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152" windowHeight="11055" firstSheet="2" activeTab="3"/>
  </bookViews>
  <sheets>
    <sheet name="DESIGN DETAILS 1" sheetId="2" state="hidden" r:id="rId1"/>
    <sheet name="SPEC SHEET CHECKUP" sheetId="24" state="hidden" r:id="rId2"/>
    <sheet name="XS-XXL" sheetId="32" r:id="rId3"/>
    <sheet name="XS-XXL (cm)" sheetId="33" r:id="rId4"/>
    <sheet name="1X-3X" sheetId="30" r:id="rId5"/>
    <sheet name="1X-3X (cm)" sheetId="31" r:id="rId6"/>
    <sheet name="PROTO (MED)" sheetId="4" state="hidden" r:id="rId7"/>
    <sheet name="PROTO (2X)" sheetId="5" state="hidden" r:id="rId8"/>
    <sheet name="TOP (MED) CABERNET 12-9-22" sheetId="6" state="hidden" r:id="rId9"/>
    <sheet name="TOP (2X) CABERNET 12-9-22" sheetId="7" state="hidden" r:id="rId10"/>
    <sheet name="2.0 RE-FIT PP (MED) 2-17-23" sheetId="8" state="hidden" r:id="rId11"/>
    <sheet name="2.0 RE-FIT PP (2X) 2-17-23" sheetId="9" state="hidden" r:id="rId12"/>
    <sheet name="PP(MED) 3-13-23" sheetId="10" state="hidden" r:id="rId13"/>
    <sheet name="PP(2X) 3-13-23" sheetId="11" state="hidden" r:id="rId14"/>
    <sheet name="PP2 (MED) 3-30-23" sheetId="12" state="hidden" r:id="rId15"/>
    <sheet name="REJECTED PP2 (2X) 3-30-23" sheetId="14" state="hidden" r:id="rId16"/>
    <sheet name="TOP (MED) 4-11-23" sheetId="15" state="hidden" r:id="rId17"/>
    <sheet name="TOP (2X) 4-11-23" sheetId="16" state="hidden" r:id="rId18"/>
    <sheet name="GRADED SPECS (2)" sheetId="20" state="hidden" r:id="rId19"/>
    <sheet name="PP SAMPLE" sheetId="21" state="hidden" r:id="rId20"/>
    <sheet name="PP SAMPLE (2X)" sheetId="22" state="hidden" r:id="rId21"/>
  </sheets>
  <definedNames>
    <definedName name="Contract_No" localSheetId="18">#REF!</definedName>
    <definedName name="Contract_No" localSheetId="7">#REF!</definedName>
    <definedName name="Contract_No" localSheetId="6">#REF!</definedName>
    <definedName name="Contract_No" localSheetId="1">#REF!</definedName>
    <definedName name="Contract_No">#REF!</definedName>
    <definedName name="PROBLEM" localSheetId="1">#REF!</definedName>
    <definedName name="PROBLEM">#REF!</definedName>
    <definedName name="Z_8114DFCC_A971_5F4F_A611_B1A05A9EE44E_.wvu.PrintArea" localSheetId="11">'2.0 RE-FIT PP (2X) 2-17-23'!$A$1:$K$72</definedName>
    <definedName name="Z_8114DFCC_A971_5F4F_A611_B1A05A9EE44E_.wvu.PrintArea" localSheetId="10">'2.0 RE-FIT PP (MED) 2-17-23'!$A$1:$K$115</definedName>
    <definedName name="Z_8114DFCC_A971_5F4F_A611_B1A05A9EE44E_.wvu.PrintArea" localSheetId="19">'PP SAMPLE'!$A$1:$K$105</definedName>
    <definedName name="Z_8114DFCC_A971_5F4F_A611_B1A05A9EE44E_.wvu.PrintArea" localSheetId="20">'PP SAMPLE (2X)'!$A$1:$K$116</definedName>
    <definedName name="Z_8114DFCC_A971_5F4F_A611_B1A05A9EE44E_.wvu.PrintArea" localSheetId="13">'PP(2X) 3-13-23'!$A$1:$K$72</definedName>
    <definedName name="Z_8114DFCC_A971_5F4F_A611_B1A05A9EE44E_.wvu.PrintArea" localSheetId="12">'PP(MED) 3-13-23'!$A$1:$K$116</definedName>
    <definedName name="Z_8114DFCC_A971_5F4F_A611_B1A05A9EE44E_.wvu.PrintArea" localSheetId="14">'PP2 (MED) 3-30-23'!$A$1:$K$117</definedName>
    <definedName name="Z_8114DFCC_A971_5F4F_A611_B1A05A9EE44E_.wvu.PrintArea" localSheetId="7">'PROTO (2X)'!$A$1:$L$112</definedName>
    <definedName name="Z_8114DFCC_A971_5F4F_A611_B1A05A9EE44E_.wvu.PrintArea" localSheetId="6">'PROTO (MED)'!$A$1:$L$112</definedName>
    <definedName name="Z_8114DFCC_A971_5F4F_A611_B1A05A9EE44E_.wvu.PrintArea" localSheetId="15">'REJECTED PP2 (2X) 3-30-23'!$A$1:$K$73</definedName>
    <definedName name="Z_8114DFCC_A971_5F4F_A611_B1A05A9EE44E_.wvu.PrintArea" localSheetId="17">'TOP (2X) 4-11-23'!$A$1:$K$73</definedName>
    <definedName name="Z_8114DFCC_A971_5F4F_A611_B1A05A9EE44E_.wvu.PrintArea" localSheetId="9">'TOP (2X) CABERNET 12-9-22'!$A$1:$K$81</definedName>
    <definedName name="Z_8114DFCC_A971_5F4F_A611_B1A05A9EE44E_.wvu.PrintArea" localSheetId="16">'TOP (MED) 4-11-23'!$A$1:$K$117</definedName>
    <definedName name="Z_8114DFCC_A971_5F4F_A611_B1A05A9EE44E_.wvu.PrintArea" localSheetId="8">'TOP (MED) CABERNET 12-9-22'!$A$1:$K$122</definedName>
    <definedName name="Z_8114DFCC_A971_5F4F_A611_B1A05A9EE44E_.wvu.PrintTitles" localSheetId="11">'2.0 RE-FIT PP (2X) 2-17-23'!$1:$6</definedName>
    <definedName name="Z_8114DFCC_A971_5F4F_A611_B1A05A9EE44E_.wvu.PrintTitles" localSheetId="10">'2.0 RE-FIT PP (MED) 2-17-23'!$1:$6</definedName>
    <definedName name="Z_8114DFCC_A971_5F4F_A611_B1A05A9EE44E_.wvu.PrintTitles" localSheetId="0">'DESIGN DETAILS 1'!$1:$6</definedName>
    <definedName name="Z_8114DFCC_A971_5F4F_A611_B1A05A9EE44E_.wvu.PrintTitles" localSheetId="18">'GRADED SPECS (2)'!$1:$6</definedName>
    <definedName name="Z_8114DFCC_A971_5F4F_A611_B1A05A9EE44E_.wvu.PrintTitles" localSheetId="19">'PP SAMPLE'!$1:$6</definedName>
    <definedName name="Z_8114DFCC_A971_5F4F_A611_B1A05A9EE44E_.wvu.PrintTitles" localSheetId="20">'PP SAMPLE (2X)'!$1:$6</definedName>
    <definedName name="Z_8114DFCC_A971_5F4F_A611_B1A05A9EE44E_.wvu.PrintTitles" localSheetId="13">'PP(2X) 3-13-23'!$1:$6</definedName>
    <definedName name="Z_8114DFCC_A971_5F4F_A611_B1A05A9EE44E_.wvu.PrintTitles" localSheetId="12">'PP(MED) 3-13-23'!$1:$6</definedName>
    <definedName name="Z_8114DFCC_A971_5F4F_A611_B1A05A9EE44E_.wvu.PrintTitles" localSheetId="14">'PP2 (MED) 3-30-23'!$1:$6</definedName>
    <definedName name="Z_8114DFCC_A971_5F4F_A611_B1A05A9EE44E_.wvu.PrintTitles" localSheetId="7">'PROTO (2X)'!$1:$6</definedName>
    <definedName name="Z_8114DFCC_A971_5F4F_A611_B1A05A9EE44E_.wvu.PrintTitles" localSheetId="6">'PROTO (MED)'!$1:$6</definedName>
    <definedName name="Z_8114DFCC_A971_5F4F_A611_B1A05A9EE44E_.wvu.PrintTitles" localSheetId="15">'REJECTED PP2 (2X) 3-30-23'!$1:$6</definedName>
    <definedName name="Z_8114DFCC_A971_5F4F_A611_B1A05A9EE44E_.wvu.PrintTitles" localSheetId="17">'TOP (2X) 4-11-23'!$1:$6</definedName>
    <definedName name="Z_8114DFCC_A971_5F4F_A611_B1A05A9EE44E_.wvu.PrintTitles" localSheetId="9">'TOP (2X) CABERNET 12-9-22'!$1:$6</definedName>
    <definedName name="Z_8114DFCC_A971_5F4F_A611_B1A05A9EE44E_.wvu.PrintTitles" localSheetId="16">'TOP (MED) 4-11-23'!$1:$6</definedName>
    <definedName name="Z_8114DFCC_A971_5F4F_A611_B1A05A9EE44E_.wvu.PrintTitles" localSheetId="8">'TOP (MED) CABERNET 12-9-22'!$1:$6</definedName>
    <definedName name="_xlnm.Print_Area" localSheetId="4">'1X-3X'!$A$1:$I$24</definedName>
    <definedName name="_xlnm.Print_Area" localSheetId="5">'1X-3X (cm)'!$A$1:$I$24</definedName>
    <definedName name="_xlnm.Print_Area" localSheetId="2">'XS-XXL'!$A$1:$M$28</definedName>
    <definedName name="_xlnm.Print_Area" localSheetId="3">'XS-XXL (cm)'!$A$1:$M$28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
  </authors>
  <commentList>
    <comment ref="A1" authorId="0">
      <text>
        <r>
          <rPr>
            <sz val="12"/>
            <color rgb="FF000000"/>
            <rFont val="Arial"/>
            <scheme val="minor"/>
            <charset val="1"/>
          </rPr>
          <t>======
ID#AAAAewTDyQ0
    (2022-08-25 20:14:21)
@lisa.defelice@birdygrey.com @melissaannlugo@gmail.com This is the most recent TP "template" we have
	-Deleted user
Thank you!
	-Melissa Lugo</t>
        </r>
      </text>
    </comment>
  </commentList>
</comments>
</file>

<file path=xl/sharedStrings.xml><?xml version="1.0" encoding="utf-8"?>
<sst xmlns="http://schemas.openxmlformats.org/spreadsheetml/2006/main" count="1730" uniqueCount="352">
  <si>
    <t xml:space="preserve">STYLE  # </t>
  </si>
  <si>
    <t>DATE CREATED</t>
  </si>
  <si>
    <t>COLLECTION</t>
  </si>
  <si>
    <t>DESIGNER</t>
  </si>
  <si>
    <t>MAIN FABRIC</t>
  </si>
  <si>
    <t>TECHNICAL DESIGNER</t>
  </si>
  <si>
    <t>CONTRAST FABRIC</t>
  </si>
  <si>
    <t>SAMPLE SIZE</t>
  </si>
  <si>
    <t>LINING</t>
  </si>
  <si>
    <t>REFERENCE STYLE</t>
  </si>
  <si>
    <t>VENDOR</t>
  </si>
  <si>
    <t>MILLY</t>
  </si>
  <si>
    <t>NOTES</t>
  </si>
  <si>
    <t>REFERENCE PHOTOS</t>
  </si>
  <si>
    <t>STYLE NAME:</t>
  </si>
  <si>
    <t>BG5023S KIRA DRESS (with slit)</t>
  </si>
  <si>
    <t>FIT DATE:</t>
  </si>
  <si>
    <t>FABRIC:</t>
  </si>
  <si>
    <t>POLY CHIFFON</t>
  </si>
  <si>
    <t>LEAD DESIGNER:</t>
  </si>
  <si>
    <t>SARAH PUNTER</t>
  </si>
  <si>
    <t>CURRENT FIT:</t>
  </si>
  <si>
    <t>DEV</t>
  </si>
  <si>
    <t>TECH DESIGNER/PM:</t>
  </si>
  <si>
    <t>SOFIA / HAYLEE / ESTHER</t>
  </si>
  <si>
    <t>NEXT FIT:</t>
  </si>
  <si>
    <t>1ST FIT</t>
  </si>
  <si>
    <t>MODEL:</t>
  </si>
  <si>
    <t>KAYLYND</t>
  </si>
  <si>
    <t>FACTORY/VENDOR:</t>
  </si>
  <si>
    <t>SAMPLE SIZE:</t>
  </si>
  <si>
    <t>1X</t>
  </si>
  <si>
    <t>POINT OF MEASURE
(TOTAL CIRCUMFERENCE)</t>
  </si>
  <si>
    <t>TOL +/-</t>
  </si>
  <si>
    <t>OG SPEC
(9/12/23)</t>
  </si>
  <si>
    <t>TARGET SPEC
(9/14/23)</t>
  </si>
  <si>
    <t>1ST SAMPLE</t>
  </si>
  <si>
    <t>2ND SAMPLE</t>
  </si>
  <si>
    <t>PP SAMPLE</t>
  </si>
  <si>
    <t>TOP SAMPLE</t>
  </si>
  <si>
    <t>VENDOR SPEC
(//)</t>
  </si>
  <si>
    <t>OUR SPEC
(//)</t>
  </si>
  <si>
    <t>VAR.</t>
  </si>
  <si>
    <t>TOP BODY LENGTH (FROM HPS TO WAIST SEAM)</t>
  </si>
  <si>
    <t>SIDE SEAM LENGTH</t>
  </si>
  <si>
    <t>CF SKIRT LENGTH (FROM WAIST JOINT SEAM TO HEM)</t>
  </si>
  <si>
    <t>BUST WIDTH (1" BELOW AH)</t>
  </si>
  <si>
    <t>WAIST SEAM WIDTH</t>
  </si>
  <si>
    <t>HIP WIDTH (8.5" BELOW WAIST JOIN SEAM) - 3PT MEASUREMENT</t>
  </si>
  <si>
    <t>SLIT HEIGHT</t>
  </si>
  <si>
    <r>
      <rPr>
        <sz val="10"/>
        <color theme="1"/>
        <rFont val="Calibri"/>
        <charset val="134"/>
      </rPr>
      <t>SWEEP WIDTH (</t>
    </r>
    <r>
      <rPr>
        <b/>
        <sz val="10"/>
        <color theme="1"/>
        <rFont val="Calibri"/>
        <charset val="134"/>
      </rPr>
      <t>SELF</t>
    </r>
    <r>
      <rPr>
        <sz val="10"/>
        <color theme="1"/>
        <rFont val="Calibri"/>
        <charset val="134"/>
      </rPr>
      <t>) - ALONG THE CURVE</t>
    </r>
  </si>
  <si>
    <r>
      <rPr>
        <sz val="10"/>
        <color theme="1"/>
        <rFont val="Calibri"/>
        <charset val="134"/>
      </rPr>
      <t>SWEEP WIDTH (</t>
    </r>
    <r>
      <rPr>
        <b/>
        <sz val="10"/>
        <color theme="1"/>
        <rFont val="Calibri"/>
        <charset val="134"/>
      </rPr>
      <t>LINING</t>
    </r>
    <r>
      <rPr>
        <sz val="10"/>
        <color theme="1"/>
        <rFont val="Calibri"/>
        <charset val="134"/>
      </rPr>
      <t>) - ALONG THE CURVE</t>
    </r>
  </si>
  <si>
    <t>ZIPPER LENGTH</t>
  </si>
  <si>
    <t>NOTE: MEASURED SPECS IN BOLD RED ARE OUT OF TOLERANCE AND NEED TO BE BROUGHT BACK TO SPEC</t>
  </si>
  <si>
    <t>GRADED SPEC PAGE</t>
  </si>
  <si>
    <t>BG5023S KIRA SLIT</t>
  </si>
  <si>
    <t>DESIGNER:</t>
  </si>
  <si>
    <t>SARAH P / SOPHIA S</t>
  </si>
  <si>
    <t>DATE CREATED:</t>
  </si>
  <si>
    <t>TP COMPLETED BY:</t>
  </si>
  <si>
    <t>SEASON:</t>
  </si>
  <si>
    <t>TECH DESIGNER:</t>
  </si>
  <si>
    <t>DELIVERY:</t>
  </si>
  <si>
    <t>VENDOR:</t>
  </si>
  <si>
    <t>SIZE RANGE:</t>
  </si>
  <si>
    <t>XS-XXL</t>
  </si>
  <si>
    <t>SMALL</t>
  </si>
  <si>
    <t>POINT OF MEASURE
(ALL BODY WIDTH POMS ARE TOTAL CIRCUMFERENCE)</t>
  </si>
  <si>
    <t>XXS</t>
  </si>
  <si>
    <t>XS</t>
  </si>
  <si>
    <t>S</t>
  </si>
  <si>
    <t>M</t>
  </si>
  <si>
    <t>L</t>
  </si>
  <si>
    <t>XL</t>
  </si>
  <si>
    <t>XXL</t>
  </si>
  <si>
    <t>上半身衣长（从肩高点到腰缝）</t>
  </si>
  <si>
    <t>前中裙长（从腰缝到下摆）</t>
  </si>
  <si>
    <r>
      <rPr>
        <sz val="14"/>
        <color theme="1"/>
        <rFont val="宋体"/>
        <charset val="134"/>
      </rPr>
      <t>胸围（腋下</t>
    </r>
    <r>
      <rPr>
        <sz val="14"/>
        <color theme="1"/>
        <rFont val="Calibri"/>
        <charset val="134"/>
      </rPr>
      <t>1"</t>
    </r>
    <r>
      <rPr>
        <sz val="14"/>
        <color theme="1"/>
        <rFont val="宋体"/>
        <charset val="134"/>
      </rPr>
      <t>量）</t>
    </r>
  </si>
  <si>
    <t>腰围</t>
  </si>
  <si>
    <r>
      <rPr>
        <sz val="14"/>
        <color theme="1"/>
        <rFont val="宋体"/>
        <charset val="134"/>
      </rPr>
      <t>臀围（腰缝下</t>
    </r>
    <r>
      <rPr>
        <sz val="14"/>
        <color theme="1"/>
        <rFont val="Calibri"/>
        <charset val="134"/>
      </rPr>
      <t>8.5"</t>
    </r>
    <r>
      <rPr>
        <sz val="14"/>
        <color theme="1"/>
        <rFont val="宋体"/>
        <charset val="134"/>
      </rPr>
      <t>三点量）</t>
    </r>
  </si>
  <si>
    <t>SWEEP WIDTH (SELF) - ALONG THE CURVE</t>
  </si>
  <si>
    <t>表裙片下摆沿边弧量</t>
  </si>
  <si>
    <t>SWEEP WIDTH (LINING) - ALONG THE CURVE</t>
  </si>
  <si>
    <t>里裙片下摆沿边弧量</t>
  </si>
  <si>
    <t>叉长</t>
  </si>
  <si>
    <t>拉链长</t>
  </si>
  <si>
    <t>前领长（外）</t>
  </si>
  <si>
    <t>后领长（外）</t>
  </si>
  <si>
    <t>前袖笼（外）</t>
  </si>
  <si>
    <t>后袖笼（外）</t>
  </si>
  <si>
    <t>里裙长</t>
  </si>
  <si>
    <t>外肩高到腰（后）</t>
  </si>
  <si>
    <t>内胸前领长</t>
  </si>
  <si>
    <t>内胸后领长</t>
  </si>
  <si>
    <t>口袋开口位置</t>
  </si>
  <si>
    <t>口袋开口</t>
  </si>
  <si>
    <t>肩缝长</t>
  </si>
  <si>
    <t>BRAND:</t>
  </si>
  <si>
    <t>SARAH P</t>
  </si>
  <si>
    <t>HAYLEE</t>
  </si>
  <si>
    <t>1X-3X</t>
  </si>
  <si>
    <t>2X</t>
  </si>
  <si>
    <t>3X</t>
  </si>
  <si>
    <t>FRONT LENGTH - TO WAIST HPS To WAIST-LINE</t>
  </si>
  <si>
    <t>FRONT LENGTH - REG- LENGTH HPS TO HEM</t>
  </si>
  <si>
    <t>FRONT LENGTH - TUNIC LENGTH HPS TO HEM - (TUNIC LENGTH)</t>
  </si>
  <si>
    <t>FRONT LENGTH - MID-LENGTH HPS TO HEM - (MID-LENGTH )</t>
  </si>
  <si>
    <r>
      <rPr>
        <sz val="14"/>
        <color theme="1"/>
        <rFont val="宋体"/>
        <charset val="134"/>
      </rPr>
      <t>上身长</t>
    </r>
    <r>
      <rPr>
        <sz val="14"/>
        <color theme="1"/>
        <rFont val="Calibri"/>
        <charset val="134"/>
      </rPr>
      <t>-</t>
    </r>
    <r>
      <rPr>
        <sz val="14"/>
        <color theme="1"/>
        <rFont val="宋体"/>
        <charset val="134"/>
      </rPr>
      <t>肩高点到腰</t>
    </r>
  </si>
  <si>
    <r>
      <rPr>
        <sz val="14"/>
        <color theme="1"/>
        <rFont val="宋体"/>
        <charset val="134"/>
      </rPr>
      <t>前中裙长</t>
    </r>
    <r>
      <rPr>
        <sz val="14"/>
        <color theme="1"/>
        <rFont val="Calibri"/>
        <charset val="134"/>
      </rPr>
      <t>-</t>
    </r>
    <r>
      <rPr>
        <sz val="14"/>
        <color theme="1"/>
        <rFont val="宋体"/>
        <charset val="134"/>
      </rPr>
      <t>腰到地</t>
    </r>
  </si>
  <si>
    <r>
      <rPr>
        <sz val="14"/>
        <color theme="1"/>
        <rFont val="宋体"/>
        <charset val="134"/>
      </rPr>
      <t>胸围</t>
    </r>
    <r>
      <rPr>
        <sz val="14"/>
        <color theme="1"/>
        <rFont val="Calibri"/>
        <charset val="134"/>
      </rPr>
      <t>-</t>
    </r>
    <r>
      <rPr>
        <sz val="14"/>
        <color theme="1"/>
        <rFont val="宋体"/>
        <charset val="134"/>
      </rPr>
      <t>腋下</t>
    </r>
    <r>
      <rPr>
        <sz val="14"/>
        <color theme="1"/>
        <rFont val="Calibri"/>
        <charset val="134"/>
      </rPr>
      <t>1‘’</t>
    </r>
  </si>
  <si>
    <r>
      <rPr>
        <sz val="14"/>
        <color theme="1"/>
        <rFont val="宋体"/>
        <charset val="134"/>
      </rPr>
      <t>臀围三点量</t>
    </r>
    <r>
      <rPr>
        <sz val="14"/>
        <color theme="1"/>
        <rFont val="Calibri"/>
        <charset val="134"/>
      </rPr>
      <t>-</t>
    </r>
    <r>
      <rPr>
        <sz val="14"/>
        <color theme="1"/>
        <rFont val="宋体"/>
        <charset val="134"/>
      </rPr>
      <t>腰下</t>
    </r>
    <r>
      <rPr>
        <sz val="14"/>
        <color theme="1"/>
        <rFont val="Calibri"/>
        <charset val="134"/>
      </rPr>
      <t>8.5‘’</t>
    </r>
  </si>
  <si>
    <t>开叉长</t>
  </si>
  <si>
    <t>面布摆围弧量</t>
  </si>
  <si>
    <t>臀围三点量-腰下8.5‘’</t>
  </si>
  <si>
    <t>里布摆围弧量</t>
  </si>
  <si>
    <t>FRONT POCKET LENGTH</t>
  </si>
  <si>
    <t>FRONT POCKET OPENING</t>
  </si>
  <si>
    <t>BACK WELT POCKET WIDTH</t>
  </si>
  <si>
    <t>BACK WELT POCKET LENGTH</t>
  </si>
  <si>
    <t>STYLE #:</t>
  </si>
  <si>
    <t>6.2.22</t>
  </si>
  <si>
    <t>COLOR:</t>
  </si>
  <si>
    <t>MAIN FABRIC:</t>
  </si>
  <si>
    <t>CONTRAST FABRIC A:</t>
  </si>
  <si>
    <t>TECHNICAL DESIGNER:</t>
  </si>
  <si>
    <t>ARLENE</t>
  </si>
  <si>
    <t>LINING:</t>
  </si>
  <si>
    <t>MEDIUM</t>
  </si>
  <si>
    <t>COLLECTION/PO#:</t>
  </si>
  <si>
    <t>FIT SPECS</t>
  </si>
  <si>
    <t>POM</t>
  </si>
  <si>
    <t>DESCRIPTION</t>
  </si>
  <si>
    <t>TRANSLATION</t>
  </si>
  <si>
    <t>TOL 
+ / -</t>
  </si>
  <si>
    <t>TGT SPEC</t>
  </si>
  <si>
    <t>SAMPLE</t>
  </si>
  <si>
    <t>DIFF</t>
  </si>
  <si>
    <t>REVISED SPEC</t>
  </si>
  <si>
    <t>(INTERNAL USE ONLY) ON BODY LENGTH FROM HPS</t>
  </si>
  <si>
    <t>SELF CF SKIRT LENGTH FROM WAIST SEAM</t>
  </si>
  <si>
    <t>SELF CB SKIRT LENGTH FROM WAIST SEAM</t>
  </si>
  <si>
    <t>LINING CF SKIRT LENGTH FROM WAIST SEAM</t>
  </si>
  <si>
    <t>LINING CB SKIRT LENGTH FROM WAIST SEAM</t>
  </si>
  <si>
    <t>INNER, FRONT BODICE LENGTH FROM HPB TO WAIST SEAM</t>
  </si>
  <si>
    <t>INNER, CF BODICE LENGTH FROM NECKLINE TO WAIST SEAM</t>
  </si>
  <si>
    <t>INNER, CB BODICE LENGTH FROM TOP EDGE TO WAIST SEAM</t>
  </si>
  <si>
    <t>OUTER, FRONT BODICE LENGTH @ OUTER ONE-SHOULDER DRAPE FROM HPS</t>
  </si>
  <si>
    <t>OUTER, SS BODICE LENGTH FROM AH TO SEAM</t>
  </si>
  <si>
    <t>BUST CIRCUMFERENCE 1" BELOW AH</t>
  </si>
  <si>
    <t>UNDER BUST PLACEMENT FROM AH</t>
  </si>
  <si>
    <t>UNDER BUST CIRCUMFERENCE</t>
  </si>
  <si>
    <t>WAIST CIRCUMFERENCE AT SEAM</t>
  </si>
  <si>
    <t>LOW HIP PLACEMENT FROM WAIST SEAM</t>
  </si>
  <si>
    <t>LOW HIP CIRCUMFERENCE (3-PT MEASURE)</t>
  </si>
  <si>
    <t>SWEEP CIRCUMFERENCE ALONG CURVE</t>
  </si>
  <si>
    <t>**LINING** SWEEP CIRCUMFERENCE ALONG CURVE</t>
  </si>
  <si>
    <t>ARMHOLE DROP FROM HPS @ OUTER LAYER</t>
  </si>
  <si>
    <t>INNER, FRONT NECKLINE ALONG TOP EDGE SS TO SS</t>
  </si>
  <si>
    <t>INNER, FRONT NECK DROP FROM HPB TO EDGE</t>
  </si>
  <si>
    <t>SELF POCKET PLACEMENT BELOW SEAM (LEFT SIDE ONLY)</t>
  </si>
  <si>
    <t>SELF POCKET OPENING (LEFT SIDE ONLY)</t>
  </si>
  <si>
    <t>LINING POCKET PLACEMENT BELOW SEAM (LEFT SIDE ONLY)</t>
  </si>
  <si>
    <t>LINING POCKET OPENING (LEFT SIDE ONLY)</t>
  </si>
  <si>
    <t>SHOULDER SEAM LENGTH</t>
  </si>
  <si>
    <t>ZIPPER OPENING LENGTH</t>
  </si>
  <si>
    <t>ZIPPER LENGTH INSIDE</t>
  </si>
  <si>
    <t>SLIT LENGTH ON WEARERS LEFT SIDE, EDGE TO EDGE</t>
  </si>
  <si>
    <t>FIT PHOTOS (FRONT, BACK, &amp; SIDE)</t>
  </si>
  <si>
    <t>DETAILED FIT PHOTOS</t>
  </si>
  <si>
    <t>PROTO SPECS</t>
  </si>
  <si>
    <t>MAI</t>
  </si>
  <si>
    <t>ASHLEY</t>
  </si>
  <si>
    <t>MTO PHASE 1</t>
  </si>
  <si>
    <t>TARGET SPECS</t>
  </si>
  <si>
    <t xml:space="preserve">(M) 
TOP SAMPLE </t>
  </si>
  <si>
    <t>CORRECTION NOTES</t>
  </si>
  <si>
    <t xml:space="preserve">PLEASE REVIEW ALL COMMENTS/IMAGES AND CORRECT FOR BULK SUBMISSION. 
</t>
  </si>
  <si>
    <t>SELF</t>
  </si>
  <si>
    <t>FRONT: BODY LENGTH FROM HPS - FLAT</t>
  </si>
  <si>
    <t>BACK: BODY LENGTH FROM HPS - FLAT</t>
  </si>
  <si>
    <t>SELF: CF SKIRT LENGTH FROM WAIST SEAM</t>
  </si>
  <si>
    <t>GO BACK TO TARGET SPEC FOR FUTURE ORDERS</t>
  </si>
  <si>
    <t>PLEASE SEND A PAPER AND DXF PATTERN WITH ALL FIT SAMPLES INCLUDING T.O.P.S. &amp; RECUTS
***NOTE: SAMPLES RECEIVED WITHOUT PATTERNS ARE SUBJECT TO REJECTION WITHOUT FIT.***</t>
  </si>
  <si>
    <t>SELF: CB SKIRT LENGTH FROM WAIST SEAM</t>
  </si>
  <si>
    <t>LINING: CF SKIRT LENGTH FROM WAIST SEAM</t>
  </si>
  <si>
    <t>LINING: CB SKIRT LENGTH FROM WAIST SEAM</t>
  </si>
  <si>
    <t>SLIT LENGTH (SELF)</t>
  </si>
  <si>
    <t>SLIT LENGTH (LINING)</t>
  </si>
  <si>
    <r>
      <rPr>
        <b/>
        <sz val="11"/>
        <color theme="1"/>
        <rFont val="Arial"/>
        <charset val="134"/>
      </rPr>
      <t xml:space="preserve">ALL MEASUREMENTS OUT OF TOLERANCE ARE HIGHLIGHTED IN </t>
    </r>
    <r>
      <rPr>
        <b/>
        <sz val="11"/>
        <color rgb="FF4472C4"/>
        <rFont val="Arial"/>
        <charset val="134"/>
      </rPr>
      <t>BLUE</t>
    </r>
    <r>
      <rPr>
        <b/>
        <sz val="11"/>
        <color theme="1"/>
        <rFont val="Arial"/>
        <charset val="134"/>
      </rPr>
      <t xml:space="preserve">.
ALL UPDATED POMS ARE HIGHLIGHTED IN </t>
    </r>
    <r>
      <rPr>
        <b/>
        <sz val="11"/>
        <color rgb="FFFFFF00"/>
        <rFont val="Arial"/>
        <charset val="134"/>
      </rPr>
      <t>YELLOW</t>
    </r>
    <r>
      <rPr>
        <b/>
        <sz val="11"/>
        <color theme="1"/>
        <rFont val="Arial"/>
        <charset val="134"/>
      </rPr>
      <t>.
FIT ON: EDIT
FIT WITH: FRANK, BRITTANY, GRACE, MAI, NICOLE, CARMINA, MARIA, ASHLEY, MAKAYLA</t>
    </r>
  </si>
  <si>
    <t>INNER</t>
  </si>
  <si>
    <t>(INNER) FRONT BODICE LENGTH FROM HPB TO WAIST SEAM</t>
  </si>
  <si>
    <t>(INNER) CF BODICE LENGTH FROM NECKLINE TO WAIST SEAM</t>
  </si>
  <si>
    <t>(INNER) CB BODICE LENGTH FROM TOP EDGE TO WAIST SEAM</t>
  </si>
  <si>
    <t xml:space="preserve">W/L FRONT BODICE LENGTH @ OUTER ONE-SHOULDER DRAPE FROM HPS	</t>
  </si>
  <si>
    <t>W/L SS BODICE LENGTH FROM AH TO SEAM</t>
  </si>
  <si>
    <t>W/R SS BODICE LENGTH FROM AH TO SEAM</t>
  </si>
  <si>
    <t>INTERNAL FIT NOTES: 
OTB HPS:  64 1/4"</t>
  </si>
  <si>
    <t>SELF: LOW HIP CIRCUMFERENCE (STRAIGHT ACROSS)</t>
  </si>
  <si>
    <t>LINING: LOW HIP CIRCUMFERENCE (STRAIGHT ACROSS)</t>
  </si>
  <si>
    <t>SELF: SWEEP CIRCUMFERENCE ALONG CURVE</t>
  </si>
  <si>
    <t>LINING: SWEEP CIRCUMFERENCE ALONG CURVE</t>
  </si>
  <si>
    <t>W/L ARMHOLE DROP FROM HPS @ OUTER LAYER</t>
  </si>
  <si>
    <t>ARMHOLE DROP FROM HBP(INNER LAYER)</t>
  </si>
  <si>
    <t>(INNER) FRONT NECKLINE ALONG TOP EDGE SS TO SS</t>
  </si>
  <si>
    <t>(INNER) FRONT NECK DROP FROM HPB TO EDGE</t>
  </si>
  <si>
    <t>SHOULDER SEAM WIDTH</t>
  </si>
  <si>
    <t>FACING</t>
  </si>
  <si>
    <t xml:space="preserve">(2X) 
TOP SAMPLE </t>
  </si>
  <si>
    <t>REVISED  TARGET SPECS</t>
  </si>
  <si>
    <r>
      <rPr>
        <b/>
        <sz val="11"/>
        <color theme="1"/>
        <rFont val="Arial"/>
        <charset val="134"/>
      </rPr>
      <t xml:space="preserve">ALL MEASUREMENTS OUT OF TOLERANCE ARE HIGHLIGHTED IN </t>
    </r>
    <r>
      <rPr>
        <b/>
        <sz val="11"/>
        <color rgb="FF4472C4"/>
        <rFont val="Arial"/>
        <charset val="134"/>
      </rPr>
      <t>BLUE</t>
    </r>
    <r>
      <rPr>
        <b/>
        <sz val="11"/>
        <color theme="1"/>
        <rFont val="Arial"/>
        <charset val="134"/>
      </rPr>
      <t xml:space="preserve">.
ALL UPDATED POMS ARE HIGHLIGHTED IN </t>
    </r>
    <r>
      <rPr>
        <b/>
        <sz val="11"/>
        <color rgb="FFFFFF00"/>
        <rFont val="Arial"/>
        <charset val="134"/>
      </rPr>
      <t>YELLOW</t>
    </r>
    <r>
      <rPr>
        <b/>
        <sz val="11"/>
        <color theme="1"/>
        <rFont val="Arial"/>
        <charset val="134"/>
      </rPr>
      <t>.
FIT ON: RENEE
FIT WITH: FRANK, BRITTANY, GRACE, MAI, NICOLE, CARMINA, MARIA, ASHLEY, MAKAYLA</t>
    </r>
  </si>
  <si>
    <r>
      <rPr>
        <sz val="12"/>
        <color theme="1"/>
        <rFont val="Calibri"/>
        <charset val="134"/>
      </rPr>
      <t xml:space="preserve">FRONT BODICE LENGTH @OUTER ONE-SHOULDER DRAPE </t>
    </r>
    <r>
      <rPr>
        <b/>
        <sz val="12"/>
        <color theme="1"/>
        <rFont val="Calibri"/>
        <charset val="134"/>
      </rPr>
      <t>FROM HPS</t>
    </r>
  </si>
  <si>
    <t>INTERNAL FIT NOTES: 
   FRONT LENGTH:  66"</t>
  </si>
  <si>
    <t>ASHLEY / MARIA</t>
  </si>
  <si>
    <t>PLEASE REVIEW ALL COMMENTS/IMAGES, CORRECT, AND PROCEED TO NEXT FIT SUBMISSION. 
ADVISE IF THERE ARE ANY QUESTIONS PRIOR TO SUBMISSION</t>
  </si>
  <si>
    <t>GO BACK TO TARGET SPEC</t>
  </si>
  <si>
    <t>***PLEASE SEND DIGITAL PATTERN WITH ALL FIT SAMPLES INCLUDING T.O.P.S. &amp; RECUTS***</t>
  </si>
  <si>
    <t>REVISED</t>
  </si>
  <si>
    <r>
      <rPr>
        <b/>
        <sz val="11"/>
        <color theme="1"/>
        <rFont val="Arial"/>
        <charset val="134"/>
      </rPr>
      <t xml:space="preserve">ALL MEASUREMENTS OUT OF TOLERANCE ARE HIGHLIGHTED IN </t>
    </r>
    <r>
      <rPr>
        <b/>
        <sz val="11"/>
        <color rgb="FF4472C4"/>
        <rFont val="Arial"/>
        <charset val="134"/>
      </rPr>
      <t>BLUE</t>
    </r>
    <r>
      <rPr>
        <b/>
        <sz val="11"/>
        <color theme="1"/>
        <rFont val="Arial"/>
        <charset val="134"/>
      </rPr>
      <t xml:space="preserve">.
ALL UPDATED POMS ARE HIGHLIGHTED IN </t>
    </r>
    <r>
      <rPr>
        <b/>
        <sz val="11"/>
        <color rgb="FFFFFF00"/>
        <rFont val="Arial"/>
        <charset val="134"/>
      </rPr>
      <t>YELLOW</t>
    </r>
    <r>
      <rPr>
        <b/>
        <sz val="11"/>
        <color theme="1"/>
        <rFont val="Arial"/>
        <charset val="134"/>
      </rPr>
      <t>.
FIT ON: EDIT
FIT WITH: MAI, MARIA, ASHLEY, NICOLE</t>
    </r>
  </si>
  <si>
    <t>KEEP AS SAMPLE</t>
  </si>
  <si>
    <r>
      <rPr>
        <b/>
        <sz val="11"/>
        <color theme="1"/>
        <rFont val="Arial"/>
        <charset val="134"/>
      </rPr>
      <t xml:space="preserve">ALL MEASUREMENTS OUT OF TOLERANCE ARE HIGHLIGHTED IN </t>
    </r>
    <r>
      <rPr>
        <b/>
        <sz val="11"/>
        <color rgb="FF4472C4"/>
        <rFont val="Arial"/>
        <charset val="134"/>
      </rPr>
      <t>BLUE</t>
    </r>
    <r>
      <rPr>
        <b/>
        <sz val="11"/>
        <color theme="1"/>
        <rFont val="Arial"/>
        <charset val="134"/>
      </rPr>
      <t xml:space="preserve">.
ALL UPDATED POMS ARE HIGHLIGHTED IN </t>
    </r>
    <r>
      <rPr>
        <b/>
        <sz val="11"/>
        <color rgb="FFFFFF00"/>
        <rFont val="Arial"/>
        <charset val="134"/>
      </rPr>
      <t>YELLOW</t>
    </r>
    <r>
      <rPr>
        <b/>
        <sz val="11"/>
        <color theme="1"/>
        <rFont val="Arial"/>
        <charset val="134"/>
      </rPr>
      <t>.
FIT ON: RENEE
FIT WITH: MAI, MARIA, ASHLEY, GRACE P.</t>
    </r>
  </si>
  <si>
    <t xml:space="preserve">(M) 
PP SAMPLE </t>
  </si>
  <si>
    <t xml:space="preserve">(2X) 
PP SAMPLE </t>
  </si>
  <si>
    <r>
      <rPr>
        <b/>
        <sz val="11"/>
        <color theme="1"/>
        <rFont val="Arial"/>
        <charset val="134"/>
      </rPr>
      <t xml:space="preserve">ALL MEASUREMENTS OUT OF TOLERANCE ARE HIGHLIGHTED IN </t>
    </r>
    <r>
      <rPr>
        <b/>
        <sz val="11"/>
        <color rgb="FF4472C4"/>
        <rFont val="Arial"/>
        <charset val="134"/>
      </rPr>
      <t>BLUE</t>
    </r>
    <r>
      <rPr>
        <b/>
        <sz val="11"/>
        <color theme="1"/>
        <rFont val="Arial"/>
        <charset val="134"/>
      </rPr>
      <t xml:space="preserve">.
ALL UPDATED POMS ARE HIGHLIGHTED IN </t>
    </r>
    <r>
      <rPr>
        <b/>
        <sz val="11"/>
        <color rgb="FFFFFF00"/>
        <rFont val="Arial"/>
        <charset val="134"/>
      </rPr>
      <t>YELLOW</t>
    </r>
    <r>
      <rPr>
        <b/>
        <sz val="11"/>
        <color theme="1"/>
        <rFont val="Arial"/>
        <charset val="134"/>
      </rPr>
      <t>.
FIT ON: EDIT
FIT WITH: MAI, BRITTANY, MARIA, ASHLEY, NICOLE</t>
    </r>
  </si>
  <si>
    <t>INTERNAL FIT NOTES: 
OTB HPS:  64 1/2"</t>
  </si>
  <si>
    <t>ADDED POM</t>
  </si>
  <si>
    <t>ONE-SHOULDER SLOPE</t>
  </si>
  <si>
    <t>ADDED POM // REVISED</t>
  </si>
  <si>
    <t xml:space="preserve">NO SLIT </t>
  </si>
  <si>
    <t>ROBE</t>
  </si>
  <si>
    <t>GRACE</t>
  </si>
  <si>
    <t>POLY SATIN/CHARMEUSE</t>
  </si>
  <si>
    <t>NAOMI</t>
  </si>
  <si>
    <t>GRADED SPEC</t>
  </si>
  <si>
    <t>STANDARD SIZE</t>
  </si>
  <si>
    <t>PLUS SIZE</t>
  </si>
  <si>
    <t>XS/S</t>
  </si>
  <si>
    <t>GRADE</t>
  </si>
  <si>
    <t>M/L</t>
  </si>
  <si>
    <t>XL/XXL</t>
  </si>
  <si>
    <t>1X/3X</t>
  </si>
  <si>
    <t>ROBE LENGTH FROM HPS (@CF)</t>
  </si>
  <si>
    <t>SHOULDER SEAM FORWARD</t>
  </si>
  <si>
    <t>BACK CHEST ONLY 1" BELOW AH</t>
  </si>
  <si>
    <t>FRONT CHEST (EACH SIDE) INCLUDING TRIM</t>
  </si>
  <si>
    <t>BACK SWEEP</t>
  </si>
  <si>
    <t>FRONT SWEEP (EACH SIDE) INCLUDING TRIM</t>
  </si>
  <si>
    <t>SHOULDER SLOPE/DROP FROM HPS</t>
  </si>
  <si>
    <t>ARMHOLE DROP FROM HPS</t>
  </si>
  <si>
    <t>ACROSS SHOULDER TO SHOULDER</t>
  </si>
  <si>
    <t>ACROSS FRONT/BACK PLACEMENT FROM HPS</t>
  </si>
  <si>
    <t>ACROSS FRONT  (SEAM TO SEAM)</t>
  </si>
  <si>
    <t>ACROSS BACK  (SEAM TO SEAM)</t>
  </si>
  <si>
    <t>SLEEVE LENGTH FROM SHOULDER INCL. TRIM</t>
  </si>
  <si>
    <t>UNDERSLEEVE LENGTH FROM AH INCL. TRIM</t>
  </si>
  <si>
    <t>SLEEVE OPENING AT BOTTOM EDGE</t>
  </si>
  <si>
    <t>SLEEVE TRIM HEIGHT</t>
  </si>
  <si>
    <t>NECK OPENING- FROM HPS</t>
  </si>
  <si>
    <t>FRONT NECK DROP FROM HPS</t>
  </si>
  <si>
    <t>BACK NECK DROP FROM HPS</t>
  </si>
  <si>
    <t>NECK TRIM HEIGHT</t>
  </si>
  <si>
    <t>TIE LENGTH</t>
  </si>
  <si>
    <t>TIE WIDTH</t>
  </si>
  <si>
    <t>TIE PLACEMENT BELOW AH</t>
  </si>
  <si>
    <t>PP SAMPLE SPEC</t>
  </si>
  <si>
    <t>TOL + / -</t>
  </si>
  <si>
    <t>SPEC</t>
  </si>
  <si>
    <t>DIF</t>
  </si>
  <si>
    <t>COMMENTS</t>
  </si>
  <si>
    <t>AH101</t>
  </si>
  <si>
    <t>ARMHOLE DROP FROM HPB</t>
  </si>
  <si>
    <t>袖笼深从衣顶</t>
  </si>
  <si>
    <t>BL102</t>
  </si>
  <si>
    <t>SS BODICE LENGTH AH TO WAIST</t>
  </si>
  <si>
    <t>侧边大身长从腋下点至腰线</t>
  </si>
  <si>
    <t>OK AS SAMPLE</t>
  </si>
  <si>
    <t>BL103</t>
  </si>
  <si>
    <t>CF BODICE LENGTH FROM HPB</t>
  </si>
  <si>
    <t>前中大身长从顶点</t>
  </si>
  <si>
    <t>REVISE</t>
  </si>
  <si>
    <t>BL104</t>
  </si>
  <si>
    <r>
      <rPr>
        <sz val="12"/>
        <color rgb="FF000000"/>
        <rFont val="Calibri"/>
        <charset val="134"/>
      </rPr>
      <t xml:space="preserve">CB BODICE LENGTH FROM </t>
    </r>
    <r>
      <rPr>
        <b/>
        <sz val="12"/>
        <color rgb="FFFF0000"/>
        <rFont val="Calibri (Body)"/>
        <charset val="134"/>
      </rPr>
      <t>HPB</t>
    </r>
  </si>
  <si>
    <t>后中大身长从顶边</t>
  </si>
  <si>
    <t>BACK TO SPEC</t>
  </si>
  <si>
    <t>NK104</t>
  </si>
  <si>
    <t>FRONT NECK DROP - HPB TO EDGE</t>
  </si>
  <si>
    <t>前领深-肩带点至边</t>
  </si>
  <si>
    <t>BACK NECK DROP - HPB TO EDGE</t>
  </si>
  <si>
    <t>BW110</t>
  </si>
  <si>
    <t>BUST CIRCUMFERENCE 2.5 CM BLW AH - STRAIGHT</t>
  </si>
  <si>
    <t>胸围，腋下2.5cm-直量</t>
  </si>
  <si>
    <t>BW111</t>
  </si>
  <si>
    <t>UNDERBUST PLACEMENT BELOW AH</t>
  </si>
  <si>
    <t>下胸围位置，腋下</t>
  </si>
  <si>
    <t>BW112</t>
  </si>
  <si>
    <t>UNDERBUST CIRCUMFERENCE AT PLACEMENT</t>
  </si>
  <si>
    <t>下胸围</t>
  </si>
  <si>
    <t>BW125</t>
  </si>
  <si>
    <t xml:space="preserve">WAIST CIRCUMFERENCE AT SEAM </t>
  </si>
  <si>
    <t>腰围，缝量</t>
  </si>
  <si>
    <t>BW139</t>
  </si>
  <si>
    <t>LOW HIP CIRCUMFERENCE - 2 POINT MEASURE</t>
  </si>
  <si>
    <t>下臀围，直量</t>
  </si>
  <si>
    <t>BW143</t>
  </si>
  <si>
    <t>SWEEP CIRCUMFERENCE ALONG EDGE</t>
  </si>
  <si>
    <t>摆围沿边</t>
  </si>
  <si>
    <t>NK103</t>
  </si>
  <si>
    <t>DISTANCE BETWEEN FRONT STRAPS</t>
  </si>
  <si>
    <t>前肩带间距</t>
  </si>
  <si>
    <t>NK106</t>
  </si>
  <si>
    <t>DISTANCE BETWEEN BACK STRAPS</t>
  </si>
  <si>
    <t>后肩带间距</t>
  </si>
  <si>
    <t>PKT110</t>
  </si>
  <si>
    <t>POCKET PLACEMENT BLW SEAM</t>
  </si>
  <si>
    <t>口袋位置在腰缝下</t>
  </si>
  <si>
    <t>PKT106</t>
  </si>
  <si>
    <t>POCKET OPENING</t>
  </si>
  <si>
    <t>SL105</t>
  </si>
  <si>
    <t>CF SKIRT LENGTH FROM SEAM</t>
  </si>
  <si>
    <t>前中裙长从腰缝</t>
  </si>
  <si>
    <t>SL106</t>
  </si>
  <si>
    <t>CB SKIRT LENGTH FROM SEAM</t>
  </si>
  <si>
    <t>后中裙长从腰缝</t>
  </si>
  <si>
    <t>RUFFLE LENGTH</t>
  </si>
  <si>
    <t>COLD SHOULDER LENGTH</t>
  </si>
  <si>
    <t>STP100</t>
  </si>
  <si>
    <t>STRAP WIDTH</t>
  </si>
  <si>
    <t>肩带宽</t>
  </si>
  <si>
    <t>STP101</t>
  </si>
  <si>
    <t>STRAP LENGTH</t>
  </si>
  <si>
    <t>肩带长</t>
  </si>
  <si>
    <t>STP102</t>
  </si>
  <si>
    <t>STRAP ADJUSTMENT LENGTH</t>
  </si>
  <si>
    <t>肩带可调节长度</t>
  </si>
  <si>
    <t>ZIP101</t>
  </si>
  <si>
    <t>ZIPPER OPENING</t>
  </si>
  <si>
    <t>ZIP100</t>
  </si>
  <si>
    <t>ZIPPER LENGTH (INSIDE)</t>
  </si>
  <si>
    <t>PP COMMENTS</t>
  </si>
  <si>
    <r>
      <rPr>
        <b/>
        <sz val="12"/>
        <color theme="1"/>
        <rFont val="Calibri"/>
        <charset val="134"/>
      </rPr>
      <t>FIT DATE: 1</t>
    </r>
    <r>
      <rPr>
        <b/>
        <sz val="12"/>
        <color rgb="FF000000"/>
        <rFont val="Calibri"/>
        <charset val="134"/>
      </rPr>
      <t>1</t>
    </r>
    <r>
      <rPr>
        <b/>
        <sz val="12"/>
        <color theme="1"/>
        <rFont val="Calibri"/>
        <charset val="134"/>
      </rPr>
      <t>.</t>
    </r>
    <r>
      <rPr>
        <b/>
        <sz val="12"/>
        <color rgb="FF000000"/>
        <rFont val="Calibri"/>
        <charset val="134"/>
      </rPr>
      <t>6</t>
    </r>
    <r>
      <rPr>
        <b/>
        <sz val="12"/>
        <color theme="1"/>
        <rFont val="Calibri"/>
        <charset val="134"/>
      </rPr>
      <t>.19</t>
    </r>
  </si>
  <si>
    <t>MODEL: BRYTEN</t>
  </si>
  <si>
    <r>
      <rPr>
        <b/>
        <sz val="12"/>
        <color theme="1"/>
        <rFont val="Calibri"/>
        <charset val="134"/>
      </rPr>
      <t>COMMENT DATE: 1</t>
    </r>
    <r>
      <rPr>
        <b/>
        <sz val="12"/>
        <color rgb="FF000000"/>
        <rFont val="Calibri"/>
        <charset val="134"/>
      </rPr>
      <t>1</t>
    </r>
    <r>
      <rPr>
        <b/>
        <sz val="12"/>
        <color theme="1"/>
        <rFont val="Calibri"/>
        <charset val="134"/>
      </rPr>
      <t>.</t>
    </r>
    <r>
      <rPr>
        <b/>
        <sz val="12"/>
        <color rgb="FF000000"/>
        <rFont val="Calibri"/>
        <charset val="134"/>
      </rPr>
      <t>11</t>
    </r>
    <r>
      <rPr>
        <b/>
        <sz val="12"/>
        <color theme="1"/>
        <rFont val="Calibri"/>
        <charset val="134"/>
      </rPr>
      <t>.19</t>
    </r>
  </si>
  <si>
    <r>
      <rPr>
        <b/>
        <sz val="12"/>
        <color theme="1"/>
        <rFont val="Calibri"/>
        <charset val="134"/>
      </rPr>
      <t>FITTING ATTENDEES:</t>
    </r>
    <r>
      <rPr>
        <b/>
        <sz val="12"/>
        <color rgb="FF000000"/>
        <rFont val="Calibri"/>
        <charset val="134"/>
      </rPr>
      <t>GRACE, NAOMI</t>
    </r>
  </si>
  <si>
    <t xml:space="preserve">APPROVAL STATUS: </t>
  </si>
  <si>
    <t>FABRIC QUALITY: PRODUCTION</t>
  </si>
  <si>
    <t>FIT COMMENTS:</t>
  </si>
  <si>
    <t>PLEASE NOTE ALL SPEC REVISIONS ABOVE</t>
  </si>
  <si>
    <t>PLEASE SEE REVISION IN GRADING FOR CB BODICE LENGTH FROM HPB (NOT FROM TOP EDGE)</t>
  </si>
  <si>
    <t>CONSTRUCTION/TRIM COMMENTS:</t>
  </si>
  <si>
    <t>PP SAMPLE PHOTOS (FRONT, BACK, &amp; SIDE)</t>
  </si>
  <si>
    <t>PP DETAILED PHOTO COMMENTS</t>
  </si>
  <si>
    <t>REVISE PLACEMENT</t>
  </si>
  <si>
    <r>
      <rPr>
        <b/>
        <sz val="12"/>
        <color theme="1"/>
        <rFont val="Calibri"/>
        <charset val="134"/>
      </rPr>
      <t>MODEL:</t>
    </r>
    <r>
      <rPr>
        <b/>
        <sz val="12"/>
        <color rgb="FF000000"/>
        <rFont val="Calibri"/>
        <charset val="134"/>
      </rPr>
      <t>GINA</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</si>
</sst>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1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 ?/?"/>
    <numFmt numFmtId="178" formatCode="0.0"/>
    <numFmt numFmtId="179" formatCode="mm/dd/yy"/>
    <numFmt numFmtId="180" formatCode="m/d"/>
    <numFmt numFmtId="181" formatCode="0.00_ "/>
    <numFmt numFmtId="182" formatCode="#\ ??/??"/>
    <numFmt numFmtId="183" formatCode="#\ ?/?;\-?/?;0"/>
    <numFmt numFmtId="184" formatCode="m&quot;/&quot;d"/>
  </numFmts>
  <fonts count="78">
    <font>
      <sz val="12"/>
      <color theme="1"/>
      <name val="Arial"/>
      <charset val="134"/>
      <scheme val="minor"/>
    </font>
    <font>
      <sz val="12"/>
      <color theme="1"/>
      <name val="Calibri"/>
      <charset val="134"/>
    </font>
    <font>
      <sz val="12"/>
      <name val="Arial"/>
      <charset val="134"/>
    </font>
    <font>
      <b/>
      <sz val="12"/>
      <color theme="1"/>
      <name val="Calibri"/>
      <charset val="134"/>
    </font>
    <font>
      <sz val="11"/>
      <color theme="1"/>
      <name val="Calibri"/>
      <charset val="134"/>
    </font>
    <font>
      <sz val="11"/>
      <color rgb="FF000000"/>
      <name val="Calibri"/>
      <charset val="134"/>
    </font>
    <font>
      <b/>
      <sz val="28"/>
      <color theme="1"/>
      <name val="Calibri"/>
      <charset val="134"/>
    </font>
    <font>
      <sz val="12"/>
      <color rgb="FF000000"/>
      <name val="Calibri"/>
      <charset val="134"/>
    </font>
    <font>
      <sz val="12"/>
      <color rgb="FF000000"/>
      <name val="Arial"/>
      <charset val="134"/>
    </font>
    <font>
      <b/>
      <sz val="12"/>
      <color rgb="FF000000"/>
      <name val="Calibri"/>
      <charset val="134"/>
    </font>
    <font>
      <b/>
      <sz val="24"/>
      <color rgb="FF000000"/>
      <name val="Calibri"/>
      <charset val="134"/>
    </font>
    <font>
      <b/>
      <sz val="14"/>
      <color rgb="FF000000"/>
      <name val="Calibri"/>
      <charset val="134"/>
    </font>
    <font>
      <sz val="10"/>
      <color theme="1"/>
      <name val="Arial"/>
      <charset val="134"/>
    </font>
    <font>
      <b/>
      <sz val="11"/>
      <color theme="1"/>
      <name val="Calibri"/>
      <charset val="134"/>
    </font>
    <font>
      <b/>
      <sz val="28"/>
      <color rgb="FF000000"/>
      <name val="Calibri"/>
      <charset val="134"/>
    </font>
    <font>
      <b/>
      <sz val="12"/>
      <color rgb="FFFF0000"/>
      <name val="Calibri"/>
      <charset val="134"/>
    </font>
    <font>
      <sz val="12"/>
      <color rgb="FFFF0000"/>
      <name val="Calibri"/>
      <charset val="134"/>
    </font>
    <font>
      <b/>
      <sz val="13"/>
      <color theme="1"/>
      <name val="Calibri"/>
      <charset val="134"/>
    </font>
    <font>
      <b/>
      <sz val="12"/>
      <color rgb="FF0000FF"/>
      <name val="Calibri"/>
      <charset val="134"/>
    </font>
    <font>
      <b/>
      <sz val="12"/>
      <color rgb="FFFF00FF"/>
      <name val="Calibri"/>
      <charset val="134"/>
    </font>
    <font>
      <sz val="12"/>
      <color theme="1"/>
      <name val="Arial"/>
      <charset val="134"/>
    </font>
    <font>
      <b/>
      <sz val="12"/>
      <color theme="1"/>
      <name val="Arial"/>
      <charset val="134"/>
    </font>
    <font>
      <b/>
      <sz val="13"/>
      <color rgb="FFFF0000"/>
      <name val="Calibri"/>
      <charset val="134"/>
    </font>
    <font>
      <b/>
      <sz val="14"/>
      <color rgb="FFFF0000"/>
      <name val="Calibri"/>
      <charset val="134"/>
    </font>
    <font>
      <b/>
      <sz val="11"/>
      <color rgb="FFFF0000"/>
      <name val="Calibri"/>
      <charset val="134"/>
    </font>
    <font>
      <sz val="12"/>
      <color rgb="FFFF0000"/>
      <name val="Arial"/>
      <charset val="134"/>
    </font>
    <font>
      <b/>
      <sz val="12"/>
      <color rgb="FFFF0000"/>
      <name val="Arial"/>
      <charset val="134"/>
    </font>
    <font>
      <sz val="12"/>
      <color rgb="FFA5A5A5"/>
      <name val="Calibri"/>
      <charset val="134"/>
    </font>
    <font>
      <sz val="13"/>
      <color theme="1"/>
      <name val="Calibri"/>
      <charset val="134"/>
    </font>
    <font>
      <b/>
      <sz val="18"/>
      <color rgb="FF000000"/>
      <name val="Calibri"/>
      <charset val="134"/>
    </font>
    <font>
      <sz val="12"/>
      <name val="Calibri"/>
      <charset val="134"/>
    </font>
    <font>
      <b/>
      <sz val="10"/>
      <color rgb="FF000000"/>
      <name val="Calibri"/>
      <charset val="134"/>
    </font>
    <font>
      <sz val="10"/>
      <name val="Calibri"/>
      <charset val="134"/>
    </font>
    <font>
      <sz val="10"/>
      <color theme="1"/>
      <name val="Calibri"/>
      <charset val="134"/>
    </font>
    <font>
      <sz val="10"/>
      <color rgb="FF000000"/>
      <name val="Calibri"/>
      <charset val="134"/>
    </font>
    <font>
      <sz val="10"/>
      <color theme="0"/>
      <name val="Calibri"/>
      <charset val="134"/>
    </font>
    <font>
      <b/>
      <sz val="10"/>
      <color theme="1"/>
      <name val="Calibri"/>
      <charset val="134"/>
    </font>
    <font>
      <b/>
      <sz val="9"/>
      <color rgb="FF000000"/>
      <name val="Calibri"/>
      <charset val="134"/>
    </font>
    <font>
      <sz val="9"/>
      <color rgb="FF7F7F7F"/>
      <name val="Calibri"/>
      <charset val="134"/>
    </font>
    <font>
      <sz val="10"/>
      <color rgb="FFFF0000"/>
      <name val="Calibri"/>
      <charset val="134"/>
    </font>
    <font>
      <sz val="14"/>
      <color theme="1"/>
      <name val="宋体"/>
      <charset val="134"/>
    </font>
    <font>
      <sz val="12"/>
      <color theme="2"/>
      <name val="Calibri"/>
      <charset val="134"/>
    </font>
    <font>
      <sz val="15"/>
      <color theme="1"/>
      <name val="Calibri"/>
      <charset val="134"/>
    </font>
    <font>
      <sz val="12"/>
      <color theme="1"/>
      <name val="宋体"/>
      <charset val="134"/>
    </font>
    <font>
      <sz val="10"/>
      <color rgb="FF000000"/>
      <name val="Arial"/>
      <charset val="134"/>
      <scheme val="minor"/>
    </font>
    <font>
      <sz val="10"/>
      <color rgb="FFDD0806"/>
      <name val="Calibri"/>
      <charset val="134"/>
    </font>
    <font>
      <b/>
      <sz val="10"/>
      <color rgb="FFDD0806"/>
      <name val="Calibri"/>
      <charset val="134"/>
    </font>
    <font>
      <b/>
      <sz val="10"/>
      <color rgb="FFFF0000"/>
      <name val="Calibri"/>
      <charset val="134"/>
    </font>
    <font>
      <sz val="10"/>
      <color rgb="FFFF0000"/>
      <name val="Calibri (Body)"/>
      <charset val="134"/>
    </font>
    <font>
      <sz val="10"/>
      <name val="Calibri (Body)"/>
      <charset val="134"/>
    </font>
    <font>
      <sz val="10"/>
      <color rgb="FF000000"/>
      <name val="Calibri (Body)"/>
      <charset val="134"/>
    </font>
    <font>
      <b/>
      <sz val="22"/>
      <color theme="1"/>
      <name val="Calibri"/>
      <charset val="134"/>
    </font>
    <font>
      <sz val="11"/>
      <color theme="1"/>
      <name val="Arial"/>
      <charset val="134"/>
      <scheme val="minor"/>
    </font>
    <font>
      <u/>
      <sz val="11"/>
      <color rgb="FF0000FF"/>
      <name val="Arial"/>
      <charset val="0"/>
      <scheme val="minor"/>
    </font>
    <font>
      <u/>
      <sz val="11"/>
      <color rgb="FF800080"/>
      <name val="Arial"/>
      <charset val="0"/>
      <scheme val="minor"/>
    </font>
    <font>
      <sz val="11"/>
      <color rgb="FFFF0000"/>
      <name val="Arial"/>
      <charset val="0"/>
      <scheme val="minor"/>
    </font>
    <font>
      <b/>
      <sz val="18"/>
      <color theme="3"/>
      <name val="Arial"/>
      <charset val="134"/>
      <scheme val="minor"/>
    </font>
    <font>
      <i/>
      <sz val="11"/>
      <color rgb="FF7F7F7F"/>
      <name val="Arial"/>
      <charset val="0"/>
      <scheme val="minor"/>
    </font>
    <font>
      <b/>
      <sz val="15"/>
      <color theme="3"/>
      <name val="Arial"/>
      <charset val="134"/>
      <scheme val="minor"/>
    </font>
    <font>
      <b/>
      <sz val="13"/>
      <color theme="3"/>
      <name val="Arial"/>
      <charset val="134"/>
      <scheme val="minor"/>
    </font>
    <font>
      <b/>
      <sz val="11"/>
      <color theme="3"/>
      <name val="Arial"/>
      <charset val="134"/>
      <scheme val="minor"/>
    </font>
    <font>
      <sz val="11"/>
      <color rgb="FF3F3F76"/>
      <name val="Arial"/>
      <charset val="0"/>
      <scheme val="minor"/>
    </font>
    <font>
      <b/>
      <sz val="11"/>
      <color rgb="FF3F3F3F"/>
      <name val="Arial"/>
      <charset val="0"/>
      <scheme val="minor"/>
    </font>
    <font>
      <b/>
      <sz val="11"/>
      <color rgb="FFFA7D00"/>
      <name val="Arial"/>
      <charset val="0"/>
      <scheme val="minor"/>
    </font>
    <font>
      <b/>
      <sz val="11"/>
      <color rgb="FFFFFFFF"/>
      <name val="Arial"/>
      <charset val="0"/>
      <scheme val="minor"/>
    </font>
    <font>
      <sz val="11"/>
      <color rgb="FFFA7D00"/>
      <name val="Arial"/>
      <charset val="0"/>
      <scheme val="minor"/>
    </font>
    <font>
      <b/>
      <sz val="11"/>
      <color theme="1"/>
      <name val="Arial"/>
      <charset val="0"/>
      <scheme val="minor"/>
    </font>
    <font>
      <sz val="11"/>
      <color rgb="FF006100"/>
      <name val="Arial"/>
      <charset val="0"/>
      <scheme val="minor"/>
    </font>
    <font>
      <sz val="11"/>
      <color rgb="FF9C0006"/>
      <name val="Arial"/>
      <charset val="0"/>
      <scheme val="minor"/>
    </font>
    <font>
      <sz val="11"/>
      <color rgb="FF9C6500"/>
      <name val="Arial"/>
      <charset val="0"/>
      <scheme val="minor"/>
    </font>
    <font>
      <sz val="11"/>
      <color theme="0"/>
      <name val="Arial"/>
      <charset val="0"/>
      <scheme val="minor"/>
    </font>
    <font>
      <sz val="11"/>
      <color theme="1"/>
      <name val="Arial"/>
      <charset val="0"/>
      <scheme val="minor"/>
    </font>
    <font>
      <b/>
      <sz val="12"/>
      <color rgb="FFFF0000"/>
      <name val="Calibri (Body)"/>
      <charset val="134"/>
    </font>
    <font>
      <b/>
      <sz val="11"/>
      <color theme="1"/>
      <name val="Arial"/>
      <charset val="134"/>
    </font>
    <font>
      <b/>
      <sz val="11"/>
      <color rgb="FF4472C4"/>
      <name val="Arial"/>
      <charset val="134"/>
    </font>
    <font>
      <b/>
      <sz val="11"/>
      <color rgb="FFFFFF00"/>
      <name val="Arial"/>
      <charset val="134"/>
    </font>
    <font>
      <sz val="14"/>
      <color theme="1"/>
      <name val="Calibri"/>
      <charset val="134"/>
    </font>
    <font>
      <sz val="12"/>
      <color rgb="FF000000"/>
      <name val="Arial"/>
      <charset val="1"/>
      <scheme val="minor"/>
    </font>
  </fonts>
  <fills count="59">
    <fill>
      <patternFill patternType="none"/>
    </fill>
    <fill>
      <patternFill patternType="gray125"/>
    </fill>
    <fill>
      <patternFill patternType="solid">
        <fgColor rgb="FFB7B7B7"/>
        <bgColor rgb="FFB7B7B7"/>
      </patternFill>
    </fill>
    <fill>
      <patternFill patternType="solid">
        <fgColor rgb="FFE7E6E6"/>
        <bgColor rgb="FFE7E6E6"/>
      </patternFill>
    </fill>
    <fill>
      <patternFill patternType="solid">
        <fgColor rgb="FFE2EFD9"/>
        <bgColor rgb="FFE2EFD9"/>
      </patternFill>
    </fill>
    <fill>
      <patternFill patternType="solid">
        <fgColor rgb="FFFEF2CB"/>
        <bgColor rgb="FFFEF2CB"/>
      </patternFill>
    </fill>
    <fill>
      <patternFill patternType="solid">
        <fgColor rgb="FFC0C0C0"/>
        <bgColor rgb="FFC0C0C0"/>
      </patternFill>
    </fill>
    <fill>
      <patternFill patternType="solid">
        <fgColor rgb="FFFFFFFF"/>
        <bgColor rgb="FFFFFFFF"/>
      </patternFill>
    </fill>
    <fill>
      <patternFill patternType="solid">
        <fgColor rgb="FFFFFF99"/>
        <bgColor rgb="FFFFFF99"/>
      </patternFill>
    </fill>
    <fill>
      <patternFill patternType="solid">
        <fgColor rgb="FFFFCC99"/>
        <bgColor rgb="FFFFCC99"/>
      </patternFill>
    </fill>
    <fill>
      <patternFill patternType="solid">
        <fgColor rgb="FFCCFFCC"/>
        <bgColor rgb="FFCCFFCC"/>
      </patternFill>
    </fill>
    <fill>
      <patternFill patternType="solid">
        <fgColor rgb="FFCCFFFF"/>
        <bgColor rgb="FFCCFFFF"/>
      </patternFill>
    </fill>
    <fill>
      <patternFill patternType="solid">
        <fgColor rgb="FFF7CAAC"/>
        <bgColor rgb="FFF7CAAC"/>
      </patternFill>
    </fill>
    <fill>
      <patternFill patternType="solid">
        <fgColor theme="0"/>
        <bgColor theme="0"/>
      </patternFill>
    </fill>
    <fill>
      <patternFill patternType="solid">
        <fgColor rgb="FFFFFF9D"/>
        <bgColor rgb="FFFFFF9D"/>
      </patternFill>
    </fill>
    <fill>
      <patternFill patternType="solid">
        <fgColor rgb="FFCFE2F3"/>
        <bgColor rgb="FFCFE2F3"/>
      </patternFill>
    </fill>
    <fill>
      <patternFill patternType="solid">
        <fgColor rgb="FFFFFE9B"/>
        <bgColor rgb="FFFFFE9B"/>
      </patternFill>
    </fill>
    <fill>
      <patternFill patternType="solid">
        <fgColor rgb="FFFFFF00"/>
        <bgColor rgb="FFFFFF00"/>
      </patternFill>
    </fill>
    <fill>
      <patternFill patternType="solid">
        <fgColor rgb="FFD8D8D8"/>
        <bgColor rgb="FFD8D8D8"/>
      </patternFill>
    </fill>
    <fill>
      <patternFill patternType="solid">
        <fgColor rgb="FFE7B7B1"/>
        <bgColor rgb="FFE7B7B1"/>
      </patternFill>
    </fill>
    <fill>
      <patternFill patternType="solid">
        <fgColor rgb="FFEFEFEF"/>
        <bgColor rgb="FFEFEFEF"/>
      </patternFill>
    </fill>
    <fill>
      <patternFill patternType="solid">
        <fgColor theme="0"/>
        <bgColor rgb="FFEFEFEF"/>
      </patternFill>
    </fill>
    <fill>
      <patternFill patternType="solid">
        <fgColor theme="0" tint="-0.0499893185216834"/>
        <bgColor indexed="64"/>
      </patternFill>
    </fill>
    <fill>
      <patternFill patternType="solid">
        <fgColor rgb="FFFFE3D6"/>
        <bgColor rgb="FFFFE3D6"/>
      </patternFill>
    </fill>
    <fill>
      <patternFill patternType="solid">
        <fgColor rgb="FFFFFF9A"/>
        <bgColor rgb="FFFFFF9A"/>
      </patternFill>
    </fill>
    <fill>
      <patternFill patternType="solid">
        <fgColor rgb="FFE7B7B2"/>
        <bgColor rgb="FFE7B7B2"/>
      </patternFill>
    </fill>
    <fill>
      <patternFill patternType="solid">
        <fgColor theme="4" tint="0.799981688894314"/>
        <bgColor rgb="FFFBE4D5"/>
      </patternFill>
    </fill>
    <fill>
      <patternFill patternType="solid">
        <fgColor theme="4" tint="0.799981688894314"/>
        <bgColor indexed="64"/>
      </patternFill>
    </fill>
    <fill>
      <patternFill patternType="solid">
        <fgColor rgb="FFFBE4D5"/>
        <bgColor rgb="FFFBE4D5"/>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2">
    <border>
      <left/>
      <right/>
      <top/>
      <bottom/>
      <diagonal/>
    </border>
    <border>
      <left style="medium">
        <color rgb="FF000000"/>
      </left>
      <right/>
      <top style="medium">
        <color rgb="FF000000"/>
      </top>
      <bottom/>
      <diagonal/>
    </border>
    <border>
      <left/>
      <right/>
      <top style="medium">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top style="thin">
        <color rgb="FF000000"/>
      </top>
      <bottom/>
      <diagonal/>
    </border>
    <border>
      <left style="thin">
        <color rgb="FF000000"/>
      </left>
      <right/>
      <top/>
      <bottom/>
      <diagonal/>
    </border>
    <border>
      <left/>
      <right style="medium">
        <color rgb="FF000000"/>
      </right>
      <top style="medium">
        <color rgb="FF000000"/>
      </top>
      <bottom/>
      <diagonal/>
    </border>
    <border>
      <left/>
      <right style="thin">
        <color rgb="FF000000"/>
      </right>
      <top style="thin">
        <color rgb="FF000000"/>
      </top>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medium">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style="medium">
        <color rgb="FF000000"/>
      </left>
      <right style="medium">
        <color rgb="FF000000"/>
      </right>
      <top/>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bottom/>
      <diagonal/>
    </border>
    <border>
      <left style="medium">
        <color rgb="FF000000"/>
      </left>
      <right style="medium">
        <color rgb="FF000000"/>
      </right>
      <top/>
      <bottom style="medium">
        <color rgb="FF000000"/>
      </bottom>
      <diagonal/>
    </border>
    <border>
      <left/>
      <right style="medium">
        <color rgb="FF000000"/>
      </right>
      <top/>
      <bottom/>
      <diagonal/>
    </border>
    <border>
      <left style="thin">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top style="medium">
        <color rgb="FF000000"/>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rgb="FF000000"/>
      </right>
      <top style="thin">
        <color auto="1"/>
      </top>
      <bottom style="thin">
        <color auto="1"/>
      </bottom>
      <diagonal/>
    </border>
    <border>
      <left style="thin">
        <color rgb="FF000000"/>
      </left>
      <right/>
      <top style="thin">
        <color auto="1"/>
      </top>
      <bottom style="thin">
        <color rgb="FF000000"/>
      </bottom>
      <diagonal/>
    </border>
    <border>
      <left style="thin">
        <color auto="1"/>
      </left>
      <right/>
      <top/>
      <bottom style="thin">
        <color rgb="FF000000"/>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rgb="FF000000"/>
      </top>
      <bottom style="thin">
        <color rgb="FF000000"/>
      </bottom>
      <diagonal/>
    </border>
    <border>
      <left style="thin">
        <color rgb="FF000000"/>
      </left>
      <right/>
      <top/>
      <bottom style="thin">
        <color auto="1"/>
      </bottom>
      <diagonal/>
    </border>
    <border>
      <left/>
      <right/>
      <top/>
      <bottom style="thin">
        <color auto="1"/>
      </bottom>
      <diagonal/>
    </border>
    <border>
      <left style="thin">
        <color auto="1"/>
      </left>
      <right/>
      <top/>
      <bottom/>
      <diagonal/>
    </border>
    <border>
      <left style="thin">
        <color rgb="FF000000"/>
      </left>
      <right style="thin">
        <color auto="1"/>
      </right>
      <top style="thin">
        <color auto="1"/>
      </top>
      <bottom style="thin">
        <color auto="1"/>
      </bottom>
      <diagonal/>
    </border>
    <border>
      <left/>
      <right/>
      <top style="thin">
        <color auto="1"/>
      </top>
      <bottom style="thin">
        <color rgb="FF000000"/>
      </bottom>
      <diagonal/>
    </border>
    <border>
      <left/>
      <right style="thin">
        <color auto="1"/>
      </right>
      <top style="thin">
        <color auto="1"/>
      </top>
      <bottom style="thin">
        <color rgb="FF000000"/>
      </bottom>
      <diagonal/>
    </border>
    <border>
      <left/>
      <right style="thin">
        <color auto="1"/>
      </right>
      <top style="thin">
        <color rgb="FF000000"/>
      </top>
      <bottom/>
      <diagonal/>
    </border>
    <border>
      <left/>
      <right style="thin">
        <color auto="1"/>
      </right>
      <top/>
      <bottom/>
      <diagonal/>
    </border>
    <border>
      <left/>
      <right style="thin">
        <color auto="1"/>
      </right>
      <top/>
      <bottom style="thin">
        <color auto="1"/>
      </bottom>
      <diagonal/>
    </border>
    <border>
      <left/>
      <right style="thin">
        <color auto="1"/>
      </right>
      <top/>
      <bottom style="thin">
        <color rgb="FF000000"/>
      </bottom>
      <diagonal/>
    </border>
    <border>
      <left style="thin">
        <color rgb="FF000000"/>
      </left>
      <right style="thin">
        <color auto="1"/>
      </right>
      <top/>
      <bottom/>
      <diagonal/>
    </border>
    <border>
      <left style="thin">
        <color rgb="FF000000"/>
      </left>
      <right style="thin">
        <color auto="1"/>
      </right>
      <top/>
      <bottom style="thin">
        <color rgb="FF000000"/>
      </bottom>
      <diagonal/>
    </border>
    <border>
      <left/>
      <right style="thin">
        <color auto="1"/>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xf numFmtId="43" fontId="52" fillId="0" borderId="0" applyFont="0" applyFill="0" applyBorder="0" applyAlignment="0" applyProtection="0">
      <alignment vertical="center"/>
    </xf>
    <xf numFmtId="44" fontId="52" fillId="0" borderId="0" applyFont="0" applyFill="0" applyBorder="0" applyAlignment="0" applyProtection="0">
      <alignment vertical="center"/>
    </xf>
    <xf numFmtId="9" fontId="52" fillId="0" borderId="0" applyFont="0" applyFill="0" applyBorder="0" applyAlignment="0" applyProtection="0">
      <alignment vertical="center"/>
    </xf>
    <xf numFmtId="41" fontId="52" fillId="0" borderId="0" applyFont="0" applyFill="0" applyBorder="0" applyAlignment="0" applyProtection="0">
      <alignment vertical="center"/>
    </xf>
    <xf numFmtId="42" fontId="52" fillId="0" borderId="0" applyFont="0" applyFill="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2" fillId="29" borderId="94" applyNumberFormat="0" applyFont="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0" borderId="95" applyNumberFormat="0" applyFill="0" applyAlignment="0" applyProtection="0">
      <alignment vertical="center"/>
    </xf>
    <xf numFmtId="0" fontId="59" fillId="0" borderId="95" applyNumberFormat="0" applyFill="0" applyAlignment="0" applyProtection="0">
      <alignment vertical="center"/>
    </xf>
    <xf numFmtId="0" fontId="60" fillId="0" borderId="96" applyNumberFormat="0" applyFill="0" applyAlignment="0" applyProtection="0">
      <alignment vertical="center"/>
    </xf>
    <xf numFmtId="0" fontId="60" fillId="0" borderId="0" applyNumberFormat="0" applyFill="0" applyBorder="0" applyAlignment="0" applyProtection="0">
      <alignment vertical="center"/>
    </xf>
    <xf numFmtId="0" fontId="61" fillId="30" borderId="97" applyNumberFormat="0" applyAlignment="0" applyProtection="0">
      <alignment vertical="center"/>
    </xf>
    <xf numFmtId="0" fontId="62" fillId="31" borderId="98" applyNumberFormat="0" applyAlignment="0" applyProtection="0">
      <alignment vertical="center"/>
    </xf>
    <xf numFmtId="0" fontId="63" fillId="31" borderId="97" applyNumberFormat="0" applyAlignment="0" applyProtection="0">
      <alignment vertical="center"/>
    </xf>
    <xf numFmtId="0" fontId="64" fillId="32" borderId="99" applyNumberFormat="0" applyAlignment="0" applyProtection="0">
      <alignment vertical="center"/>
    </xf>
    <xf numFmtId="0" fontId="65" fillId="0" borderId="100" applyNumberFormat="0" applyFill="0" applyAlignment="0" applyProtection="0">
      <alignment vertical="center"/>
    </xf>
    <xf numFmtId="0" fontId="66" fillId="0" borderId="101" applyNumberFormat="0" applyFill="0" applyAlignment="0" applyProtection="0">
      <alignment vertical="center"/>
    </xf>
    <xf numFmtId="0" fontId="67" fillId="33" borderId="0" applyNumberFormat="0" applyBorder="0" applyAlignment="0" applyProtection="0">
      <alignment vertical="center"/>
    </xf>
    <xf numFmtId="0" fontId="68" fillId="34" borderId="0" applyNumberFormat="0" applyBorder="0" applyAlignment="0" applyProtection="0">
      <alignment vertical="center"/>
    </xf>
    <xf numFmtId="0" fontId="69" fillId="35" borderId="0" applyNumberFormat="0" applyBorder="0" applyAlignment="0" applyProtection="0">
      <alignment vertical="center"/>
    </xf>
    <xf numFmtId="0" fontId="70" fillId="36" borderId="0" applyNumberFormat="0" applyBorder="0" applyAlignment="0" applyProtection="0">
      <alignment vertical="center"/>
    </xf>
    <xf numFmtId="0" fontId="71" fillId="27" borderId="0" applyNumberFormat="0" applyBorder="0" applyAlignment="0" applyProtection="0">
      <alignment vertical="center"/>
    </xf>
    <xf numFmtId="0" fontId="71" fillId="37" borderId="0" applyNumberFormat="0" applyBorder="0" applyAlignment="0" applyProtection="0">
      <alignment vertical="center"/>
    </xf>
    <xf numFmtId="0" fontId="70" fillId="38" borderId="0" applyNumberFormat="0" applyBorder="0" applyAlignment="0" applyProtection="0">
      <alignment vertical="center"/>
    </xf>
    <xf numFmtId="0" fontId="70" fillId="39" borderId="0" applyNumberFormat="0" applyBorder="0" applyAlignment="0" applyProtection="0">
      <alignment vertical="center"/>
    </xf>
    <xf numFmtId="0" fontId="71" fillId="40" borderId="0" applyNumberFormat="0" applyBorder="0" applyAlignment="0" applyProtection="0">
      <alignment vertical="center"/>
    </xf>
    <xf numFmtId="0" fontId="71" fillId="41" borderId="0" applyNumberFormat="0" applyBorder="0" applyAlignment="0" applyProtection="0">
      <alignment vertical="center"/>
    </xf>
    <xf numFmtId="0" fontId="70" fillId="42" borderId="0" applyNumberFormat="0" applyBorder="0" applyAlignment="0" applyProtection="0">
      <alignment vertical="center"/>
    </xf>
    <xf numFmtId="0" fontId="70" fillId="43" borderId="0" applyNumberFormat="0" applyBorder="0" applyAlignment="0" applyProtection="0">
      <alignment vertical="center"/>
    </xf>
    <xf numFmtId="0" fontId="71" fillId="44" borderId="0" applyNumberFormat="0" applyBorder="0" applyAlignment="0" applyProtection="0">
      <alignment vertical="center"/>
    </xf>
    <xf numFmtId="0" fontId="71" fillId="45" borderId="0" applyNumberFormat="0" applyBorder="0" applyAlignment="0" applyProtection="0">
      <alignment vertical="center"/>
    </xf>
    <xf numFmtId="0" fontId="70" fillId="46" borderId="0" applyNumberFormat="0" applyBorder="0" applyAlignment="0" applyProtection="0">
      <alignment vertical="center"/>
    </xf>
    <xf numFmtId="0" fontId="70" fillId="47" borderId="0" applyNumberFormat="0" applyBorder="0" applyAlignment="0" applyProtection="0">
      <alignment vertical="center"/>
    </xf>
    <xf numFmtId="0" fontId="71" fillId="48" borderId="0" applyNumberFormat="0" applyBorder="0" applyAlignment="0" applyProtection="0">
      <alignment vertical="center"/>
    </xf>
    <xf numFmtId="0" fontId="71" fillId="49" borderId="0" applyNumberFormat="0" applyBorder="0" applyAlignment="0" applyProtection="0">
      <alignment vertical="center"/>
    </xf>
    <xf numFmtId="0" fontId="70" fillId="50" borderId="0" applyNumberFormat="0" applyBorder="0" applyAlignment="0" applyProtection="0">
      <alignment vertical="center"/>
    </xf>
    <xf numFmtId="0" fontId="70" fillId="51" borderId="0" applyNumberFormat="0" applyBorder="0" applyAlignment="0" applyProtection="0">
      <alignment vertical="center"/>
    </xf>
    <xf numFmtId="0" fontId="71" fillId="52" borderId="0" applyNumberFormat="0" applyBorder="0" applyAlignment="0" applyProtection="0">
      <alignment vertical="center"/>
    </xf>
    <xf numFmtId="0" fontId="71" fillId="53" borderId="0" applyNumberFormat="0" applyBorder="0" applyAlignment="0" applyProtection="0">
      <alignment vertical="center"/>
    </xf>
    <xf numFmtId="0" fontId="70" fillId="54" borderId="0" applyNumberFormat="0" applyBorder="0" applyAlignment="0" applyProtection="0">
      <alignment vertical="center"/>
    </xf>
    <xf numFmtId="0" fontId="70" fillId="55" borderId="0" applyNumberFormat="0" applyBorder="0" applyAlignment="0" applyProtection="0">
      <alignment vertical="center"/>
    </xf>
    <xf numFmtId="0" fontId="71" fillId="56" borderId="0" applyNumberFormat="0" applyBorder="0" applyAlignment="0" applyProtection="0">
      <alignment vertical="center"/>
    </xf>
    <xf numFmtId="0" fontId="71" fillId="57" borderId="0" applyNumberFormat="0" applyBorder="0" applyAlignment="0" applyProtection="0">
      <alignment vertical="center"/>
    </xf>
    <xf numFmtId="0" fontId="70" fillId="58" borderId="0" applyNumberFormat="0" applyBorder="0" applyAlignment="0" applyProtection="0">
      <alignment vertical="center"/>
    </xf>
    <xf numFmtId="0" fontId="44" fillId="0" borderId="0"/>
    <xf numFmtId="0" fontId="0" fillId="0" borderId="0"/>
    <xf numFmtId="0" fontId="20" fillId="0" borderId="0"/>
    <xf numFmtId="0" fontId="0" fillId="0" borderId="0"/>
    <xf numFmtId="0" fontId="44" fillId="0" borderId="0"/>
    <xf numFmtId="0" fontId="44" fillId="0" borderId="0"/>
  </cellStyleXfs>
  <cellXfs count="624">
    <xf numFmtId="0" fontId="0" fillId="0" borderId="0" xfId="0"/>
    <xf numFmtId="0" fontId="1" fillId="2" borderId="1" xfId="0" applyFont="1" applyFill="1" applyBorder="1" applyAlignment="1">
      <alignment horizontal="center"/>
    </xf>
    <xf numFmtId="0" fontId="2" fillId="0" borderId="2" xfId="0" applyFont="1" applyBorder="1"/>
    <xf numFmtId="0" fontId="3" fillId="0" borderId="3" xfId="0" applyFont="1" applyBorder="1" applyAlignment="1">
      <alignment horizontal="left"/>
    </xf>
    <xf numFmtId="0" fontId="2" fillId="0" borderId="4" xfId="0" applyFont="1" applyBorder="1"/>
    <xf numFmtId="0" fontId="4" fillId="0" borderId="3" xfId="0" applyFont="1" applyBorder="1" applyAlignment="1">
      <alignment horizontal="left"/>
    </xf>
    <xf numFmtId="0" fontId="2" fillId="0" borderId="5" xfId="0" applyFont="1" applyBorder="1"/>
    <xf numFmtId="176" fontId="4" fillId="0" borderId="3" xfId="0" applyNumberFormat="1" applyFont="1" applyBorder="1" applyAlignment="1">
      <alignment horizontal="left"/>
    </xf>
    <xf numFmtId="0" fontId="3" fillId="0" borderId="6" xfId="0" applyFont="1" applyBorder="1" applyAlignment="1">
      <alignment horizontal="left"/>
    </xf>
    <xf numFmtId="0" fontId="5" fillId="0" borderId="3" xfId="0" applyFont="1" applyBorder="1" applyAlignment="1">
      <alignment horizontal="left"/>
    </xf>
    <xf numFmtId="0" fontId="6" fillId="3" borderId="3" xfId="0" applyFont="1" applyFill="1" applyBorder="1" applyAlignment="1">
      <alignment horizontal="center"/>
    </xf>
    <xf numFmtId="0" fontId="3" fillId="0" borderId="6" xfId="0" applyFont="1" applyBorder="1" applyAlignment="1">
      <alignment horizontal="center"/>
    </xf>
    <xf numFmtId="0" fontId="3" fillId="0" borderId="3" xfId="0" applyFont="1" applyBorder="1" applyAlignment="1">
      <alignment horizontal="center"/>
    </xf>
    <xf numFmtId="0" fontId="3" fillId="4" borderId="6" xfId="0" applyFont="1" applyFill="1" applyBorder="1" applyAlignment="1">
      <alignment horizontal="center"/>
    </xf>
    <xf numFmtId="0" fontId="7" fillId="0" borderId="6" xfId="0" applyFont="1" applyBorder="1" applyAlignment="1">
      <alignment horizontal="left" vertical="center"/>
    </xf>
    <xf numFmtId="0" fontId="7" fillId="0" borderId="3" xfId="0" applyFont="1" applyBorder="1" applyAlignment="1">
      <alignment horizontal="left" vertical="center" wrapText="1"/>
    </xf>
    <xf numFmtId="0" fontId="8" fillId="0" borderId="7" xfId="0" applyFont="1" applyBorder="1" applyAlignment="1">
      <alignment horizontal="left" vertical="center" wrapText="1"/>
    </xf>
    <xf numFmtId="177" fontId="1" fillId="0" borderId="8" xfId="0" applyNumberFormat="1" applyFont="1" applyBorder="1" applyAlignment="1">
      <alignment horizontal="center" vertical="center"/>
    </xf>
    <xf numFmtId="177" fontId="1" fillId="4" borderId="6" xfId="0" applyNumberFormat="1" applyFont="1" applyFill="1" applyBorder="1" applyAlignment="1">
      <alignment horizontal="center"/>
    </xf>
    <xf numFmtId="177" fontId="1" fillId="0" borderId="6" xfId="0" applyNumberFormat="1" applyFont="1" applyBorder="1" applyAlignment="1">
      <alignment horizontal="center"/>
    </xf>
    <xf numFmtId="0" fontId="8" fillId="0" borderId="6" xfId="0" applyFont="1" applyBorder="1" applyAlignment="1">
      <alignment horizontal="left" vertical="center" wrapText="1"/>
    </xf>
    <xf numFmtId="177" fontId="1" fillId="0" borderId="3" xfId="0" applyNumberFormat="1" applyFont="1" applyBorder="1" applyAlignment="1">
      <alignment horizontal="center" vertical="center"/>
    </xf>
    <xf numFmtId="0" fontId="1" fillId="0" borderId="3" xfId="0" applyFont="1" applyBorder="1" applyAlignment="1">
      <alignment horizontal="left" vertical="center" wrapText="1"/>
    </xf>
    <xf numFmtId="0" fontId="7" fillId="0" borderId="6" xfId="0" applyFont="1" applyBorder="1" applyAlignment="1">
      <alignment horizontal="left" vertical="center" wrapText="1"/>
    </xf>
    <xf numFmtId="0" fontId="1" fillId="0" borderId="6" xfId="0" applyFont="1" applyBorder="1" applyAlignment="1">
      <alignment vertical="center"/>
    </xf>
    <xf numFmtId="0" fontId="1" fillId="0" borderId="3" xfId="0" applyFont="1" applyBorder="1" applyAlignment="1">
      <alignment horizontal="left" vertical="center"/>
    </xf>
    <xf numFmtId="0" fontId="1" fillId="0" borderId="9" xfId="0" applyFont="1" applyBorder="1" applyAlignment="1">
      <alignment vertical="center"/>
    </xf>
    <xf numFmtId="0" fontId="7" fillId="0" borderId="9" xfId="0" applyFont="1" applyBorder="1" applyAlignment="1">
      <alignment horizontal="left" vertical="top"/>
    </xf>
    <xf numFmtId="0" fontId="7" fillId="0" borderId="6" xfId="0" applyFont="1" applyBorder="1" applyAlignment="1">
      <alignment horizontal="left" vertical="top"/>
    </xf>
    <xf numFmtId="0" fontId="1" fillId="0" borderId="6" xfId="0" applyFont="1" applyBorder="1"/>
    <xf numFmtId="0" fontId="1" fillId="0" borderId="3" xfId="0" applyFont="1" applyBorder="1" applyAlignment="1">
      <alignment horizontal="left"/>
    </xf>
    <xf numFmtId="0" fontId="6" fillId="3" borderId="10" xfId="0" applyFont="1" applyFill="1" applyBorder="1" applyAlignment="1">
      <alignment horizontal="center"/>
    </xf>
    <xf numFmtId="0" fontId="2" fillId="0" borderId="11" xfId="0" applyFont="1" applyBorder="1"/>
    <xf numFmtId="0" fontId="3" fillId="4" borderId="12" xfId="0" applyFont="1" applyFill="1" applyBorder="1" applyAlignment="1">
      <alignment horizontal="left"/>
    </xf>
    <xf numFmtId="0" fontId="2" fillId="0" borderId="13" xfId="0" applyFont="1" applyBorder="1"/>
    <xf numFmtId="0" fontId="2" fillId="0" borderId="14" xfId="0" applyFont="1" applyBorder="1"/>
    <xf numFmtId="0" fontId="3" fillId="4" borderId="15" xfId="0" applyFont="1" applyFill="1" applyBorder="1" applyAlignment="1">
      <alignment horizontal="left"/>
    </xf>
    <xf numFmtId="0" fontId="3" fillId="4" borderId="16" xfId="0" applyFont="1" applyFill="1" applyBorder="1" applyAlignment="1">
      <alignment horizontal="left"/>
    </xf>
    <xf numFmtId="0" fontId="3" fillId="4" borderId="3" xfId="0" applyFont="1" applyFill="1" applyBorder="1" applyAlignment="1">
      <alignment horizontal="left"/>
    </xf>
    <xf numFmtId="0" fontId="3" fillId="4" borderId="17" xfId="0" applyFont="1" applyFill="1" applyBorder="1" applyAlignment="1">
      <alignment horizontal="left"/>
    </xf>
    <xf numFmtId="0" fontId="2" fillId="0" borderId="18" xfId="0" applyFont="1" applyBorder="1"/>
    <xf numFmtId="0" fontId="2" fillId="0" borderId="19" xfId="0" applyFont="1" applyBorder="1"/>
    <xf numFmtId="0" fontId="3" fillId="4" borderId="20" xfId="0" applyFont="1" applyFill="1" applyBorder="1" applyAlignment="1">
      <alignment horizontal="left"/>
    </xf>
    <xf numFmtId="0" fontId="3" fillId="5" borderId="1" xfId="0" applyFont="1" applyFill="1" applyBorder="1" applyAlignment="1">
      <alignment horizontal="left"/>
    </xf>
    <xf numFmtId="0" fontId="9" fillId="0" borderId="21" xfId="0" applyFont="1" applyBorder="1" applyAlignment="1">
      <alignment horizontal="left"/>
    </xf>
    <xf numFmtId="0" fontId="3" fillId="0" borderId="21" xfId="0" applyFont="1" applyBorder="1" applyAlignment="1">
      <alignment horizontal="left"/>
    </xf>
    <xf numFmtId="0" fontId="3" fillId="0" borderId="17" xfId="0" applyFont="1" applyBorder="1" applyAlignment="1">
      <alignment horizontal="left"/>
    </xf>
    <xf numFmtId="0" fontId="1" fillId="0" borderId="10" xfId="0" applyFont="1" applyBorder="1" applyAlignment="1">
      <alignment horizontal="center"/>
    </xf>
    <xf numFmtId="0" fontId="2" fillId="0" borderId="22" xfId="0" applyFont="1" applyBorder="1"/>
    <xf numFmtId="0" fontId="2" fillId="0" borderId="23" xfId="0" applyFont="1" applyBorder="1"/>
    <xf numFmtId="0" fontId="3" fillId="5" borderId="6" xfId="0" applyFont="1" applyFill="1" applyBorder="1" applyAlignment="1">
      <alignment horizontal="center"/>
    </xf>
    <xf numFmtId="0" fontId="1" fillId="0" borderId="0" xfId="0" applyFont="1" applyAlignment="1">
      <alignment horizontal="center"/>
    </xf>
    <xf numFmtId="177" fontId="1" fillId="5" borderId="6" xfId="0" applyNumberFormat="1" applyFont="1" applyFill="1" applyBorder="1" applyAlignment="1">
      <alignment horizontal="center"/>
    </xf>
    <xf numFmtId="0" fontId="7" fillId="0" borderId="6" xfId="0" applyFont="1" applyBorder="1"/>
    <xf numFmtId="0" fontId="2" fillId="0" borderId="24" xfId="0" applyFont="1" applyBorder="1"/>
    <xf numFmtId="0" fontId="2" fillId="0" borderId="25" xfId="0" applyFont="1" applyBorder="1"/>
    <xf numFmtId="0" fontId="2" fillId="0" borderId="26" xfId="0" applyFont="1" applyBorder="1"/>
    <xf numFmtId="0" fontId="2" fillId="0" borderId="27" xfId="0" applyFont="1" applyBorder="1"/>
    <xf numFmtId="0" fontId="2" fillId="0" borderId="28" xfId="0" applyFont="1" applyBorder="1"/>
    <xf numFmtId="0" fontId="2" fillId="0" borderId="29" xfId="0" applyFont="1" applyBorder="1"/>
    <xf numFmtId="0" fontId="2" fillId="0" borderId="8" xfId="0" applyFont="1" applyBorder="1"/>
    <xf numFmtId="0" fontId="2" fillId="0" borderId="30" xfId="0" applyFont="1" applyBorder="1"/>
    <xf numFmtId="0" fontId="2" fillId="0" borderId="31" xfId="0" applyFont="1" applyBorder="1"/>
    <xf numFmtId="14" fontId="4" fillId="0" borderId="3" xfId="0" applyNumberFormat="1" applyFont="1" applyBorder="1" applyAlignment="1">
      <alignment horizontal="left"/>
    </xf>
    <xf numFmtId="0" fontId="7" fillId="6" borderId="3" xfId="0" applyFont="1" applyFill="1" applyBorder="1" applyAlignment="1">
      <alignment horizontal="center" vertical="center"/>
    </xf>
    <xf numFmtId="0" fontId="9" fillId="0" borderId="3" xfId="0" applyFont="1" applyBorder="1" applyAlignment="1">
      <alignment horizontal="left"/>
    </xf>
    <xf numFmtId="0" fontId="10" fillId="7" borderId="17" xfId="0" applyFont="1" applyFill="1" applyBorder="1" applyAlignment="1">
      <alignment horizontal="center" vertical="center"/>
    </xf>
    <xf numFmtId="0" fontId="11" fillId="7" borderId="1" xfId="0" applyFont="1" applyFill="1" applyBorder="1" applyAlignment="1">
      <alignment vertical="center"/>
    </xf>
    <xf numFmtId="0" fontId="11" fillId="7" borderId="2" xfId="0" applyFont="1" applyFill="1" applyBorder="1" applyAlignment="1">
      <alignment vertical="center"/>
    </xf>
    <xf numFmtId="0" fontId="11" fillId="7" borderId="32" xfId="0" applyFont="1" applyFill="1" applyBorder="1" applyAlignment="1">
      <alignment horizontal="center" vertical="center"/>
    </xf>
    <xf numFmtId="0" fontId="2" fillId="0" borderId="33" xfId="0" applyFont="1" applyBorder="1"/>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4" xfId="0" applyFont="1" applyBorder="1" applyAlignment="1">
      <alignment horizontal="center" vertical="center" wrapText="1"/>
    </xf>
    <xf numFmtId="0" fontId="7" fillId="0" borderId="23" xfId="0" applyFont="1" applyBorder="1" applyAlignment="1">
      <alignment horizontal="center" vertical="center"/>
    </xf>
    <xf numFmtId="0" fontId="7" fillId="0" borderId="35" xfId="0" applyFont="1" applyBorder="1" applyAlignment="1">
      <alignment horizontal="center" vertical="center" wrapText="1"/>
    </xf>
    <xf numFmtId="0" fontId="9" fillId="8" borderId="36" xfId="0" applyFont="1" applyFill="1" applyBorder="1" applyAlignment="1">
      <alignment horizontal="center" vertical="center" wrapText="1"/>
    </xf>
    <xf numFmtId="0" fontId="1" fillId="0" borderId="12" xfId="0" applyFont="1" applyBorder="1" applyAlignment="1">
      <alignment horizontal="center" vertical="center"/>
    </xf>
    <xf numFmtId="0" fontId="1" fillId="0" borderId="12" xfId="0" applyFont="1" applyBorder="1" applyAlignment="1">
      <alignment horizontal="left" vertical="center"/>
    </xf>
    <xf numFmtId="0" fontId="1" fillId="7" borderId="13" xfId="0" applyFont="1" applyFill="1" applyBorder="1"/>
    <xf numFmtId="177" fontId="1" fillId="7" borderId="37" xfId="0" applyNumberFormat="1" applyFont="1" applyFill="1" applyBorder="1"/>
    <xf numFmtId="0" fontId="3" fillId="0" borderId="14" xfId="0" applyFont="1" applyBorder="1"/>
    <xf numFmtId="177" fontId="1" fillId="0" borderId="38" xfId="0" applyNumberFormat="1" applyFont="1" applyBorder="1" applyAlignment="1">
      <alignment horizontal="center" vertical="center"/>
    </xf>
    <xf numFmtId="177" fontId="9" fillId="8" borderId="38" xfId="0" applyNumberFormat="1" applyFont="1" applyFill="1" applyBorder="1" applyAlignment="1">
      <alignment horizontal="center" vertical="center"/>
    </xf>
    <xf numFmtId="0" fontId="1" fillId="0" borderId="16" xfId="0" applyFont="1" applyBorder="1" applyAlignment="1">
      <alignment horizontal="center" vertical="center"/>
    </xf>
    <xf numFmtId="0" fontId="1" fillId="0" borderId="16" xfId="0" applyFont="1" applyBorder="1" applyAlignment="1">
      <alignment horizontal="left" vertical="center"/>
    </xf>
    <xf numFmtId="0" fontId="1" fillId="7" borderId="5" xfId="0" applyFont="1" applyFill="1" applyBorder="1"/>
    <xf numFmtId="177" fontId="1" fillId="7" borderId="39" xfId="0" applyNumberFormat="1" applyFont="1" applyFill="1" applyBorder="1"/>
    <xf numFmtId="177" fontId="3" fillId="0" borderId="4" xfId="0" applyNumberFormat="1" applyFont="1" applyBorder="1" applyAlignment="1">
      <alignment horizontal="center" vertical="center"/>
    </xf>
    <xf numFmtId="177" fontId="1" fillId="0" borderId="6" xfId="0" applyNumberFormat="1" applyFont="1" applyBorder="1" applyAlignment="1">
      <alignment horizontal="center" vertical="center"/>
    </xf>
    <xf numFmtId="177" fontId="3" fillId="8" borderId="6" xfId="0" applyNumberFormat="1" applyFont="1" applyFill="1" applyBorder="1" applyAlignment="1">
      <alignment horizontal="center" vertical="center"/>
    </xf>
    <xf numFmtId="0" fontId="1" fillId="0" borderId="5" xfId="0" applyFont="1" applyBorder="1" applyAlignment="1">
      <alignment horizontal="left" vertical="center"/>
    </xf>
    <xf numFmtId="0" fontId="3" fillId="0" borderId="4" xfId="0" applyFont="1" applyBorder="1"/>
    <xf numFmtId="177" fontId="9" fillId="8" borderId="6" xfId="0" applyNumberFormat="1" applyFont="1" applyFill="1" applyBorder="1" applyAlignment="1">
      <alignment horizontal="center" vertical="center"/>
    </xf>
    <xf numFmtId="177" fontId="1" fillId="0" borderId="39" xfId="0" applyNumberFormat="1" applyFont="1" applyBorder="1" applyAlignment="1">
      <alignment horizontal="left" vertical="center"/>
    </xf>
    <xf numFmtId="0" fontId="1" fillId="0" borderId="39" xfId="0" applyFont="1" applyBorder="1" applyAlignment="1">
      <alignment horizontal="left" vertical="center"/>
    </xf>
    <xf numFmtId="0" fontId="1" fillId="0" borderId="17" xfId="0" applyFont="1" applyBorder="1" applyAlignment="1">
      <alignment horizontal="center" vertical="center"/>
    </xf>
    <xf numFmtId="0" fontId="1" fillId="0" borderId="17" xfId="0" applyFont="1" applyBorder="1" applyAlignment="1">
      <alignment horizontal="left" vertical="center"/>
    </xf>
    <xf numFmtId="0" fontId="1" fillId="0" borderId="18" xfId="0" applyFont="1" applyBorder="1" applyAlignment="1">
      <alignment horizontal="left" vertical="center"/>
    </xf>
    <xf numFmtId="0" fontId="1" fillId="0" borderId="40" xfId="0" applyFont="1" applyBorder="1" applyAlignment="1">
      <alignment horizontal="left" vertical="center"/>
    </xf>
    <xf numFmtId="0" fontId="3" fillId="0" borderId="19" xfId="0" applyFont="1" applyBorder="1"/>
    <xf numFmtId="177" fontId="1" fillId="0" borderId="41" xfId="0" applyNumberFormat="1" applyFont="1" applyBorder="1" applyAlignment="1">
      <alignment horizontal="center" vertical="center"/>
    </xf>
    <xf numFmtId="177" fontId="9" fillId="8" borderId="41" xfId="0" applyNumberFormat="1" applyFont="1" applyFill="1" applyBorder="1" applyAlignment="1">
      <alignment horizontal="center" vertical="center"/>
    </xf>
    <xf numFmtId="0" fontId="5" fillId="0" borderId="6" xfId="0" applyFont="1" applyBorder="1" applyAlignment="1">
      <alignment horizontal="left"/>
    </xf>
    <xf numFmtId="0" fontId="7" fillId="0" borderId="36" xfId="0" applyFont="1" applyBorder="1" applyAlignment="1">
      <alignment horizontal="center" vertical="center" wrapText="1"/>
    </xf>
    <xf numFmtId="0" fontId="9" fillId="9" borderId="36" xfId="0" applyFont="1" applyFill="1" applyBorder="1" applyAlignment="1">
      <alignment horizontal="center" vertical="center" wrapText="1"/>
    </xf>
    <xf numFmtId="0" fontId="9" fillId="10" borderId="36" xfId="0" applyFont="1" applyFill="1" applyBorder="1" applyAlignment="1">
      <alignment horizontal="center" vertical="center" wrapText="1"/>
    </xf>
    <xf numFmtId="177" fontId="7" fillId="0" borderId="38" xfId="0" applyNumberFormat="1" applyFont="1" applyBorder="1" applyAlignment="1">
      <alignment horizontal="center" vertical="center"/>
    </xf>
    <xf numFmtId="177" fontId="9" fillId="0" borderId="38" xfId="0" applyNumberFormat="1" applyFont="1" applyBorder="1" applyAlignment="1">
      <alignment horizontal="center" vertical="center"/>
    </xf>
    <xf numFmtId="177" fontId="9" fillId="9" borderId="38" xfId="0" applyNumberFormat="1" applyFont="1" applyFill="1" applyBorder="1" applyAlignment="1">
      <alignment horizontal="center" vertical="center"/>
    </xf>
    <xf numFmtId="177" fontId="9" fillId="10" borderId="38" xfId="0" applyNumberFormat="1" applyFont="1" applyFill="1" applyBorder="1" applyAlignment="1">
      <alignment horizontal="center" vertical="center"/>
    </xf>
    <xf numFmtId="177" fontId="3" fillId="0" borderId="6" xfId="0" applyNumberFormat="1" applyFont="1" applyBorder="1" applyAlignment="1">
      <alignment horizontal="center" vertical="center"/>
    </xf>
    <xf numFmtId="177" fontId="9" fillId="9" borderId="6" xfId="0" applyNumberFormat="1" applyFont="1" applyFill="1" applyBorder="1" applyAlignment="1">
      <alignment horizontal="center" vertical="center"/>
    </xf>
    <xf numFmtId="177" fontId="9" fillId="0" borderId="6" xfId="0" applyNumberFormat="1" applyFont="1" applyBorder="1" applyAlignment="1">
      <alignment horizontal="center" vertical="center"/>
    </xf>
    <xf numFmtId="177" fontId="9" fillId="10" borderId="6" xfId="0" applyNumberFormat="1" applyFont="1" applyFill="1" applyBorder="1" applyAlignment="1">
      <alignment horizontal="center" vertical="center"/>
    </xf>
    <xf numFmtId="177" fontId="3" fillId="0" borderId="41" xfId="0" applyNumberFormat="1" applyFont="1" applyBorder="1" applyAlignment="1">
      <alignment horizontal="center" vertical="center"/>
    </xf>
    <xf numFmtId="177" fontId="9" fillId="9" borderId="41" xfId="0" applyNumberFormat="1" applyFont="1" applyFill="1" applyBorder="1" applyAlignment="1">
      <alignment horizontal="center" vertical="center"/>
    </xf>
    <xf numFmtId="177" fontId="9" fillId="0" borderId="41" xfId="0" applyNumberFormat="1" applyFont="1" applyBorder="1" applyAlignment="1">
      <alignment horizontal="center" vertical="center"/>
    </xf>
    <xf numFmtId="177" fontId="9" fillId="10" borderId="41" xfId="0" applyNumberFormat="1" applyFont="1" applyFill="1" applyBorder="1" applyAlignment="1">
      <alignment horizontal="center" vertical="center"/>
    </xf>
    <xf numFmtId="14" fontId="5" fillId="0" borderId="3" xfId="0" applyNumberFormat="1" applyFont="1" applyBorder="1" applyAlignment="1">
      <alignment horizontal="left"/>
    </xf>
    <xf numFmtId="0" fontId="2" fillId="0" borderId="42" xfId="0" applyFont="1" applyBorder="1"/>
    <xf numFmtId="0" fontId="1" fillId="0" borderId="33" xfId="0" applyFont="1" applyBorder="1" applyAlignment="1">
      <alignment vertical="center"/>
    </xf>
    <xf numFmtId="0" fontId="9" fillId="11" borderId="36" xfId="0" applyFont="1" applyFill="1" applyBorder="1" applyAlignment="1">
      <alignment horizontal="center" vertical="center" wrapText="1"/>
    </xf>
    <xf numFmtId="0" fontId="7" fillId="0" borderId="43" xfId="0" applyFont="1" applyBorder="1" applyAlignment="1">
      <alignment horizontal="center" vertical="center" wrapText="1"/>
    </xf>
    <xf numFmtId="177" fontId="9" fillId="11" borderId="38" xfId="0" applyNumberFormat="1" applyFont="1" applyFill="1" applyBorder="1" applyAlignment="1">
      <alignment horizontal="center" vertical="center"/>
    </xf>
    <xf numFmtId="177" fontId="9" fillId="0" borderId="44" xfId="0" applyNumberFormat="1" applyFont="1" applyBorder="1" applyAlignment="1">
      <alignment horizontal="center" vertical="center"/>
    </xf>
    <xf numFmtId="177" fontId="7" fillId="0" borderId="14" xfId="0" applyNumberFormat="1" applyFont="1" applyBorder="1" applyAlignment="1">
      <alignment horizontal="center" vertical="center"/>
    </xf>
    <xf numFmtId="178" fontId="7" fillId="0" borderId="38" xfId="0" applyNumberFormat="1" applyFont="1" applyBorder="1" applyAlignment="1">
      <alignment horizontal="center" vertical="center"/>
    </xf>
    <xf numFmtId="177" fontId="9" fillId="11" borderId="6" xfId="0" applyNumberFormat="1" applyFont="1" applyFill="1" applyBorder="1" applyAlignment="1">
      <alignment horizontal="center" vertical="center"/>
    </xf>
    <xf numFmtId="177" fontId="9" fillId="0" borderId="45" xfId="0" applyNumberFormat="1" applyFont="1" applyBorder="1" applyAlignment="1">
      <alignment horizontal="center" vertical="center"/>
    </xf>
    <xf numFmtId="177" fontId="1" fillId="0" borderId="4" xfId="0" applyNumberFormat="1" applyFont="1" applyBorder="1" applyAlignment="1">
      <alignment horizontal="center" vertical="center"/>
    </xf>
    <xf numFmtId="178" fontId="1" fillId="0" borderId="6" xfId="0" applyNumberFormat="1" applyFont="1" applyBorder="1" applyAlignment="1">
      <alignment horizontal="center" vertical="center"/>
    </xf>
    <xf numFmtId="177" fontId="9" fillId="11" borderId="41" xfId="0" applyNumberFormat="1" applyFont="1" applyFill="1" applyBorder="1" applyAlignment="1">
      <alignment horizontal="center" vertical="center"/>
    </xf>
    <xf numFmtId="177" fontId="9" fillId="0" borderId="46" xfId="0" applyNumberFormat="1" applyFont="1" applyBorder="1" applyAlignment="1">
      <alignment horizontal="center" vertical="center"/>
    </xf>
    <xf numFmtId="177" fontId="1" fillId="0" borderId="19" xfId="0" applyNumberFormat="1" applyFont="1" applyBorder="1" applyAlignment="1">
      <alignment horizontal="center" vertical="center"/>
    </xf>
    <xf numFmtId="178" fontId="1" fillId="0" borderId="41" xfId="0" applyNumberFormat="1" applyFont="1" applyBorder="1" applyAlignment="1">
      <alignment horizontal="center" vertical="center"/>
    </xf>
    <xf numFmtId="0" fontId="1" fillId="0" borderId="42" xfId="0" applyFont="1" applyBorder="1" applyAlignment="1">
      <alignment vertical="center"/>
    </xf>
    <xf numFmtId="178" fontId="7" fillId="0" borderId="44" xfId="0" applyNumberFormat="1" applyFont="1" applyBorder="1" applyAlignment="1">
      <alignment horizontal="center" vertical="center"/>
    </xf>
    <xf numFmtId="178" fontId="1" fillId="0" borderId="45" xfId="0" applyNumberFormat="1" applyFont="1" applyBorder="1" applyAlignment="1">
      <alignment horizontal="center" vertical="center"/>
    </xf>
    <xf numFmtId="178" fontId="1" fillId="0" borderId="46" xfId="0" applyNumberFormat="1" applyFont="1" applyBorder="1" applyAlignment="1">
      <alignment horizontal="center" vertical="center"/>
    </xf>
    <xf numFmtId="0" fontId="12" fillId="12" borderId="1" xfId="0" applyFont="1" applyFill="1" applyBorder="1" applyAlignment="1">
      <alignment horizontal="center"/>
    </xf>
    <xf numFmtId="0" fontId="3" fillId="0" borderId="16" xfId="0" applyFont="1" applyBorder="1" applyAlignment="1">
      <alignment horizontal="right"/>
    </xf>
    <xf numFmtId="0" fontId="13" fillId="13" borderId="3" xfId="0" applyFont="1" applyFill="1" applyBorder="1" applyAlignment="1">
      <alignment horizontal="left"/>
    </xf>
    <xf numFmtId="0" fontId="13" fillId="13" borderId="5" xfId="0" applyFont="1" applyFill="1" applyBorder="1" applyAlignment="1">
      <alignment horizontal="left"/>
    </xf>
    <xf numFmtId="0" fontId="13" fillId="13" borderId="4" xfId="0" applyFont="1" applyFill="1" applyBorder="1" applyAlignment="1">
      <alignment horizontal="left"/>
    </xf>
    <xf numFmtId="0" fontId="3" fillId="0" borderId="3" xfId="0" applyFont="1" applyBorder="1" applyAlignment="1">
      <alignment horizontal="right"/>
    </xf>
    <xf numFmtId="14" fontId="4" fillId="13" borderId="3" xfId="0" applyNumberFormat="1" applyFont="1" applyFill="1" applyBorder="1" applyAlignment="1">
      <alignment horizontal="left"/>
    </xf>
    <xf numFmtId="0" fontId="4" fillId="13" borderId="3" xfId="0" applyFont="1" applyFill="1" applyBorder="1" applyAlignment="1">
      <alignment horizontal="left"/>
    </xf>
    <xf numFmtId="0" fontId="4" fillId="13" borderId="5" xfId="0" applyFont="1" applyFill="1" applyBorder="1" applyAlignment="1">
      <alignment horizontal="left"/>
    </xf>
    <xf numFmtId="0" fontId="4" fillId="13" borderId="4" xfId="0" applyFont="1" applyFill="1" applyBorder="1" applyAlignment="1">
      <alignment horizontal="left"/>
    </xf>
    <xf numFmtId="14" fontId="4" fillId="0" borderId="3" xfId="0" applyNumberFormat="1" applyFont="1" applyBorder="1" applyAlignment="1">
      <alignment horizontal="left" vertical="center"/>
    </xf>
    <xf numFmtId="0" fontId="5" fillId="0" borderId="3" xfId="0" applyFont="1" applyBorder="1" applyAlignment="1">
      <alignment horizontal="left" vertical="center"/>
    </xf>
    <xf numFmtId="0" fontId="14" fillId="3" borderId="21" xfId="0" applyFont="1" applyFill="1" applyBorder="1" applyAlignment="1">
      <alignment horizontal="center"/>
    </xf>
    <xf numFmtId="0" fontId="9" fillId="0" borderId="32" xfId="0" applyFont="1" applyBorder="1" applyAlignment="1">
      <alignment horizontal="center" vertical="center"/>
    </xf>
    <xf numFmtId="0" fontId="9" fillId="0" borderId="1" xfId="0" applyFont="1" applyBorder="1" applyAlignment="1">
      <alignment horizontal="center" vertical="center"/>
    </xf>
    <xf numFmtId="0" fontId="9" fillId="0" borderId="33" xfId="0" applyFont="1" applyBorder="1" applyAlignment="1">
      <alignment horizontal="center" vertical="center"/>
    </xf>
    <xf numFmtId="0" fontId="9" fillId="0" borderId="34" xfId="0" applyFont="1" applyBorder="1" applyAlignment="1">
      <alignment horizontal="center" vertical="center" wrapText="1"/>
    </xf>
    <xf numFmtId="0" fontId="9" fillId="8" borderId="34" xfId="0" applyFont="1" applyFill="1" applyBorder="1" applyAlignment="1">
      <alignment horizontal="center" vertical="center" wrapText="1"/>
    </xf>
    <xf numFmtId="0" fontId="15" fillId="0" borderId="47" xfId="0" applyFont="1" applyBorder="1" applyAlignment="1">
      <alignment horizontal="center" vertical="center" wrapText="1"/>
    </xf>
    <xf numFmtId="0" fontId="15" fillId="0" borderId="48" xfId="0" applyFont="1" applyBorder="1" applyAlignment="1">
      <alignment horizontal="center"/>
    </xf>
    <xf numFmtId="0" fontId="1" fillId="7" borderId="12" xfId="0" applyFont="1" applyFill="1" applyBorder="1"/>
    <xf numFmtId="0" fontId="1" fillId="0" borderId="5" xfId="0" applyFont="1" applyBorder="1"/>
    <xf numFmtId="177" fontId="1" fillId="7" borderId="39" xfId="0" applyNumberFormat="1" applyFont="1" applyFill="1" applyBorder="1" applyAlignment="1">
      <alignment horizontal="right"/>
    </xf>
    <xf numFmtId="177" fontId="3" fillId="14" borderId="48" xfId="0" applyNumberFormat="1" applyFont="1" applyFill="1" applyBorder="1" applyAlignment="1">
      <alignment horizontal="center"/>
    </xf>
    <xf numFmtId="177" fontId="1" fillId="7" borderId="49" xfId="0" applyNumberFormat="1" applyFont="1" applyFill="1" applyBorder="1" applyAlignment="1">
      <alignment horizontal="center"/>
    </xf>
    <xf numFmtId="177" fontId="16" fillId="0" borderId="7" xfId="0" applyNumberFormat="1" applyFont="1" applyBorder="1" applyAlignment="1">
      <alignment horizontal="center" vertical="center"/>
    </xf>
    <xf numFmtId="0" fontId="15" fillId="0" borderId="37" xfId="0" applyFont="1" applyBorder="1" applyAlignment="1">
      <alignment horizontal="center"/>
    </xf>
    <xf numFmtId="0" fontId="1" fillId="7" borderId="50" xfId="0" applyFont="1" applyFill="1" applyBorder="1"/>
    <xf numFmtId="0" fontId="2" fillId="0" borderId="51" xfId="0" applyFont="1" applyBorder="1"/>
    <xf numFmtId="177" fontId="1" fillId="0" borderId="39" xfId="0" applyNumberFormat="1" applyFont="1" applyBorder="1" applyAlignment="1">
      <alignment horizontal="right"/>
    </xf>
    <xf numFmtId="177" fontId="3" fillId="14" borderId="37" xfId="0" applyNumberFormat="1" applyFont="1" applyFill="1" applyBorder="1" applyAlignment="1">
      <alignment horizontal="center"/>
    </xf>
    <xf numFmtId="177" fontId="1" fillId="7" borderId="52" xfId="0" applyNumberFormat="1" applyFont="1" applyFill="1" applyBorder="1" applyAlignment="1">
      <alignment horizontal="center"/>
    </xf>
    <xf numFmtId="0" fontId="1" fillId="0" borderId="50" xfId="0" applyFont="1" applyBorder="1"/>
    <xf numFmtId="177" fontId="17" fillId="8" borderId="39" xfId="0" applyNumberFormat="1" applyFont="1" applyFill="1" applyBorder="1" applyAlignment="1">
      <alignment horizontal="center" vertical="center"/>
    </xf>
    <xf numFmtId="0" fontId="18" fillId="0" borderId="37" xfId="0" applyFont="1" applyBorder="1" applyAlignment="1">
      <alignment horizontal="center"/>
    </xf>
    <xf numFmtId="0" fontId="1" fillId="0" borderId="16" xfId="0" applyFont="1" applyBorder="1" applyAlignment="1">
      <alignment vertical="center"/>
    </xf>
    <xf numFmtId="177" fontId="1" fillId="0" borderId="39" xfId="0" applyNumberFormat="1" applyFont="1" applyBorder="1" applyAlignment="1">
      <alignment horizontal="right" vertical="center"/>
    </xf>
    <xf numFmtId="177" fontId="3" fillId="8" borderId="39" xfId="0" applyNumberFormat="1" applyFont="1" applyFill="1" applyBorder="1" applyAlignment="1">
      <alignment horizontal="center" vertical="center"/>
    </xf>
    <xf numFmtId="177" fontId="3" fillId="15" borderId="52" xfId="0" applyNumberFormat="1" applyFont="1" applyFill="1" applyBorder="1" applyAlignment="1">
      <alignment horizontal="center"/>
    </xf>
    <xf numFmtId="177" fontId="3" fillId="8" borderId="53" xfId="0" applyNumberFormat="1" applyFont="1" applyFill="1" applyBorder="1" applyAlignment="1">
      <alignment horizontal="center"/>
    </xf>
    <xf numFmtId="177" fontId="1" fillId="0" borderId="39" xfId="0" applyNumberFormat="1" applyFont="1" applyBorder="1"/>
    <xf numFmtId="177" fontId="19" fillId="0" borderId="39" xfId="0" applyNumberFormat="1" applyFont="1" applyBorder="1" applyAlignment="1">
      <alignment horizontal="center"/>
    </xf>
    <xf numFmtId="0" fontId="1" fillId="0" borderId="5" xfId="0" applyFont="1" applyBorder="1" applyAlignment="1">
      <alignment vertical="center"/>
    </xf>
    <xf numFmtId="177" fontId="19" fillId="0" borderId="37" xfId="0" applyNumberFormat="1" applyFont="1" applyBorder="1" applyAlignment="1">
      <alignment horizontal="center"/>
    </xf>
    <xf numFmtId="177" fontId="15" fillId="0" borderId="37" xfId="0" applyNumberFormat="1" applyFont="1" applyBorder="1" applyAlignment="1">
      <alignment horizontal="center"/>
    </xf>
    <xf numFmtId="0" fontId="3" fillId="0" borderId="5" xfId="0" applyFont="1" applyBorder="1" applyAlignment="1">
      <alignment vertical="center"/>
    </xf>
    <xf numFmtId="177" fontId="3" fillId="0" borderId="39" xfId="0" applyNumberFormat="1" applyFont="1" applyBorder="1" applyAlignment="1">
      <alignment horizontal="center"/>
    </xf>
    <xf numFmtId="0" fontId="3" fillId="0" borderId="26" xfId="0" applyFont="1" applyBorder="1" applyAlignment="1">
      <alignment horizontal="center"/>
    </xf>
    <xf numFmtId="177" fontId="1" fillId="0" borderId="26" xfId="0" applyNumberFormat="1" applyFont="1" applyBorder="1" applyAlignment="1">
      <alignment horizontal="right"/>
    </xf>
    <xf numFmtId="177" fontId="3" fillId="8" borderId="26" xfId="0" applyNumberFormat="1" applyFont="1" applyFill="1" applyBorder="1" applyAlignment="1">
      <alignment horizontal="center"/>
    </xf>
    <xf numFmtId="177" fontId="16" fillId="0" borderId="4" xfId="0" applyNumberFormat="1" applyFont="1" applyBorder="1" applyAlignment="1">
      <alignment horizontal="center"/>
    </xf>
    <xf numFmtId="0" fontId="1" fillId="0" borderId="30" xfId="0" applyFont="1" applyBorder="1"/>
    <xf numFmtId="0" fontId="20" fillId="0" borderId="51" xfId="0" applyFont="1" applyBorder="1"/>
    <xf numFmtId="177" fontId="1" fillId="0" borderId="51" xfId="0" applyNumberFormat="1" applyFont="1" applyBorder="1" applyAlignment="1">
      <alignment horizontal="right"/>
    </xf>
    <xf numFmtId="177" fontId="3" fillId="8" borderId="51" xfId="0" applyNumberFormat="1" applyFont="1" applyFill="1" applyBorder="1" applyAlignment="1">
      <alignment horizontal="center"/>
    </xf>
    <xf numFmtId="177" fontId="16" fillId="0" borderId="31" xfId="0" applyNumberFormat="1" applyFont="1" applyBorder="1" applyAlignment="1">
      <alignment horizontal="center"/>
    </xf>
    <xf numFmtId="0" fontId="1" fillId="0" borderId="3" xfId="0" applyFont="1" applyBorder="1" applyAlignment="1">
      <alignment horizontal="center" vertical="center"/>
    </xf>
    <xf numFmtId="177" fontId="1" fillId="0" borderId="3" xfId="0" applyNumberFormat="1" applyFont="1" applyBorder="1" applyAlignment="1">
      <alignment horizontal="center"/>
    </xf>
    <xf numFmtId="0" fontId="1" fillId="0" borderId="16" xfId="0" applyFont="1" applyBorder="1"/>
    <xf numFmtId="177" fontId="3" fillId="8" borderId="39" xfId="0" applyNumberFormat="1" applyFont="1" applyFill="1" applyBorder="1" applyAlignment="1">
      <alignment horizontal="center"/>
    </xf>
    <xf numFmtId="177" fontId="1" fillId="0" borderId="8" xfId="0" applyNumberFormat="1" applyFont="1" applyBorder="1" applyAlignment="1">
      <alignment horizontal="center"/>
    </xf>
    <xf numFmtId="177" fontId="3" fillId="8" borderId="37" xfId="0" applyNumberFormat="1" applyFont="1" applyFill="1" applyBorder="1" applyAlignment="1">
      <alignment horizontal="center"/>
    </xf>
    <xf numFmtId="177" fontId="15" fillId="0" borderId="39" xfId="0" applyNumberFormat="1" applyFont="1" applyBorder="1" applyAlignment="1">
      <alignment horizontal="center"/>
    </xf>
    <xf numFmtId="177" fontId="18" fillId="0" borderId="37" xfId="0" applyNumberFormat="1" applyFont="1" applyBorder="1" applyAlignment="1">
      <alignment horizontal="center"/>
    </xf>
    <xf numFmtId="177" fontId="3" fillId="16" borderId="37" xfId="0" applyNumberFormat="1" applyFont="1" applyFill="1" applyBorder="1" applyAlignment="1">
      <alignment horizontal="center"/>
    </xf>
    <xf numFmtId="0" fontId="20" fillId="0" borderId="26" xfId="0" applyFont="1" applyBorder="1"/>
    <xf numFmtId="177" fontId="19" fillId="7" borderId="54" xfId="0" applyNumberFormat="1" applyFont="1" applyFill="1" applyBorder="1" applyAlignment="1">
      <alignment horizontal="center" wrapText="1"/>
    </xf>
    <xf numFmtId="0" fontId="1" fillId="7" borderId="30" xfId="0" applyFont="1" applyFill="1" applyBorder="1"/>
    <xf numFmtId="0" fontId="3" fillId="0" borderId="5" xfId="0" applyFont="1" applyBorder="1"/>
    <xf numFmtId="0" fontId="15" fillId="0" borderId="39" xfId="0" applyFont="1" applyBorder="1" applyAlignment="1">
      <alignment horizontal="center"/>
    </xf>
    <xf numFmtId="0" fontId="1" fillId="0" borderId="11" xfId="0" applyFont="1" applyBorder="1"/>
    <xf numFmtId="177" fontId="17" fillId="8" borderId="53" xfId="0" applyNumberFormat="1" applyFont="1" applyFill="1" applyBorder="1" applyAlignment="1">
      <alignment horizontal="center" vertical="center"/>
    </xf>
    <xf numFmtId="0" fontId="20" fillId="0" borderId="37" xfId="0" applyFont="1" applyBorder="1"/>
    <xf numFmtId="0" fontId="9" fillId="0" borderId="54" xfId="0" applyFont="1" applyBorder="1" applyAlignment="1">
      <alignment horizontal="center"/>
    </xf>
    <xf numFmtId="0" fontId="3" fillId="17" borderId="30" xfId="0" applyFont="1" applyFill="1" applyBorder="1" applyAlignment="1">
      <alignment vertical="center"/>
    </xf>
    <xf numFmtId="0" fontId="21" fillId="7" borderId="51" xfId="0" applyFont="1" applyFill="1" applyBorder="1" applyAlignment="1">
      <alignment horizontal="center"/>
    </xf>
    <xf numFmtId="177" fontId="1" fillId="0" borderId="37" xfId="0" applyNumberFormat="1" applyFont="1" applyBorder="1" applyAlignment="1">
      <alignment horizontal="right"/>
    </xf>
    <xf numFmtId="177" fontId="16" fillId="0" borderId="6" xfId="0" applyNumberFormat="1" applyFont="1" applyBorder="1" applyAlignment="1">
      <alignment horizontal="center" vertical="center"/>
    </xf>
    <xf numFmtId="177" fontId="20" fillId="0" borderId="39" xfId="0" applyNumberFormat="1" applyFont="1" applyBorder="1"/>
    <xf numFmtId="0" fontId="15" fillId="7" borderId="54" xfId="0" applyFont="1" applyFill="1" applyBorder="1" applyAlignment="1">
      <alignment horizontal="center" wrapText="1"/>
    </xf>
    <xf numFmtId="0" fontId="15" fillId="0" borderId="11" xfId="0" applyFont="1" applyBorder="1"/>
    <xf numFmtId="0" fontId="18" fillId="7" borderId="54" xfId="0" applyFont="1" applyFill="1" applyBorder="1" applyAlignment="1">
      <alignment horizontal="center" wrapText="1"/>
    </xf>
    <xf numFmtId="0" fontId="1" fillId="0" borderId="21" xfId="0" applyFont="1" applyBorder="1" applyAlignment="1">
      <alignment horizontal="center" vertical="center"/>
    </xf>
    <xf numFmtId="0" fontId="3" fillId="0" borderId="16" xfId="0" applyFont="1" applyBorder="1" applyAlignment="1">
      <alignment vertical="center"/>
    </xf>
    <xf numFmtId="177" fontId="1" fillId="7" borderId="24" xfId="0" applyNumberFormat="1" applyFont="1" applyFill="1" applyBorder="1" applyAlignment="1">
      <alignment horizontal="center" vertical="center"/>
    </xf>
    <xf numFmtId="177" fontId="1" fillId="0" borderId="24" xfId="0" applyNumberFormat="1" applyFont="1" applyBorder="1" applyAlignment="1">
      <alignment horizontal="center" vertical="center"/>
    </xf>
    <xf numFmtId="0" fontId="1" fillId="0" borderId="17" xfId="0" applyFont="1" applyBorder="1" applyAlignment="1">
      <alignment vertical="center"/>
    </xf>
    <xf numFmtId="177" fontId="1" fillId="0" borderId="40" xfId="0" applyNumberFormat="1" applyFont="1" applyBorder="1"/>
    <xf numFmtId="177" fontId="3" fillId="8" borderId="40" xfId="0" applyNumberFormat="1" applyFont="1" applyFill="1" applyBorder="1" applyAlignment="1">
      <alignment horizontal="center"/>
    </xf>
    <xf numFmtId="0" fontId="1" fillId="0" borderId="50" xfId="0" applyFont="1" applyBorder="1" applyAlignment="1">
      <alignment horizontal="left" vertical="center"/>
    </xf>
    <xf numFmtId="0" fontId="1" fillId="0" borderId="51" xfId="0" applyFont="1" applyBorder="1" applyAlignment="1">
      <alignment horizontal="left" vertical="center"/>
    </xf>
    <xf numFmtId="0" fontId="1" fillId="7" borderId="11" xfId="0" applyFont="1" applyFill="1" applyBorder="1"/>
    <xf numFmtId="177" fontId="1" fillId="7" borderId="55" xfId="0" applyNumberFormat="1" applyFont="1" applyFill="1" applyBorder="1"/>
    <xf numFmtId="177" fontId="1" fillId="7" borderId="29" xfId="0" applyNumberFormat="1" applyFont="1" applyFill="1" applyBorder="1"/>
    <xf numFmtId="177" fontId="1" fillId="0" borderId="9" xfId="0" applyNumberFormat="1" applyFont="1" applyBorder="1" applyAlignment="1">
      <alignment horizontal="center" vertical="center"/>
    </xf>
    <xf numFmtId="0" fontId="1" fillId="0" borderId="26" xfId="0" applyFont="1" applyBorder="1" applyAlignment="1">
      <alignment horizontal="left" vertical="center"/>
    </xf>
    <xf numFmtId="177" fontId="1" fillId="7" borderId="53" xfId="0" applyNumberFormat="1" applyFont="1" applyFill="1" applyBorder="1"/>
    <xf numFmtId="177" fontId="1" fillId="7" borderId="24" xfId="0" applyNumberFormat="1" applyFont="1" applyFill="1" applyBorder="1"/>
    <xf numFmtId="0" fontId="1" fillId="0" borderId="27" xfId="0" applyFont="1" applyBorder="1" applyAlignment="1">
      <alignment horizontal="left" vertical="center"/>
    </xf>
    <xf numFmtId="0" fontId="1" fillId="7" borderId="18" xfId="0" applyFont="1" applyFill="1" applyBorder="1"/>
    <xf numFmtId="177" fontId="1" fillId="7" borderId="40" xfId="0" applyNumberFormat="1" applyFont="1" applyFill="1" applyBorder="1"/>
    <xf numFmtId="177" fontId="1" fillId="7" borderId="19" xfId="0" applyNumberFormat="1" applyFont="1" applyFill="1" applyBorder="1"/>
    <xf numFmtId="177" fontId="16" fillId="0" borderId="56" xfId="0" applyNumberFormat="1" applyFont="1" applyBorder="1" applyAlignment="1">
      <alignment horizontal="center" vertical="center"/>
    </xf>
    <xf numFmtId="0" fontId="14" fillId="3" borderId="32" xfId="0" applyFont="1" applyFill="1" applyBorder="1" applyAlignment="1">
      <alignment horizontal="center"/>
    </xf>
    <xf numFmtId="14" fontId="4" fillId="13" borderId="5" xfId="0" applyNumberFormat="1" applyFont="1" applyFill="1" applyBorder="1" applyAlignment="1">
      <alignment horizontal="left"/>
    </xf>
    <xf numFmtId="14" fontId="4" fillId="13" borderId="26" xfId="0" applyNumberFormat="1" applyFont="1" applyFill="1" applyBorder="1" applyAlignment="1">
      <alignment horizontal="left"/>
    </xf>
    <xf numFmtId="0" fontId="13" fillId="13" borderId="26" xfId="0" applyFont="1" applyFill="1" applyBorder="1" applyAlignment="1">
      <alignment horizontal="left"/>
    </xf>
    <xf numFmtId="0" fontId="4" fillId="13" borderId="26" xfId="0" applyFont="1" applyFill="1" applyBorder="1" applyAlignment="1">
      <alignment horizontal="left"/>
    </xf>
    <xf numFmtId="0" fontId="9" fillId="0" borderId="57" xfId="0" applyFont="1" applyBorder="1" applyAlignment="1">
      <alignment horizontal="center" vertical="center" wrapText="1"/>
    </xf>
    <xf numFmtId="0" fontId="9" fillId="0" borderId="58" xfId="0" applyFont="1" applyBorder="1" applyAlignment="1">
      <alignment horizontal="center" vertical="center" wrapText="1"/>
    </xf>
    <xf numFmtId="0" fontId="15" fillId="0" borderId="59" xfId="0" applyFont="1" applyBorder="1" applyAlignment="1">
      <alignment horizontal="center" vertical="center" wrapText="1"/>
    </xf>
    <xf numFmtId="177" fontId="3" fillId="0" borderId="7" xfId="0" applyNumberFormat="1" applyFont="1" applyBorder="1" applyAlignment="1">
      <alignment horizontal="center" vertical="center"/>
    </xf>
    <xf numFmtId="0" fontId="9" fillId="0" borderId="3" xfId="0" applyFont="1" applyBorder="1" applyAlignment="1">
      <alignment horizontal="left" vertical="center"/>
    </xf>
    <xf numFmtId="0" fontId="2" fillId="0" borderId="37" xfId="0" applyFont="1" applyBorder="1"/>
    <xf numFmtId="177" fontId="22" fillId="7" borderId="60" xfId="0" applyNumberFormat="1" applyFont="1" applyFill="1" applyBorder="1" applyAlignment="1">
      <alignment horizontal="center" vertical="center"/>
    </xf>
    <xf numFmtId="0" fontId="15" fillId="7" borderId="3" xfId="0" applyFont="1" applyFill="1" applyBorder="1" applyAlignment="1">
      <alignment horizontal="left" vertical="center"/>
    </xf>
    <xf numFmtId="0" fontId="23" fillId="17" borderId="59" xfId="0" applyFont="1" applyFill="1" applyBorder="1" applyAlignment="1">
      <alignment horizontal="center" vertical="center" wrapText="1"/>
    </xf>
    <xf numFmtId="177" fontId="22" fillId="7" borderId="9" xfId="0" applyNumberFormat="1" applyFont="1" applyFill="1" applyBorder="1" applyAlignment="1">
      <alignment horizontal="center" vertical="center"/>
    </xf>
    <xf numFmtId="0" fontId="2" fillId="0" borderId="55" xfId="0" applyFont="1" applyBorder="1"/>
    <xf numFmtId="177" fontId="3" fillId="7" borderId="8" xfId="0" applyNumberFormat="1" applyFont="1" applyFill="1" applyBorder="1" applyAlignment="1">
      <alignment horizontal="left" vertical="center"/>
    </xf>
    <xf numFmtId="177" fontId="15" fillId="7" borderId="6" xfId="0" applyNumberFormat="1" applyFont="1" applyFill="1" applyBorder="1" applyAlignment="1">
      <alignment horizontal="center" vertical="center"/>
    </xf>
    <xf numFmtId="0" fontId="13" fillId="0" borderId="55" xfId="0" applyFont="1" applyBorder="1" applyAlignment="1">
      <alignment horizontal="center" vertical="center" wrapText="1"/>
    </xf>
    <xf numFmtId="177" fontId="3" fillId="7" borderId="3" xfId="0" applyNumberFormat="1" applyFont="1" applyFill="1" applyBorder="1" applyAlignment="1">
      <alignment horizontal="left" vertical="center"/>
    </xf>
    <xf numFmtId="177" fontId="9" fillId="7" borderId="45" xfId="0" applyNumberFormat="1" applyFont="1" applyFill="1" applyBorder="1" applyAlignment="1">
      <alignment horizontal="left" vertical="center"/>
    </xf>
    <xf numFmtId="0" fontId="13" fillId="18" borderId="53" xfId="0" applyFont="1" applyFill="1" applyBorder="1" applyAlignment="1">
      <alignment horizontal="center" vertical="center" wrapText="1"/>
    </xf>
    <xf numFmtId="0" fontId="20" fillId="17" borderId="39" xfId="0" applyFont="1" applyFill="1" applyBorder="1"/>
    <xf numFmtId="177" fontId="15" fillId="7" borderId="6" xfId="0" applyNumberFormat="1" applyFont="1" applyFill="1" applyBorder="1" applyAlignment="1">
      <alignment horizontal="center"/>
    </xf>
    <xf numFmtId="0" fontId="3" fillId="0" borderId="55" xfId="0" applyFont="1" applyBorder="1" applyAlignment="1">
      <alignment horizontal="left" vertical="center" wrapText="1"/>
    </xf>
    <xf numFmtId="177" fontId="15" fillId="7" borderId="5" xfId="0" applyNumberFormat="1" applyFont="1" applyFill="1" applyBorder="1"/>
    <xf numFmtId="177" fontId="15" fillId="7" borderId="45" xfId="0" applyNumberFormat="1" applyFont="1" applyFill="1" applyBorder="1" applyAlignment="1">
      <alignment horizontal="left" vertical="center"/>
    </xf>
    <xf numFmtId="0" fontId="2" fillId="0" borderId="61" xfId="0" applyFont="1" applyBorder="1"/>
    <xf numFmtId="0" fontId="9" fillId="0" borderId="22" xfId="0" applyFont="1" applyBorder="1" applyAlignment="1">
      <alignment horizontal="left" vertical="center"/>
    </xf>
    <xf numFmtId="0" fontId="9" fillId="0" borderId="62" xfId="0" applyFont="1" applyBorder="1" applyAlignment="1">
      <alignment horizontal="left" vertical="center"/>
    </xf>
    <xf numFmtId="0" fontId="9" fillId="0" borderId="63" xfId="0" applyFont="1" applyBorder="1" applyAlignment="1">
      <alignment horizontal="left" vertical="center"/>
    </xf>
    <xf numFmtId="0" fontId="9" fillId="0" borderId="64" xfId="0" applyFont="1" applyBorder="1" applyAlignment="1">
      <alignment horizontal="left" vertical="center"/>
    </xf>
    <xf numFmtId="0" fontId="23" fillId="0" borderId="1" xfId="0" applyFont="1" applyBorder="1" applyAlignment="1">
      <alignment horizontal="center" vertical="top"/>
    </xf>
    <xf numFmtId="0" fontId="2" fillId="0" borderId="65" xfId="0" applyFont="1" applyBorder="1"/>
    <xf numFmtId="0" fontId="2" fillId="0" borderId="66" xfId="0" applyFont="1" applyBorder="1"/>
    <xf numFmtId="0" fontId="2" fillId="0" borderId="67" xfId="0" applyFont="1" applyBorder="1"/>
    <xf numFmtId="0" fontId="2" fillId="0" borderId="62" xfId="0" applyFont="1" applyBorder="1"/>
    <xf numFmtId="0" fontId="2" fillId="0" borderId="64" xfId="0" applyFont="1" applyBorder="1"/>
    <xf numFmtId="0" fontId="9" fillId="0" borderId="1" xfId="0" applyFont="1" applyBorder="1" applyAlignment="1">
      <alignment horizontal="center"/>
    </xf>
    <xf numFmtId="0" fontId="12" fillId="12" borderId="10" xfId="0" applyFont="1" applyFill="1" applyBorder="1" applyAlignment="1">
      <alignment horizontal="center" vertical="center"/>
    </xf>
    <xf numFmtId="0" fontId="3" fillId="0" borderId="3" xfId="0" applyFont="1" applyBorder="1" applyAlignment="1">
      <alignment horizontal="right" vertical="center"/>
    </xf>
    <xf numFmtId="0" fontId="13" fillId="0" borderId="3" xfId="0" applyFont="1" applyBorder="1" applyAlignment="1">
      <alignment horizontal="left" vertical="center"/>
    </xf>
    <xf numFmtId="0" fontId="24" fillId="0" borderId="3" xfId="0" applyFont="1" applyBorder="1" applyAlignment="1">
      <alignment horizontal="left" vertical="center"/>
    </xf>
    <xf numFmtId="0" fontId="14" fillId="3" borderId="10" xfId="0" applyFont="1" applyFill="1" applyBorder="1" applyAlignment="1">
      <alignment horizontal="center" vertical="center"/>
    </xf>
    <xf numFmtId="0" fontId="9" fillId="0" borderId="68" xfId="0" applyFont="1" applyBorder="1" applyAlignment="1">
      <alignment horizontal="center" vertical="center"/>
    </xf>
    <xf numFmtId="0" fontId="9" fillId="0" borderId="34" xfId="0" applyFont="1" applyBorder="1" applyAlignment="1">
      <alignment horizontal="center" vertical="center"/>
    </xf>
    <xf numFmtId="0" fontId="15" fillId="0" borderId="34" xfId="0" applyFont="1" applyBorder="1" applyAlignment="1">
      <alignment horizontal="center" vertical="center" wrapText="1"/>
    </xf>
    <xf numFmtId="0" fontId="15" fillId="0" borderId="44" xfId="0" applyFont="1" applyBorder="1" applyAlignment="1">
      <alignment horizontal="center"/>
    </xf>
    <xf numFmtId="0" fontId="20" fillId="0" borderId="25" xfId="0" applyFont="1" applyBorder="1"/>
    <xf numFmtId="177" fontId="1" fillId="0" borderId="48" xfId="0" applyNumberFormat="1" applyFont="1" applyBorder="1" applyAlignment="1">
      <alignment horizontal="right"/>
    </xf>
    <xf numFmtId="177" fontId="3" fillId="8" borderId="37" xfId="0" applyNumberFormat="1" applyFont="1" applyFill="1" applyBorder="1" applyAlignment="1">
      <alignment horizontal="center" vertical="center"/>
    </xf>
    <xf numFmtId="177" fontId="1" fillId="7" borderId="4" xfId="0" applyNumberFormat="1" applyFont="1" applyFill="1" applyBorder="1" applyAlignment="1">
      <alignment horizontal="center" vertical="center"/>
    </xf>
    <xf numFmtId="0" fontId="15" fillId="0" borderId="54" xfId="0" applyFont="1" applyBorder="1" applyAlignment="1">
      <alignment horizontal="center"/>
    </xf>
    <xf numFmtId="0" fontId="1" fillId="0" borderId="50" xfId="0" applyFont="1" applyBorder="1" applyAlignment="1">
      <alignment vertical="center"/>
    </xf>
    <xf numFmtId="0" fontId="18" fillId="0" borderId="54" xfId="0" applyFont="1" applyBorder="1" applyAlignment="1">
      <alignment horizontal="center"/>
    </xf>
    <xf numFmtId="177" fontId="3" fillId="15" borderId="4" xfId="0" applyNumberFormat="1" applyFont="1" applyFill="1" applyBorder="1" applyAlignment="1">
      <alignment horizontal="center" vertical="center"/>
    </xf>
    <xf numFmtId="177" fontId="19" fillId="0" borderId="45" xfId="0" applyNumberFormat="1" applyFont="1" applyBorder="1" applyAlignment="1">
      <alignment horizontal="center"/>
    </xf>
    <xf numFmtId="177" fontId="19" fillId="0" borderId="54" xfId="0" applyNumberFormat="1" applyFont="1" applyBorder="1" applyAlignment="1">
      <alignment horizontal="center"/>
    </xf>
    <xf numFmtId="177" fontId="9" fillId="0" borderId="54" xfId="0" applyNumberFormat="1" applyFont="1" applyBorder="1" applyAlignment="1">
      <alignment horizontal="center"/>
    </xf>
    <xf numFmtId="0" fontId="1" fillId="7" borderId="16" xfId="0" applyFont="1" applyFill="1" applyBorder="1" applyAlignment="1">
      <alignment vertical="center"/>
    </xf>
    <xf numFmtId="177" fontId="3" fillId="0" borderId="45" xfId="0" applyNumberFormat="1" applyFont="1" applyBorder="1" applyAlignment="1">
      <alignment horizontal="center"/>
    </xf>
    <xf numFmtId="177" fontId="3" fillId="8" borderId="26" xfId="0" applyNumberFormat="1" applyFont="1" applyFill="1" applyBorder="1" applyAlignment="1">
      <alignment horizontal="center" vertical="center"/>
    </xf>
    <xf numFmtId="177" fontId="16" fillId="0" borderId="4" xfId="0" applyNumberFormat="1" applyFont="1" applyBorder="1" applyAlignment="1">
      <alignment horizontal="center" vertical="center"/>
    </xf>
    <xf numFmtId="177" fontId="15" fillId="0" borderId="54" xfId="0" applyNumberFormat="1" applyFont="1" applyBorder="1" applyAlignment="1">
      <alignment horizontal="center"/>
    </xf>
    <xf numFmtId="0" fontId="1" fillId="0" borderId="37" xfId="0" applyFont="1" applyBorder="1"/>
    <xf numFmtId="0" fontId="1" fillId="0" borderId="26" xfId="0" applyFont="1" applyBorder="1" applyAlignment="1">
      <alignment vertical="center"/>
    </xf>
    <xf numFmtId="177" fontId="15" fillId="0" borderId="45" xfId="0" applyNumberFormat="1" applyFont="1" applyBorder="1" applyAlignment="1">
      <alignment horizontal="center"/>
    </xf>
    <xf numFmtId="177" fontId="18" fillId="0" borderId="54" xfId="0" applyNumberFormat="1" applyFont="1" applyBorder="1" applyAlignment="1">
      <alignment horizontal="center"/>
    </xf>
    <xf numFmtId="0" fontId="1" fillId="0" borderId="26" xfId="0" applyFont="1" applyBorder="1"/>
    <xf numFmtId="177" fontId="13" fillId="8" borderId="51" xfId="0" applyNumberFormat="1" applyFont="1" applyFill="1" applyBorder="1" applyAlignment="1">
      <alignment horizontal="center" vertical="center"/>
    </xf>
    <xf numFmtId="177" fontId="3" fillId="8" borderId="51" xfId="0" applyNumberFormat="1" applyFont="1" applyFill="1" applyBorder="1" applyAlignment="1">
      <alignment horizontal="center" vertical="center"/>
    </xf>
    <xf numFmtId="0" fontId="15" fillId="0" borderId="45" xfId="0" applyFont="1" applyBorder="1" applyAlignment="1">
      <alignment horizontal="center"/>
    </xf>
    <xf numFmtId="0" fontId="20" fillId="0" borderId="54" xfId="0" applyFont="1" applyBorder="1"/>
    <xf numFmtId="177" fontId="20" fillId="0" borderId="37" xfId="0" applyNumberFormat="1" applyFont="1" applyBorder="1"/>
    <xf numFmtId="0" fontId="20" fillId="7" borderId="51" xfId="0" applyFont="1" applyFill="1" applyBorder="1"/>
    <xf numFmtId="0" fontId="1" fillId="7" borderId="5" xfId="0" applyFont="1" applyFill="1" applyBorder="1" applyAlignment="1">
      <alignment vertical="center"/>
    </xf>
    <xf numFmtId="177" fontId="1" fillId="7" borderId="39" xfId="0" applyNumberFormat="1" applyFont="1" applyFill="1" applyBorder="1" applyAlignment="1">
      <alignment horizontal="right" vertical="center"/>
    </xf>
    <xf numFmtId="0" fontId="1" fillId="0" borderId="10" xfId="0" applyFont="1" applyBorder="1" applyAlignment="1">
      <alignment horizontal="center" vertical="center"/>
    </xf>
    <xf numFmtId="0" fontId="1" fillId="7" borderId="11" xfId="0" applyFont="1" applyFill="1" applyBorder="1" applyAlignment="1">
      <alignment vertical="center"/>
    </xf>
    <xf numFmtId="177" fontId="1" fillId="7" borderId="53" xfId="0" applyNumberFormat="1" applyFont="1" applyFill="1" applyBorder="1" applyAlignment="1">
      <alignment horizontal="right" vertical="center"/>
    </xf>
    <xf numFmtId="177" fontId="3" fillId="8" borderId="53" xfId="0" applyNumberFormat="1" applyFont="1" applyFill="1" applyBorder="1" applyAlignment="1">
      <alignment horizontal="center" vertical="center"/>
    </xf>
    <xf numFmtId="177" fontId="16" fillId="0" borderId="9" xfId="0" applyNumberFormat="1" applyFont="1" applyBorder="1" applyAlignment="1">
      <alignment horizontal="center" vertical="center"/>
    </xf>
    <xf numFmtId="0" fontId="1" fillId="0" borderId="20" xfId="0" applyFont="1" applyBorder="1" applyAlignment="1">
      <alignment horizontal="center" vertical="center"/>
    </xf>
    <xf numFmtId="0" fontId="1" fillId="7" borderId="18" xfId="0" applyFont="1" applyFill="1" applyBorder="1" applyAlignment="1">
      <alignment vertical="center"/>
    </xf>
    <xf numFmtId="177" fontId="1" fillId="7" borderId="40" xfId="0" applyNumberFormat="1" applyFont="1" applyFill="1" applyBorder="1" applyAlignment="1">
      <alignment vertical="center"/>
    </xf>
    <xf numFmtId="177" fontId="3" fillId="8" borderId="40" xfId="0" applyNumberFormat="1" applyFont="1" applyFill="1" applyBorder="1" applyAlignment="1">
      <alignment horizontal="center" vertical="center"/>
    </xf>
    <xf numFmtId="177" fontId="1" fillId="7" borderId="19" xfId="0" applyNumberFormat="1" applyFont="1" applyFill="1" applyBorder="1" applyAlignment="1">
      <alignment horizontal="center" vertical="center"/>
    </xf>
    <xf numFmtId="177" fontId="16" fillId="0" borderId="41" xfId="0" applyNumberFormat="1" applyFont="1" applyBorder="1" applyAlignment="1">
      <alignment horizontal="center" vertical="center"/>
    </xf>
    <xf numFmtId="0" fontId="14" fillId="3" borderId="8" xfId="0" applyFont="1" applyFill="1" applyBorder="1" applyAlignment="1">
      <alignment horizontal="center" vertical="center"/>
    </xf>
    <xf numFmtId="0" fontId="23" fillId="0" borderId="65" xfId="0" applyFont="1" applyBorder="1" applyAlignment="1">
      <alignment horizontal="center" vertical="top"/>
    </xf>
    <xf numFmtId="0" fontId="3" fillId="0" borderId="34" xfId="0" applyFont="1" applyBorder="1" applyAlignment="1">
      <alignment horizontal="center" vertical="center" wrapText="1"/>
    </xf>
    <xf numFmtId="0" fontId="3" fillId="0" borderId="32" xfId="0" applyFont="1" applyBorder="1" applyAlignment="1">
      <alignment horizontal="center" vertical="center" wrapText="1"/>
    </xf>
    <xf numFmtId="177" fontId="3" fillId="7" borderId="7" xfId="0" applyNumberFormat="1" applyFont="1" applyFill="1" applyBorder="1" applyAlignment="1">
      <alignment horizontal="center" vertical="center"/>
    </xf>
    <xf numFmtId="177" fontId="15" fillId="7" borderId="54" xfId="0" applyNumberFormat="1" applyFont="1" applyFill="1" applyBorder="1" applyAlignment="1">
      <alignment horizontal="center" vertical="center"/>
    </xf>
    <xf numFmtId="177" fontId="3" fillId="7" borderId="6" xfId="0" applyNumberFormat="1" applyFont="1" applyFill="1" applyBorder="1" applyAlignment="1">
      <alignment horizontal="center" vertical="center"/>
    </xf>
    <xf numFmtId="177" fontId="21" fillId="7" borderId="51" xfId="0" applyNumberFormat="1" applyFont="1" applyFill="1" applyBorder="1" applyAlignment="1">
      <alignment vertical="center"/>
    </xf>
    <xf numFmtId="177" fontId="15" fillId="7" borderId="45" xfId="0" applyNumberFormat="1" applyFont="1" applyFill="1" applyBorder="1" applyAlignment="1">
      <alignment horizontal="center" vertical="center"/>
    </xf>
    <xf numFmtId="177" fontId="3" fillId="7" borderId="45" xfId="0" applyNumberFormat="1" applyFont="1" applyFill="1" applyBorder="1" applyAlignment="1">
      <alignment horizontal="center" vertical="center"/>
    </xf>
    <xf numFmtId="0" fontId="13" fillId="0" borderId="59" xfId="0" applyFont="1" applyBorder="1" applyAlignment="1">
      <alignment horizontal="center" vertical="center" wrapText="1"/>
    </xf>
    <xf numFmtId="0" fontId="15" fillId="17" borderId="34" xfId="0" applyFont="1" applyFill="1" applyBorder="1" applyAlignment="1">
      <alignment horizontal="center" vertical="center"/>
    </xf>
    <xf numFmtId="0" fontId="3" fillId="0" borderId="59" xfId="0" applyFont="1" applyBorder="1" applyAlignment="1">
      <alignment horizontal="left" vertical="center" wrapText="1"/>
    </xf>
    <xf numFmtId="177" fontId="15" fillId="0" borderId="3" xfId="0" applyNumberFormat="1" applyFont="1" applyBorder="1" applyAlignment="1">
      <alignment horizontal="center" vertical="center"/>
    </xf>
    <xf numFmtId="177" fontId="25" fillId="0" borderId="5" xfId="0" applyNumberFormat="1" applyFont="1" applyBorder="1" applyAlignment="1">
      <alignment vertical="center"/>
    </xf>
    <xf numFmtId="177" fontId="26" fillId="0" borderId="30" xfId="0" applyNumberFormat="1" applyFont="1" applyBorder="1" applyAlignment="1">
      <alignment horizontal="center" vertical="center"/>
    </xf>
    <xf numFmtId="177" fontId="3" fillId="0" borderId="9" xfId="0" applyNumberFormat="1" applyFont="1" applyBorder="1" applyAlignment="1">
      <alignment horizontal="center" vertical="center"/>
    </xf>
    <xf numFmtId="177" fontId="25" fillId="0" borderId="11" xfId="0" applyNumberFormat="1" applyFont="1" applyBorder="1" applyAlignment="1">
      <alignment vertical="center"/>
    </xf>
    <xf numFmtId="177" fontId="20" fillId="0" borderId="18" xfId="0" applyNumberFormat="1" applyFont="1" applyBorder="1" applyAlignment="1">
      <alignment vertical="center"/>
    </xf>
    <xf numFmtId="0" fontId="14" fillId="3" borderId="32" xfId="0" applyFont="1" applyFill="1" applyBorder="1" applyAlignment="1">
      <alignment horizontal="center" vertical="center"/>
    </xf>
    <xf numFmtId="0" fontId="21" fillId="7" borderId="26" xfId="0" applyFont="1" applyFill="1" applyBorder="1" applyAlignment="1">
      <alignment horizontal="center"/>
    </xf>
    <xf numFmtId="177" fontId="15" fillId="7" borderId="26" xfId="0" applyNumberFormat="1" applyFont="1" applyFill="1" applyBorder="1" applyAlignment="1">
      <alignment vertical="center"/>
    </xf>
    <xf numFmtId="177" fontId="15" fillId="17" borderId="6" xfId="0" applyNumberFormat="1" applyFont="1" applyFill="1" applyBorder="1" applyAlignment="1">
      <alignment horizontal="center" vertical="center"/>
    </xf>
    <xf numFmtId="177" fontId="3" fillId="7" borderId="52" xfId="0" applyNumberFormat="1" applyFont="1" applyFill="1" applyBorder="1" applyAlignment="1">
      <alignment horizontal="center"/>
    </xf>
    <xf numFmtId="177" fontId="1" fillId="7" borderId="69" xfId="0" applyNumberFormat="1" applyFont="1" applyFill="1" applyBorder="1" applyAlignment="1">
      <alignment horizontal="center"/>
    </xf>
    <xf numFmtId="177" fontId="15" fillId="0" borderId="26" xfId="0" applyNumberFormat="1" applyFont="1" applyBorder="1" applyAlignment="1">
      <alignment vertical="center"/>
    </xf>
    <xf numFmtId="177" fontId="3" fillId="0" borderId="3" xfId="0" applyNumberFormat="1" applyFont="1" applyBorder="1" applyAlignment="1">
      <alignment horizontal="left" vertical="center"/>
    </xf>
    <xf numFmtId="177" fontId="21" fillId="0" borderId="30" xfId="0" applyNumberFormat="1" applyFont="1" applyBorder="1"/>
    <xf numFmtId="177" fontId="22" fillId="0" borderId="9" xfId="0" applyNumberFormat="1" applyFont="1" applyBorder="1" applyAlignment="1">
      <alignment horizontal="center" vertical="center"/>
    </xf>
    <xf numFmtId="0" fontId="15" fillId="0" borderId="3" xfId="0" applyFont="1" applyBorder="1" applyAlignment="1">
      <alignment horizontal="left" vertical="center"/>
    </xf>
    <xf numFmtId="0" fontId="12" fillId="12" borderId="1" xfId="0" applyFont="1" applyFill="1" applyBorder="1" applyAlignment="1">
      <alignment horizontal="center" vertical="center"/>
    </xf>
    <xf numFmtId="0" fontId="3" fillId="0" borderId="16" xfId="0" applyFont="1" applyBorder="1" applyAlignment="1">
      <alignment horizontal="right" vertical="center"/>
    </xf>
    <xf numFmtId="0" fontId="14" fillId="3" borderId="21" xfId="0" applyFont="1" applyFill="1" applyBorder="1" applyAlignment="1">
      <alignment horizontal="center" vertical="center"/>
    </xf>
    <xf numFmtId="177" fontId="9" fillId="0" borderId="37" xfId="0" applyNumberFormat="1" applyFont="1" applyBorder="1" applyAlignment="1">
      <alignment horizontal="center"/>
    </xf>
    <xf numFmtId="177" fontId="1" fillId="0" borderId="16" xfId="0" applyNumberFormat="1" applyFont="1" applyBorder="1" applyAlignment="1">
      <alignment horizontal="center"/>
    </xf>
    <xf numFmtId="177" fontId="1" fillId="0" borderId="50" xfId="0" applyNumberFormat="1" applyFont="1" applyBorder="1" applyAlignment="1">
      <alignment horizontal="center"/>
    </xf>
    <xf numFmtId="177" fontId="19" fillId="7" borderId="37" xfId="0" applyNumberFormat="1" applyFont="1" applyFill="1" applyBorder="1" applyAlignment="1">
      <alignment horizontal="center" wrapText="1"/>
    </xf>
    <xf numFmtId="177" fontId="1" fillId="15" borderId="4" xfId="0" applyNumberFormat="1" applyFont="1" applyFill="1" applyBorder="1" applyAlignment="1">
      <alignment horizontal="center" vertical="center"/>
    </xf>
    <xf numFmtId="0" fontId="15" fillId="7" borderId="37" xfId="0" applyFont="1" applyFill="1" applyBorder="1" applyAlignment="1">
      <alignment horizontal="center" wrapText="1"/>
    </xf>
    <xf numFmtId="0" fontId="18" fillId="7" borderId="37" xfId="0" applyFont="1" applyFill="1" applyBorder="1" applyAlignment="1">
      <alignment horizontal="center" wrapText="1"/>
    </xf>
    <xf numFmtId="0" fontId="14" fillId="3" borderId="66" xfId="0" applyFont="1" applyFill="1" applyBorder="1" applyAlignment="1">
      <alignment horizontal="center" vertical="center"/>
    </xf>
    <xf numFmtId="177" fontId="21" fillId="0" borderId="51" xfId="0" applyNumberFormat="1" applyFont="1" applyBorder="1" applyAlignment="1">
      <alignment vertical="center"/>
    </xf>
    <xf numFmtId="0" fontId="13" fillId="18" borderId="28" xfId="0" applyFont="1" applyFill="1" applyBorder="1" applyAlignment="1">
      <alignment horizontal="center" vertical="center" wrapText="1"/>
    </xf>
    <xf numFmtId="177" fontId="15" fillId="0" borderId="6" xfId="0" applyNumberFormat="1" applyFont="1" applyBorder="1" applyAlignment="1">
      <alignment horizontal="center" vertical="center"/>
    </xf>
    <xf numFmtId="0" fontId="5" fillId="13" borderId="3" xfId="0" applyFont="1" applyFill="1" applyBorder="1" applyAlignment="1">
      <alignment horizontal="left"/>
    </xf>
    <xf numFmtId="177" fontId="1" fillId="7" borderId="4" xfId="0" applyNumberFormat="1" applyFont="1" applyFill="1" applyBorder="1" applyAlignment="1">
      <alignment horizontal="center"/>
    </xf>
    <xf numFmtId="177" fontId="1" fillId="7" borderId="31" xfId="0" applyNumberFormat="1" applyFont="1" applyFill="1" applyBorder="1" applyAlignment="1">
      <alignment horizontal="center"/>
    </xf>
    <xf numFmtId="0" fontId="23" fillId="0" borderId="59" xfId="0" applyFont="1" applyBorder="1" applyAlignment="1">
      <alignment horizontal="center" vertical="center" wrapText="1"/>
    </xf>
    <xf numFmtId="0" fontId="9" fillId="0" borderId="6" xfId="0" applyFont="1" applyBorder="1" applyAlignment="1">
      <alignment horizontal="left" vertical="center"/>
    </xf>
    <xf numFmtId="0" fontId="15" fillId="7" borderId="6" xfId="0" applyFont="1" applyFill="1" applyBorder="1" applyAlignment="1">
      <alignment horizontal="left" vertical="center"/>
    </xf>
    <xf numFmtId="0" fontId="23" fillId="17" borderId="70" xfId="0" applyFont="1" applyFill="1" applyBorder="1" applyAlignment="1">
      <alignment horizontal="center" vertical="center" wrapText="1"/>
    </xf>
    <xf numFmtId="0" fontId="2" fillId="0" borderId="71" xfId="0" applyFont="1" applyBorder="1"/>
    <xf numFmtId="0" fontId="2" fillId="0" borderId="54" xfId="0" applyFont="1" applyBorder="1"/>
    <xf numFmtId="177" fontId="21" fillId="0" borderId="31" xfId="0" applyNumberFormat="1" applyFont="1" applyBorder="1"/>
    <xf numFmtId="0" fontId="13" fillId="18" borderId="70" xfId="0" applyFont="1" applyFill="1" applyBorder="1" applyAlignment="1">
      <alignment horizontal="center" vertical="center" wrapText="1"/>
    </xf>
    <xf numFmtId="0" fontId="20" fillId="17" borderId="6" xfId="0" applyFont="1" applyFill="1" applyBorder="1"/>
    <xf numFmtId="0" fontId="3" fillId="0" borderId="62" xfId="0" applyFont="1" applyBorder="1" applyAlignment="1">
      <alignment horizontal="left" vertical="center" wrapText="1"/>
    </xf>
    <xf numFmtId="177" fontId="15" fillId="7" borderId="4" xfId="0" applyNumberFormat="1" applyFont="1" applyFill="1" applyBorder="1"/>
    <xf numFmtId="0" fontId="15" fillId="0" borderId="6" xfId="0" applyFont="1" applyBorder="1" applyAlignment="1">
      <alignment horizontal="left" vertical="center"/>
    </xf>
    <xf numFmtId="177" fontId="1" fillId="7" borderId="31" xfId="0" applyNumberFormat="1" applyFont="1" applyFill="1" applyBorder="1" applyAlignment="1">
      <alignment horizontal="center" vertical="center"/>
    </xf>
    <xf numFmtId="177" fontId="13" fillId="8" borderId="51" xfId="0" applyNumberFormat="1" applyFont="1" applyFill="1" applyBorder="1" applyAlignment="1">
      <alignment horizontal="center"/>
    </xf>
    <xf numFmtId="177" fontId="1" fillId="7" borderId="39" xfId="0" applyNumberFormat="1" applyFont="1" applyFill="1" applyBorder="1" applyAlignment="1">
      <alignment vertical="center"/>
    </xf>
    <xf numFmtId="177" fontId="3" fillId="7" borderId="54" xfId="0" applyNumberFormat="1" applyFont="1" applyFill="1" applyBorder="1" applyAlignment="1">
      <alignment horizontal="left" vertical="center"/>
    </xf>
    <xf numFmtId="177" fontId="21" fillId="0" borderId="51" xfId="0" applyNumberFormat="1" applyFont="1" applyBorder="1"/>
    <xf numFmtId="0" fontId="23" fillId="17" borderId="28" xfId="0" applyFont="1" applyFill="1" applyBorder="1" applyAlignment="1">
      <alignment horizontal="center" vertical="center" wrapText="1"/>
    </xf>
    <xf numFmtId="177" fontId="15" fillId="7" borderId="26" xfId="0" applyNumberFormat="1" applyFont="1" applyFill="1" applyBorder="1"/>
    <xf numFmtId="177" fontId="20" fillId="0" borderId="5" xfId="0" applyNumberFormat="1" applyFont="1" applyBorder="1" applyAlignment="1">
      <alignment vertical="center"/>
    </xf>
    <xf numFmtId="0" fontId="9" fillId="0" borderId="47" xfId="0" applyFont="1" applyBorder="1" applyAlignment="1">
      <alignment horizontal="center" vertical="center" wrapText="1"/>
    </xf>
    <xf numFmtId="0" fontId="1" fillId="0" borderId="50" xfId="0" applyFont="1" applyBorder="1" applyAlignment="1">
      <alignment horizontal="center" vertical="center"/>
    </xf>
    <xf numFmtId="0" fontId="27" fillId="0" borderId="12" xfId="0" applyFont="1" applyBorder="1" applyAlignment="1">
      <alignment vertical="center"/>
    </xf>
    <xf numFmtId="0" fontId="1" fillId="0" borderId="48" xfId="0" applyFont="1" applyBorder="1"/>
    <xf numFmtId="0" fontId="1" fillId="13" borderId="31" xfId="0" applyFont="1" applyFill="1" applyBorder="1"/>
    <xf numFmtId="177" fontId="1" fillId="0" borderId="7" xfId="0" applyNumberFormat="1" applyFont="1" applyBorder="1" applyAlignment="1">
      <alignment horizontal="center" vertical="center"/>
    </xf>
    <xf numFmtId="0" fontId="1" fillId="0" borderId="3" xfId="0" applyFont="1" applyBorder="1" applyAlignment="1">
      <alignment vertical="center"/>
    </xf>
    <xf numFmtId="177" fontId="28" fillId="13" borderId="6" xfId="0" applyNumberFormat="1" applyFont="1" applyFill="1" applyBorder="1" applyAlignment="1">
      <alignment horizontal="center" vertical="center"/>
    </xf>
    <xf numFmtId="177" fontId="1" fillId="0" borderId="53" xfId="0" applyNumberFormat="1" applyFont="1" applyBorder="1"/>
    <xf numFmtId="177" fontId="28" fillId="13" borderId="9" xfId="0" applyNumberFormat="1" applyFont="1" applyFill="1" applyBorder="1" applyAlignment="1">
      <alignment horizontal="center" vertical="center"/>
    </xf>
    <xf numFmtId="177" fontId="1" fillId="13" borderId="24" xfId="0" applyNumberFormat="1" applyFont="1" applyFill="1" applyBorder="1"/>
    <xf numFmtId="0" fontId="9" fillId="0" borderId="72" xfId="0" applyFont="1" applyBorder="1" applyAlignment="1">
      <alignment horizontal="left" vertical="center"/>
    </xf>
    <xf numFmtId="0" fontId="2" fillId="0" borderId="63" xfId="0" applyFont="1" applyBorder="1"/>
    <xf numFmtId="0" fontId="1" fillId="0" borderId="7" xfId="0" applyFont="1" applyBorder="1" applyAlignment="1">
      <alignment horizontal="center" vertical="center"/>
    </xf>
    <xf numFmtId="0" fontId="27" fillId="0" borderId="8" xfId="0" applyFont="1" applyBorder="1" applyAlignment="1">
      <alignment vertical="center"/>
    </xf>
    <xf numFmtId="0" fontId="1" fillId="0" borderId="7" xfId="0" applyFont="1" applyBorder="1"/>
    <xf numFmtId="0" fontId="1" fillId="13" borderId="7" xfId="0" applyFont="1" applyFill="1" applyBorder="1"/>
    <xf numFmtId="0" fontId="1" fillId="0" borderId="6" xfId="0" applyFont="1" applyBorder="1" applyAlignment="1">
      <alignment horizontal="center" vertical="center"/>
    </xf>
    <xf numFmtId="177" fontId="1" fillId="0" borderId="6" xfId="0" applyNumberFormat="1" applyFont="1" applyBorder="1"/>
    <xf numFmtId="177" fontId="1" fillId="0" borderId="6" xfId="0" applyNumberFormat="1" applyFont="1" applyBorder="1" applyAlignment="1">
      <alignment horizontal="right"/>
    </xf>
    <xf numFmtId="0" fontId="1" fillId="7" borderId="6" xfId="0" applyFont="1" applyFill="1" applyBorder="1"/>
    <xf numFmtId="177" fontId="1" fillId="7" borderId="6" xfId="0" applyNumberFormat="1" applyFont="1" applyFill="1" applyBorder="1"/>
    <xf numFmtId="177" fontId="1" fillId="13" borderId="6" xfId="0" applyNumberFormat="1" applyFont="1" applyFill="1" applyBorder="1"/>
    <xf numFmtId="0" fontId="9" fillId="0" borderId="2" xfId="0" applyFont="1" applyBorder="1" applyAlignment="1">
      <alignment horizontal="left" vertical="center"/>
    </xf>
    <xf numFmtId="0" fontId="0" fillId="0" borderId="0" xfId="0" applyFont="1" applyFill="1" applyAlignment="1"/>
    <xf numFmtId="0" fontId="29" fillId="0" borderId="3" xfId="52" applyFont="1" applyBorder="1" applyAlignment="1">
      <alignment horizontal="center" vertical="center"/>
    </xf>
    <xf numFmtId="0" fontId="30" fillId="0" borderId="5" xfId="52" applyFont="1" applyBorder="1"/>
    <xf numFmtId="0" fontId="30" fillId="0" borderId="4" xfId="52" applyFont="1" applyBorder="1"/>
    <xf numFmtId="0" fontId="11" fillId="0" borderId="6" xfId="52" applyFont="1" applyBorder="1" applyAlignment="1">
      <alignment horizontal="center" vertical="center"/>
    </xf>
    <xf numFmtId="0" fontId="11" fillId="19" borderId="3" xfId="52" applyFont="1" applyFill="1" applyBorder="1" applyAlignment="1">
      <alignment horizontal="center" vertical="center"/>
    </xf>
    <xf numFmtId="0" fontId="31" fillId="20" borderId="50" xfId="52" applyFont="1" applyFill="1" applyBorder="1" applyAlignment="1">
      <alignment horizontal="right" vertical="center"/>
    </xf>
    <xf numFmtId="0" fontId="32" fillId="0" borderId="30" xfId="52" applyFont="1" applyBorder="1"/>
    <xf numFmtId="0" fontId="33" fillId="0" borderId="8" xfId="52" applyFont="1" applyBorder="1" applyAlignment="1">
      <alignment horizontal="left" vertical="center"/>
    </xf>
    <xf numFmtId="0" fontId="31" fillId="20" borderId="8" xfId="52" applyFont="1" applyFill="1" applyBorder="1" applyAlignment="1">
      <alignment horizontal="right" vertical="center"/>
    </xf>
    <xf numFmtId="0" fontId="34" fillId="21" borderId="8" xfId="52" applyFont="1" applyFill="1" applyBorder="1" applyAlignment="1">
      <alignment horizontal="left" vertical="center"/>
    </xf>
    <xf numFmtId="0" fontId="35" fillId="0" borderId="31" xfId="52" applyFont="1" applyBorder="1"/>
    <xf numFmtId="179" fontId="34" fillId="22" borderId="10" xfId="52" applyNumberFormat="1" applyFont="1" applyFill="1" applyBorder="1" applyAlignment="1">
      <alignment horizontal="center" vertical="center"/>
    </xf>
    <xf numFmtId="179" fontId="34" fillId="22" borderId="11" xfId="52" applyNumberFormat="1" applyFont="1" applyFill="1" applyBorder="1" applyAlignment="1">
      <alignment horizontal="center" vertical="center"/>
    </xf>
    <xf numFmtId="0" fontId="31" fillId="20" borderId="16" xfId="52" applyFont="1" applyFill="1" applyBorder="1" applyAlignment="1">
      <alignment horizontal="right" vertical="center"/>
    </xf>
    <xf numFmtId="0" fontId="32" fillId="0" borderId="5" xfId="52" applyFont="1" applyBorder="1"/>
    <xf numFmtId="14" fontId="33" fillId="0" borderId="8" xfId="52" applyNumberFormat="1" applyFont="1" applyBorder="1" applyAlignment="1">
      <alignment horizontal="left" vertical="center"/>
    </xf>
    <xf numFmtId="0" fontId="31" fillId="20" borderId="3" xfId="52" applyFont="1" applyFill="1" applyBorder="1" applyAlignment="1">
      <alignment horizontal="right" vertical="center"/>
    </xf>
    <xf numFmtId="0" fontId="34" fillId="21" borderId="3" xfId="52" applyFont="1" applyFill="1" applyBorder="1" applyAlignment="1">
      <alignment horizontal="left" vertical="center"/>
    </xf>
    <xf numFmtId="0" fontId="35" fillId="0" borderId="4" xfId="52" applyFont="1" applyBorder="1"/>
    <xf numFmtId="179" fontId="34" fillId="22" borderId="22" xfId="52" applyNumberFormat="1" applyFont="1" applyFill="1" applyBorder="1" applyAlignment="1">
      <alignment horizontal="center" vertical="center"/>
    </xf>
    <xf numFmtId="179" fontId="34" fillId="22" borderId="0" xfId="52" applyNumberFormat="1" applyFont="1" applyFill="1" applyAlignment="1">
      <alignment horizontal="center" vertical="center"/>
    </xf>
    <xf numFmtId="49" fontId="33" fillId="0" borderId="8" xfId="52" applyNumberFormat="1" applyFont="1" applyBorder="1" applyAlignment="1">
      <alignment horizontal="left" vertical="center"/>
    </xf>
    <xf numFmtId="0" fontId="33" fillId="0" borderId="3" xfId="52" applyFont="1" applyBorder="1" applyAlignment="1">
      <alignment horizontal="left" vertical="center"/>
    </xf>
    <xf numFmtId="179" fontId="34" fillId="22" borderId="8" xfId="52" applyNumberFormat="1" applyFont="1" applyFill="1" applyBorder="1" applyAlignment="1">
      <alignment horizontal="center" vertical="center"/>
    </xf>
    <xf numFmtId="179" fontId="34" fillId="22" borderId="30" xfId="52" applyNumberFormat="1" applyFont="1" applyFill="1" applyBorder="1" applyAlignment="1">
      <alignment horizontal="center" vertical="center"/>
    </xf>
    <xf numFmtId="0" fontId="11" fillId="0" borderId="0" xfId="52" applyFont="1" applyAlignment="1">
      <alignment vertical="center"/>
    </xf>
    <xf numFmtId="0" fontId="36" fillId="23" borderId="22" xfId="52" applyFont="1" applyFill="1" applyBorder="1" applyAlignment="1">
      <alignment horizontal="center" vertical="center" wrapText="1"/>
    </xf>
    <xf numFmtId="0" fontId="30" fillId="0" borderId="0" xfId="52" applyFont="1"/>
    <xf numFmtId="0" fontId="30" fillId="0" borderId="29" xfId="52" applyFont="1" applyBorder="1"/>
    <xf numFmtId="0" fontId="37" fillId="23" borderId="60" xfId="52" applyFont="1" applyFill="1" applyBorder="1" applyAlignment="1">
      <alignment horizontal="center" vertical="center" wrapText="1"/>
    </xf>
    <xf numFmtId="0" fontId="9" fillId="23" borderId="60" xfId="52" applyFont="1" applyFill="1" applyBorder="1" applyAlignment="1">
      <alignment horizontal="center" vertical="center" wrapText="1"/>
    </xf>
    <xf numFmtId="0" fontId="11" fillId="0" borderId="30" xfId="52" applyFont="1" applyBorder="1" applyAlignment="1">
      <alignment vertical="center"/>
    </xf>
    <xf numFmtId="0" fontId="30" fillId="0" borderId="8" xfId="52" applyFont="1" applyBorder="1"/>
    <xf numFmtId="0" fontId="30" fillId="0" borderId="30" xfId="52" applyFont="1" applyBorder="1"/>
    <xf numFmtId="0" fontId="30" fillId="0" borderId="31" xfId="52" applyFont="1" applyBorder="1"/>
    <xf numFmtId="0" fontId="30" fillId="0" borderId="7" xfId="52" applyFont="1" applyBorder="1"/>
    <xf numFmtId="0" fontId="38" fillId="0" borderId="6" xfId="52" applyFont="1" applyBorder="1" applyAlignment="1">
      <alignment horizontal="center"/>
    </xf>
    <xf numFmtId="0" fontId="33" fillId="7" borderId="3" xfId="52" applyFont="1" applyFill="1" applyBorder="1"/>
    <xf numFmtId="180" fontId="39" fillId="7" borderId="4" xfId="52" applyNumberFormat="1" applyFont="1" applyFill="1" applyBorder="1" applyAlignment="1">
      <alignment horizontal="center"/>
    </xf>
    <xf numFmtId="177" fontId="7" fillId="7" borderId="6" xfId="52" applyNumberFormat="1" applyFont="1" applyFill="1" applyBorder="1" applyAlignment="1">
      <alignment horizontal="center" wrapText="1"/>
    </xf>
    <xf numFmtId="0" fontId="38" fillId="0" borderId="7" xfId="52" applyFont="1" applyBorder="1" applyAlignment="1">
      <alignment horizontal="center"/>
    </xf>
    <xf numFmtId="0" fontId="33" fillId="7" borderId="8" xfId="52" applyFont="1" applyFill="1" applyBorder="1"/>
    <xf numFmtId="180" fontId="39" fillId="7" borderId="31" xfId="52" applyNumberFormat="1" applyFont="1" applyFill="1" applyBorder="1" applyAlignment="1">
      <alignment horizontal="center"/>
    </xf>
    <xf numFmtId="177" fontId="7" fillId="0" borderId="6" xfId="52" applyNumberFormat="1" applyFont="1" applyBorder="1" applyAlignment="1">
      <alignment horizontal="center" wrapText="1"/>
    </xf>
    <xf numFmtId="0" fontId="33" fillId="7" borderId="3" xfId="52" applyFont="1" applyFill="1" applyBorder="1" applyAlignment="1">
      <alignment horizontal="left" wrapText="1"/>
    </xf>
    <xf numFmtId="0" fontId="33" fillId="7" borderId="5" xfId="52" applyFont="1" applyFill="1" applyBorder="1" applyAlignment="1">
      <alignment horizontal="left" wrapText="1"/>
    </xf>
    <xf numFmtId="0" fontId="40" fillId="0" borderId="6" xfId="49" applyFont="1" applyFill="1" applyBorder="1" applyAlignment="1">
      <alignment horizontal="left" vertical="center"/>
    </xf>
    <xf numFmtId="180" fontId="39" fillId="7" borderId="7" xfId="52" applyNumberFormat="1" applyFont="1" applyFill="1" applyBorder="1" applyAlignment="1">
      <alignment horizontal="center"/>
    </xf>
    <xf numFmtId="181" fontId="7" fillId="0" borderId="7" xfId="49" applyNumberFormat="1" applyFont="1" applyFill="1" applyBorder="1" applyAlignment="1">
      <alignment horizontal="center" wrapText="1"/>
    </xf>
    <xf numFmtId="0" fontId="33" fillId="7" borderId="5" xfId="52" applyFont="1" applyFill="1" applyBorder="1"/>
    <xf numFmtId="180" fontId="39" fillId="0" borderId="7" xfId="52" applyNumberFormat="1" applyFont="1" applyBorder="1" applyAlignment="1">
      <alignment horizontal="center"/>
    </xf>
    <xf numFmtId="177" fontId="39" fillId="7" borderId="31" xfId="52" applyNumberFormat="1" applyFont="1" applyFill="1" applyBorder="1" applyAlignment="1">
      <alignment horizontal="center"/>
    </xf>
    <xf numFmtId="182" fontId="39" fillId="0" borderId="7" xfId="52" applyNumberFormat="1" applyFont="1" applyBorder="1" applyAlignment="1">
      <alignment horizontal="center"/>
    </xf>
    <xf numFmtId="0" fontId="33" fillId="0" borderId="30" xfId="52" applyFont="1" applyBorder="1"/>
    <xf numFmtId="180" fontId="39" fillId="0" borderId="31" xfId="52" applyNumberFormat="1" applyFont="1" applyBorder="1" applyAlignment="1">
      <alignment horizontal="center"/>
    </xf>
    <xf numFmtId="182" fontId="34" fillId="24" borderId="6" xfId="52" applyNumberFormat="1" applyFont="1" applyFill="1" applyBorder="1" applyAlignment="1">
      <alignment horizontal="center" wrapText="1"/>
    </xf>
    <xf numFmtId="177" fontId="33" fillId="7" borderId="31" xfId="52" applyNumberFormat="1" applyFont="1" applyFill="1" applyBorder="1"/>
    <xf numFmtId="179" fontId="34" fillId="22" borderId="24" xfId="52" applyNumberFormat="1" applyFont="1" applyFill="1" applyBorder="1" applyAlignment="1">
      <alignment horizontal="center" vertical="center"/>
    </xf>
    <xf numFmtId="179" fontId="34" fillId="22" borderId="29" xfId="52" applyNumberFormat="1" applyFont="1" applyFill="1" applyBorder="1" applyAlignment="1">
      <alignment horizontal="center" vertical="center"/>
    </xf>
    <xf numFmtId="179" fontId="34" fillId="22" borderId="31" xfId="52" applyNumberFormat="1" applyFont="1" applyFill="1" applyBorder="1" applyAlignment="1">
      <alignment horizontal="center" vertical="center"/>
    </xf>
    <xf numFmtId="0" fontId="3" fillId="23" borderId="60" xfId="52" applyFont="1" applyFill="1" applyBorder="1" applyAlignment="1">
      <alignment horizontal="center" vertical="center" wrapText="1"/>
    </xf>
    <xf numFmtId="177" fontId="7" fillId="24" borderId="6" xfId="52" applyNumberFormat="1" applyFont="1" applyFill="1" applyBorder="1" applyAlignment="1">
      <alignment horizontal="center" wrapText="1"/>
    </xf>
    <xf numFmtId="177" fontId="33" fillId="24" borderId="31" xfId="52" applyNumberFormat="1" applyFont="1" applyFill="1" applyBorder="1"/>
    <xf numFmtId="177" fontId="7" fillId="0" borderId="7" xfId="49" applyNumberFormat="1" applyFont="1" applyFill="1" applyBorder="1" applyAlignment="1">
      <alignment horizontal="center" wrapText="1"/>
    </xf>
    <xf numFmtId="177" fontId="7" fillId="0" borderId="6" xfId="49" applyNumberFormat="1" applyFont="1" applyFill="1" applyBorder="1" applyAlignment="1">
      <alignment horizontal="center" wrapText="1"/>
    </xf>
    <xf numFmtId="182" fontId="1" fillId="7" borderId="4" xfId="52" applyNumberFormat="1" applyFont="1" applyFill="1" applyBorder="1" applyAlignment="1">
      <alignment horizontal="center" wrapText="1"/>
    </xf>
    <xf numFmtId="182" fontId="1" fillId="7" borderId="31" xfId="52" applyNumberFormat="1" applyFont="1" applyFill="1" applyBorder="1" applyAlignment="1">
      <alignment horizontal="center" wrapText="1"/>
    </xf>
    <xf numFmtId="182" fontId="7" fillId="7" borderId="6" xfId="52" applyNumberFormat="1" applyFont="1" applyFill="1" applyBorder="1" applyAlignment="1">
      <alignment horizontal="center" wrapText="1"/>
    </xf>
    <xf numFmtId="182" fontId="1" fillId="7" borderId="4" xfId="53" applyNumberFormat="1" applyFont="1" applyFill="1" applyBorder="1" applyAlignment="1">
      <alignment horizontal="center" wrapText="1"/>
    </xf>
    <xf numFmtId="182" fontId="1" fillId="0" borderId="4" xfId="53" applyNumberFormat="1" applyFont="1" applyBorder="1" applyAlignment="1">
      <alignment horizontal="center" wrapText="1"/>
    </xf>
    <xf numFmtId="0" fontId="0" fillId="0" borderId="0" xfId="52"/>
    <xf numFmtId="0" fontId="29" fillId="0" borderId="73" xfId="52" applyFont="1" applyBorder="1" applyAlignment="1">
      <alignment horizontal="center" vertical="center"/>
    </xf>
    <xf numFmtId="0" fontId="29" fillId="0" borderId="74" xfId="52" applyFont="1" applyBorder="1" applyAlignment="1">
      <alignment horizontal="center" vertical="center"/>
    </xf>
    <xf numFmtId="0" fontId="29" fillId="0" borderId="75" xfId="52" applyFont="1" applyBorder="1" applyAlignment="1">
      <alignment horizontal="center" vertical="center"/>
    </xf>
    <xf numFmtId="0" fontId="11" fillId="25" borderId="76" xfId="52" applyFont="1" applyFill="1" applyBorder="1" applyAlignment="1">
      <alignment horizontal="center" vertical="center"/>
    </xf>
    <xf numFmtId="0" fontId="31" fillId="20" borderId="77" xfId="52" applyFont="1" applyFill="1" applyBorder="1" applyAlignment="1">
      <alignment horizontal="right" vertical="center"/>
    </xf>
    <xf numFmtId="0" fontId="34" fillId="0" borderId="78" xfId="49" applyFont="1" applyFill="1" applyBorder="1" applyAlignment="1">
      <alignment horizontal="left" vertical="center"/>
    </xf>
    <xf numFmtId="0" fontId="34" fillId="0" borderId="79" xfId="54" applyFont="1" applyBorder="1" applyAlignment="1">
      <alignment horizontal="left" vertical="center"/>
    </xf>
    <xf numFmtId="0" fontId="41" fillId="0" borderId="31" xfId="52" applyFont="1" applyBorder="1"/>
    <xf numFmtId="0" fontId="31" fillId="20" borderId="80" xfId="52" applyFont="1" applyFill="1" applyBorder="1" applyAlignment="1">
      <alignment horizontal="right" vertical="center"/>
    </xf>
    <xf numFmtId="14" fontId="34" fillId="0" borderId="73" xfId="49" applyNumberFormat="1" applyFont="1" applyFill="1" applyBorder="1" applyAlignment="1">
      <alignment horizontal="left" vertical="center"/>
    </xf>
    <xf numFmtId="0" fontId="34" fillId="0" borderId="73" xfId="54" applyFont="1" applyBorder="1" applyAlignment="1">
      <alignment horizontal="left" vertical="center"/>
    </xf>
    <xf numFmtId="0" fontId="41" fillId="0" borderId="4" xfId="52" applyFont="1" applyBorder="1"/>
    <xf numFmtId="14" fontId="34" fillId="0" borderId="78" xfId="54" applyNumberFormat="1" applyFont="1" applyBorder="1" applyAlignment="1">
      <alignment horizontal="left" vertical="center"/>
    </xf>
    <xf numFmtId="179" fontId="34" fillId="22" borderId="81" xfId="52" applyNumberFormat="1" applyFont="1" applyFill="1" applyBorder="1" applyAlignment="1">
      <alignment horizontal="center" vertical="center"/>
    </xf>
    <xf numFmtId="179" fontId="34" fillId="22" borderId="82" xfId="52" applyNumberFormat="1" applyFont="1" applyFill="1" applyBorder="1" applyAlignment="1">
      <alignment horizontal="center" vertical="center"/>
    </xf>
    <xf numFmtId="0" fontId="11" fillId="0" borderId="83" xfId="52" applyFont="1" applyBorder="1" applyAlignment="1">
      <alignment vertical="center"/>
    </xf>
    <xf numFmtId="0" fontId="37" fillId="23" borderId="9" xfId="52" applyFont="1" applyFill="1" applyBorder="1" applyAlignment="1">
      <alignment horizontal="center" vertical="center" wrapText="1"/>
    </xf>
    <xf numFmtId="0" fontId="7" fillId="23" borderId="60" xfId="52" applyFont="1" applyFill="1" applyBorder="1" applyAlignment="1">
      <alignment horizontal="center" vertical="center" wrapText="1"/>
    </xf>
    <xf numFmtId="0" fontId="11" fillId="0" borderId="77" xfId="52" applyFont="1" applyBorder="1" applyAlignment="1">
      <alignment vertical="center"/>
    </xf>
    <xf numFmtId="0" fontId="37" fillId="23" borderId="7" xfId="52" applyFont="1" applyFill="1" applyBorder="1" applyAlignment="1">
      <alignment horizontal="center" vertical="center" wrapText="1"/>
    </xf>
    <xf numFmtId="0" fontId="30" fillId="0" borderId="7" xfId="52" applyFont="1" applyBorder="1" applyAlignment="1">
      <alignment vertical="center"/>
    </xf>
    <xf numFmtId="0" fontId="38" fillId="0" borderId="80" xfId="52" applyFont="1" applyBorder="1" applyAlignment="1">
      <alignment horizontal="center"/>
    </xf>
    <xf numFmtId="0" fontId="34" fillId="0" borderId="3" xfId="52" applyFont="1" applyBorder="1" applyAlignment="1"/>
    <xf numFmtId="0" fontId="34" fillId="0" borderId="5" xfId="52" applyFont="1" applyBorder="1" applyAlignment="1"/>
    <xf numFmtId="0" fontId="40" fillId="0" borderId="3" xfId="49" applyFont="1" applyFill="1" applyBorder="1" applyAlignment="1">
      <alignment horizontal="left" vertical="center"/>
    </xf>
    <xf numFmtId="0" fontId="42" fillId="0" borderId="5" xfId="49" applyFont="1" applyFill="1" applyBorder="1" applyAlignment="1">
      <alignment horizontal="left" vertical="center"/>
    </xf>
    <xf numFmtId="0" fontId="42" fillId="0" borderId="6" xfId="49" applyFont="1" applyFill="1" applyBorder="1" applyAlignment="1">
      <alignment horizontal="left" vertical="center"/>
    </xf>
    <xf numFmtId="183" fontId="33" fillId="0" borderId="4" xfId="50" applyNumberFormat="1" applyFont="1" applyFill="1" applyBorder="1" applyAlignment="1">
      <alignment horizontal="center" wrapText="1"/>
    </xf>
    <xf numFmtId="181" fontId="1" fillId="0" borderId="4" xfId="50" applyNumberFormat="1" applyFont="1" applyFill="1" applyBorder="1" applyAlignment="1">
      <alignment horizontal="center" vertical="center" wrapText="1"/>
    </xf>
    <xf numFmtId="183" fontId="33" fillId="0" borderId="6" xfId="50" applyNumberFormat="1" applyFont="1" applyFill="1" applyBorder="1" applyAlignment="1">
      <alignment horizontal="center" wrapText="1"/>
    </xf>
    <xf numFmtId="177" fontId="34" fillId="0" borderId="6" xfId="50" applyNumberFormat="1" applyFont="1" applyFill="1" applyBorder="1" applyAlignment="1">
      <alignment horizontal="center" wrapText="1"/>
    </xf>
    <xf numFmtId="0" fontId="34" fillId="0" borderId="0" xfId="52" applyFont="1"/>
    <xf numFmtId="0" fontId="34" fillId="0" borderId="73" xfId="52" applyFont="1" applyBorder="1"/>
    <xf numFmtId="0" fontId="34" fillId="0" borderId="74" xfId="52" applyFont="1" applyBorder="1"/>
    <xf numFmtId="0" fontId="40" fillId="0" borderId="10" xfId="49" applyFont="1" applyFill="1" applyBorder="1" applyAlignment="1">
      <alignment horizontal="left" vertical="center"/>
    </xf>
    <xf numFmtId="0" fontId="43" fillId="0" borderId="11" xfId="49" applyFont="1" applyFill="1" applyBorder="1" applyAlignment="1">
      <alignment horizontal="left" vertical="center"/>
    </xf>
    <xf numFmtId="0" fontId="34" fillId="0" borderId="78" xfId="52" applyFont="1" applyBorder="1"/>
    <xf numFmtId="0" fontId="34" fillId="0" borderId="84" xfId="52" applyFont="1" applyBorder="1"/>
    <xf numFmtId="0" fontId="43" fillId="0" borderId="24" xfId="49" applyFont="1" applyFill="1" applyBorder="1" applyAlignment="1">
      <alignment horizontal="left" vertical="center"/>
    </xf>
    <xf numFmtId="0" fontId="30" fillId="0" borderId="85" xfId="52" applyFont="1" applyBorder="1"/>
    <xf numFmtId="0" fontId="30" fillId="0" borderId="86" xfId="52" applyFont="1" applyBorder="1"/>
    <xf numFmtId="179" fontId="34" fillId="22" borderId="87" xfId="52" applyNumberFormat="1" applyFont="1" applyFill="1" applyBorder="1" applyAlignment="1">
      <alignment horizontal="center" vertical="center"/>
    </xf>
    <xf numFmtId="179" fontId="34" fillId="22" borderId="88" xfId="52" applyNumberFormat="1" applyFont="1" applyFill="1" applyBorder="1" applyAlignment="1">
      <alignment horizontal="center" vertical="center"/>
    </xf>
    <xf numFmtId="179" fontId="34" fillId="22" borderId="89" xfId="52" applyNumberFormat="1" applyFont="1" applyFill="1" applyBorder="1" applyAlignment="1">
      <alignment horizontal="center" vertical="center"/>
    </xf>
    <xf numFmtId="179" fontId="34" fillId="22" borderId="90" xfId="52" applyNumberFormat="1" applyFont="1" applyFill="1" applyBorder="1" applyAlignment="1">
      <alignment horizontal="center" vertical="center"/>
    </xf>
    <xf numFmtId="0" fontId="16" fillId="23" borderId="60" xfId="52" applyFont="1" applyFill="1" applyBorder="1" applyAlignment="1">
      <alignment horizontal="center" vertical="center" wrapText="1"/>
    </xf>
    <xf numFmtId="0" fontId="1" fillId="23" borderId="60" xfId="52" applyFont="1" applyFill="1" applyBorder="1" applyAlignment="1">
      <alignment horizontal="center" vertical="center" wrapText="1"/>
    </xf>
    <xf numFmtId="0" fontId="7" fillId="23" borderId="91" xfId="52" applyFont="1" applyFill="1" applyBorder="1" applyAlignment="1">
      <alignment horizontal="center" vertical="center" wrapText="1"/>
    </xf>
    <xf numFmtId="0" fontId="30" fillId="0" borderId="92" xfId="52" applyFont="1" applyBorder="1" applyAlignment="1">
      <alignment vertical="center"/>
    </xf>
    <xf numFmtId="183" fontId="1" fillId="0" borderId="4" xfId="50" applyNumberFormat="1" applyFont="1" applyFill="1" applyBorder="1" applyAlignment="1">
      <alignment horizontal="center" vertical="center" wrapText="1"/>
    </xf>
    <xf numFmtId="177" fontId="7" fillId="0" borderId="6" xfId="50" applyNumberFormat="1" applyFont="1" applyFill="1" applyBorder="1" applyAlignment="1">
      <alignment horizontal="center" vertical="center" wrapText="1"/>
    </xf>
    <xf numFmtId="177" fontId="7" fillId="0" borderId="9" xfId="50" applyNumberFormat="1" applyFont="1" applyFill="1" applyBorder="1" applyAlignment="1">
      <alignment horizontal="center" vertical="center" wrapText="1"/>
    </xf>
    <xf numFmtId="177" fontId="30" fillId="0" borderId="31" xfId="49" applyNumberFormat="1" applyFont="1" applyFill="1" applyBorder="1" applyAlignment="1">
      <alignment horizontal="center" vertical="center" wrapText="1"/>
    </xf>
    <xf numFmtId="183" fontId="1" fillId="0" borderId="4" xfId="52" applyNumberFormat="1" applyFont="1" applyBorder="1" applyAlignment="1">
      <alignment horizontal="center" vertical="center" wrapText="1"/>
    </xf>
    <xf numFmtId="177" fontId="30" fillId="0" borderId="4" xfId="49" applyNumberFormat="1" applyFont="1" applyFill="1" applyBorder="1" applyAlignment="1">
      <alignment horizontal="center" vertical="center" wrapText="1"/>
    </xf>
    <xf numFmtId="182" fontId="7" fillId="0" borderId="6" xfId="52" applyNumberFormat="1" applyFont="1" applyBorder="1" applyAlignment="1">
      <alignment horizontal="center" vertical="center" wrapText="1"/>
    </xf>
    <xf numFmtId="177" fontId="30" fillId="0" borderId="24" xfId="49" applyNumberFormat="1" applyFont="1" applyFill="1" applyBorder="1" applyAlignment="1">
      <alignment horizontal="center" vertical="center" wrapText="1"/>
    </xf>
    <xf numFmtId="182" fontId="7" fillId="0" borderId="9" xfId="52" applyNumberFormat="1" applyFont="1" applyFill="1" applyBorder="1" applyAlignment="1">
      <alignment horizontal="center" vertical="center" wrapText="1"/>
    </xf>
    <xf numFmtId="0" fontId="44" fillId="0" borderId="0" xfId="49"/>
    <xf numFmtId="0" fontId="29" fillId="19" borderId="50" xfId="49" applyFont="1" applyFill="1" applyBorder="1" applyAlignment="1">
      <alignment horizontal="center" vertical="center"/>
    </xf>
    <xf numFmtId="0" fontId="32" fillId="0" borderId="30" xfId="49" applyFont="1" applyBorder="1"/>
    <xf numFmtId="0" fontId="31" fillId="20" borderId="16" xfId="49" applyFont="1" applyFill="1" applyBorder="1" applyAlignment="1">
      <alignment horizontal="right" vertical="center"/>
    </xf>
    <xf numFmtId="0" fontId="33" fillId="0" borderId="3" xfId="49" applyFont="1" applyBorder="1" applyAlignment="1">
      <alignment horizontal="left"/>
    </xf>
    <xf numFmtId="0" fontId="33" fillId="0" borderId="4" xfId="49" applyFont="1" applyBorder="1" applyAlignment="1">
      <alignment horizontal="left"/>
    </xf>
    <xf numFmtId="0" fontId="31" fillId="20" borderId="3" xfId="49" applyFont="1" applyFill="1" applyBorder="1" applyAlignment="1">
      <alignment horizontal="right" vertical="center"/>
    </xf>
    <xf numFmtId="0" fontId="31" fillId="20" borderId="5" xfId="49" applyFont="1" applyFill="1" applyBorder="1" applyAlignment="1">
      <alignment horizontal="right" vertical="center"/>
    </xf>
    <xf numFmtId="0" fontId="31" fillId="20" borderId="93" xfId="49" applyFont="1" applyFill="1" applyBorder="1" applyAlignment="1">
      <alignment horizontal="right" vertical="center"/>
    </xf>
    <xf numFmtId="14" fontId="32" fillId="0" borderId="5" xfId="49" applyNumberFormat="1" applyFont="1" applyBorder="1" applyAlignment="1">
      <alignment horizontal="left"/>
    </xf>
    <xf numFmtId="0" fontId="32" fillId="0" borderId="5" xfId="49" applyFont="1" applyBorder="1" applyAlignment="1">
      <alignment horizontal="left"/>
    </xf>
    <xf numFmtId="179" fontId="34" fillId="0" borderId="5" xfId="49" applyNumberFormat="1" applyFont="1" applyBorder="1" applyAlignment="1">
      <alignment horizontal="left" vertical="center"/>
    </xf>
    <xf numFmtId="0" fontId="31" fillId="26" borderId="10" xfId="49" applyFont="1" applyFill="1" applyBorder="1" applyAlignment="1">
      <alignment horizontal="center" vertical="center" wrapText="1"/>
    </xf>
    <xf numFmtId="0" fontId="32" fillId="27" borderId="11" xfId="49" applyFont="1" applyFill="1" applyBorder="1"/>
    <xf numFmtId="0" fontId="32" fillId="27" borderId="24" xfId="49" applyFont="1" applyFill="1" applyBorder="1"/>
    <xf numFmtId="0" fontId="37" fillId="26" borderId="29" xfId="49" applyFont="1" applyFill="1" applyBorder="1" applyAlignment="1">
      <alignment horizontal="center" vertical="center" wrapText="1"/>
    </xf>
    <xf numFmtId="0" fontId="31" fillId="28" borderId="8" xfId="49" applyFont="1" applyFill="1" applyBorder="1" applyAlignment="1">
      <alignment horizontal="center" vertical="center"/>
    </xf>
    <xf numFmtId="0" fontId="32" fillId="27" borderId="22" xfId="49" applyFont="1" applyFill="1" applyBorder="1"/>
    <xf numFmtId="0" fontId="44" fillId="27" borderId="0" xfId="49" applyFill="1"/>
    <xf numFmtId="0" fontId="32" fillId="27" borderId="29" xfId="49" applyFont="1" applyFill="1" applyBorder="1"/>
    <xf numFmtId="0" fontId="37" fillId="28" borderId="60" xfId="49" applyFont="1" applyFill="1" applyBorder="1" applyAlignment="1">
      <alignment horizontal="center" vertical="center" wrapText="1"/>
    </xf>
    <xf numFmtId="0" fontId="32" fillId="27" borderId="8" xfId="49" applyFont="1" applyFill="1" applyBorder="1"/>
    <xf numFmtId="0" fontId="32" fillId="27" borderId="30" xfId="49" applyFont="1" applyFill="1" applyBorder="1"/>
    <xf numFmtId="0" fontId="32" fillId="27" borderId="31" xfId="49" applyFont="1" applyFill="1" applyBorder="1"/>
    <xf numFmtId="0" fontId="32" fillId="0" borderId="7" xfId="49" applyFont="1" applyBorder="1"/>
    <xf numFmtId="0" fontId="33" fillId="0" borderId="3" xfId="49" applyFont="1" applyBorder="1" applyAlignment="1">
      <alignment horizontal="left" vertical="center"/>
    </xf>
    <xf numFmtId="0" fontId="33" fillId="0" borderId="5" xfId="49" applyFont="1" applyBorder="1" applyAlignment="1">
      <alignment horizontal="left" vertical="center"/>
    </xf>
    <xf numFmtId="0" fontId="33" fillId="0" borderId="4" xfId="49" applyFont="1" applyBorder="1" applyAlignment="1">
      <alignment horizontal="left" vertical="center"/>
    </xf>
    <xf numFmtId="180" fontId="39" fillId="7" borderId="6" xfId="50" applyNumberFormat="1" applyFont="1" applyFill="1" applyBorder="1" applyAlignment="1">
      <alignment horizontal="center"/>
    </xf>
    <xf numFmtId="177" fontId="31" fillId="0" borderId="7" xfId="49" applyNumberFormat="1" applyFont="1" applyBorder="1" applyAlignment="1">
      <alignment horizontal="center" vertical="center" wrapText="1"/>
    </xf>
    <xf numFmtId="177" fontId="33" fillId="0" borderId="4" xfId="49" applyNumberFormat="1" applyFont="1" applyBorder="1" applyAlignment="1">
      <alignment horizontal="center" vertical="center" wrapText="1"/>
    </xf>
    <xf numFmtId="177" fontId="34" fillId="13" borderId="6" xfId="49" applyNumberFormat="1" applyFont="1" applyFill="1" applyBorder="1" applyAlignment="1">
      <alignment horizontal="center" vertical="center" wrapText="1"/>
    </xf>
    <xf numFmtId="177" fontId="31" fillId="0" borderId="6" xfId="49" applyNumberFormat="1" applyFont="1" applyBorder="1" applyAlignment="1">
      <alignment horizontal="center" vertical="center" wrapText="1"/>
    </xf>
    <xf numFmtId="177" fontId="45" fillId="0" borderId="6" xfId="49" applyNumberFormat="1" applyFont="1" applyBorder="1" applyAlignment="1">
      <alignment horizontal="center" vertical="center" wrapText="1"/>
    </xf>
    <xf numFmtId="177" fontId="45" fillId="0" borderId="4" xfId="49" applyNumberFormat="1" applyFont="1" applyBorder="1" applyAlignment="1">
      <alignment horizontal="center" vertical="center" wrapText="1"/>
    </xf>
    <xf numFmtId="177" fontId="46" fillId="0" borderId="4" xfId="49" applyNumberFormat="1" applyFont="1" applyBorder="1" applyAlignment="1">
      <alignment horizontal="center" vertical="center" wrapText="1"/>
    </xf>
    <xf numFmtId="0" fontId="33" fillId="0" borderId="3" xfId="49" applyFont="1" applyBorder="1" applyAlignment="1">
      <alignment horizontal="left" vertical="center" wrapText="1"/>
    </xf>
    <xf numFmtId="0" fontId="33" fillId="0" borderId="5" xfId="49" applyFont="1" applyBorder="1" applyAlignment="1">
      <alignment horizontal="left" vertical="center" wrapText="1"/>
    </xf>
    <xf numFmtId="0" fontId="33" fillId="0" borderId="4" xfId="49" applyFont="1" applyBorder="1" applyAlignment="1">
      <alignment horizontal="left" vertical="center" wrapText="1"/>
    </xf>
    <xf numFmtId="0" fontId="33" fillId="0" borderId="3" xfId="49" applyFont="1" applyBorder="1"/>
    <xf numFmtId="0" fontId="33" fillId="0" borderId="5" xfId="49" applyFont="1" applyBorder="1"/>
    <xf numFmtId="0" fontId="33" fillId="0" borderId="4" xfId="49" applyFont="1" applyBorder="1"/>
    <xf numFmtId="184" fontId="39" fillId="0" borderId="9" xfId="49" applyNumberFormat="1" applyFont="1" applyBorder="1" applyAlignment="1">
      <alignment horizontal="center" vertical="center" wrapText="1"/>
    </xf>
    <xf numFmtId="184" fontId="47" fillId="0" borderId="9" xfId="49" applyNumberFormat="1" applyFont="1" applyBorder="1" applyAlignment="1">
      <alignment horizontal="center" vertical="center" wrapText="1"/>
    </xf>
    <xf numFmtId="177" fontId="33" fillId="0" borderId="9" xfId="49" applyNumberFormat="1" applyFont="1" applyBorder="1" applyAlignment="1">
      <alignment horizontal="center" vertical="center" wrapText="1"/>
    </xf>
    <xf numFmtId="177" fontId="34" fillId="7" borderId="9" xfId="49" applyNumberFormat="1" applyFont="1" applyFill="1" applyBorder="1" applyAlignment="1">
      <alignment horizontal="center" vertical="center" wrapText="1"/>
    </xf>
    <xf numFmtId="0" fontId="39" fillId="0" borderId="3" xfId="49" applyFont="1" applyBorder="1" applyAlignment="1">
      <alignment vertical="center"/>
    </xf>
    <xf numFmtId="0" fontId="32" fillId="0" borderId="5" xfId="49" applyFont="1" applyBorder="1"/>
    <xf numFmtId="0" fontId="32" fillId="0" borderId="4" xfId="49" applyFont="1" applyBorder="1" applyAlignment="1">
      <alignment horizontal="left"/>
    </xf>
    <xf numFmtId="0" fontId="48" fillId="17" borderId="10" xfId="49" applyFont="1" applyFill="1" applyBorder="1" applyAlignment="1">
      <alignment horizontal="center" vertical="center" wrapText="1"/>
    </xf>
    <xf numFmtId="0" fontId="49" fillId="0" borderId="11" xfId="49" applyFont="1" applyBorder="1"/>
    <xf numFmtId="0" fontId="32" fillId="0" borderId="11" xfId="49" applyFont="1" applyBorder="1"/>
    <xf numFmtId="179" fontId="34" fillId="0" borderId="4" xfId="49" applyNumberFormat="1" applyFont="1" applyBorder="1" applyAlignment="1">
      <alignment horizontal="left" vertical="center"/>
    </xf>
    <xf numFmtId="0" fontId="49" fillId="0" borderId="22" xfId="49" applyFont="1" applyBorder="1"/>
    <xf numFmtId="0" fontId="50" fillId="0" borderId="0" xfId="49" applyFont="1"/>
    <xf numFmtId="0" fontId="49" fillId="0" borderId="8" xfId="49" applyFont="1" applyBorder="1"/>
    <xf numFmtId="0" fontId="49" fillId="0" borderId="30" xfId="49" applyFont="1" applyBorder="1"/>
    <xf numFmtId="0" fontId="32" fillId="0" borderId="31" xfId="49" applyFont="1" applyBorder="1"/>
    <xf numFmtId="0" fontId="31" fillId="28" borderId="3" xfId="49" applyFont="1" applyFill="1" applyBorder="1" applyAlignment="1">
      <alignment horizontal="center" vertical="center"/>
    </xf>
    <xf numFmtId="0" fontId="37" fillId="28" borderId="60" xfId="49" applyFont="1" applyFill="1" applyBorder="1" applyAlignment="1">
      <alignment horizontal="center" vertical="center"/>
    </xf>
    <xf numFmtId="177" fontId="39" fillId="5" borderId="6" xfId="49" applyNumberFormat="1" applyFont="1" applyFill="1" applyBorder="1" applyAlignment="1">
      <alignment horizontal="center" vertical="center" wrapText="1"/>
    </xf>
    <xf numFmtId="177" fontId="36" fillId="0" borderId="6" xfId="49" applyNumberFormat="1" applyFont="1" applyBorder="1" applyAlignment="1">
      <alignment horizontal="center" vertical="center" wrapText="1"/>
    </xf>
    <xf numFmtId="177" fontId="33" fillId="0" borderId="6" xfId="49" applyNumberFormat="1" applyFont="1" applyBorder="1" applyAlignment="1">
      <alignment horizontal="center" vertical="center" wrapText="1"/>
    </xf>
    <xf numFmtId="177" fontId="31" fillId="13" borderId="6" xfId="49" applyNumberFormat="1" applyFont="1" applyFill="1" applyBorder="1" applyAlignment="1">
      <alignment horizontal="center" vertical="center" wrapText="1"/>
    </xf>
    <xf numFmtId="177" fontId="36" fillId="0" borderId="9" xfId="49" applyNumberFormat="1" applyFont="1" applyBorder="1" applyAlignment="1">
      <alignment horizontal="center" vertical="center" wrapText="1"/>
    </xf>
    <xf numFmtId="0" fontId="32" fillId="0" borderId="24" xfId="49" applyFont="1" applyBorder="1"/>
    <xf numFmtId="0" fontId="32" fillId="0" borderId="29" xfId="49" applyFont="1" applyBorder="1"/>
    <xf numFmtId="0" fontId="32" fillId="0" borderId="4" xfId="49" applyFont="1" applyBorder="1"/>
    <xf numFmtId="0" fontId="1" fillId="2" borderId="10" xfId="0" applyFont="1" applyFill="1" applyBorder="1" applyAlignment="1">
      <alignment horizontal="center"/>
    </xf>
    <xf numFmtId="0" fontId="4" fillId="0" borderId="10" xfId="0" applyFont="1" applyBorder="1" applyAlignment="1">
      <alignment horizontal="left"/>
    </xf>
    <xf numFmtId="0" fontId="51" fillId="3" borderId="3" xfId="0" applyFont="1" applyFill="1" applyBorder="1" applyAlignment="1">
      <alignment horizontal="center" vertical="center"/>
    </xf>
    <xf numFmtId="0" fontId="1" fillId="0" borderId="22" xfId="0" applyFont="1" applyBorder="1" applyAlignment="1">
      <alignment horizontal="center"/>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2" xfId="49"/>
    <cellStyle name="Normal 3" xfId="50"/>
    <cellStyle name="Normal 3 4" xfId="51"/>
    <cellStyle name="Normal 3 2 2" xfId="52"/>
    <cellStyle name="Normal 5 2 2" xfId="53"/>
    <cellStyle name="Normal 2 2 3" xfId="54"/>
  </cellStyles>
  <dxfs count="1">
    <dxf>
      <fill>
        <patternFill patternType="none"/>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5" Type="http://schemas.openxmlformats.org/officeDocument/2006/relationships/image" Target="../media/image1.png"/><Relationship Id="rId4" Type="http://schemas.openxmlformats.org/officeDocument/2006/relationships/image" Target="../media/image21.jpeg"/><Relationship Id="rId3" Type="http://schemas.openxmlformats.org/officeDocument/2006/relationships/image" Target="../media/image20.jpeg"/><Relationship Id="rId2" Type="http://schemas.openxmlformats.org/officeDocument/2006/relationships/image" Target="../media/image19.jpeg"/><Relationship Id="rId1" Type="http://schemas.openxmlformats.org/officeDocument/2006/relationships/image" Target="../media/image1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5" Type="http://schemas.openxmlformats.org/officeDocument/2006/relationships/image" Target="../media/image1.png"/><Relationship Id="rId4" Type="http://schemas.openxmlformats.org/officeDocument/2006/relationships/image" Target="../media/image25.png"/><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0</xdr:col>
      <xdr:colOff>57150</xdr:colOff>
      <xdr:row>0</xdr:row>
      <xdr:rowOff>57150</xdr:rowOff>
    </xdr:from>
    <xdr:ext cx="2381250" cy="323850"/>
    <xdr:pic>
      <xdr:nvPicPr>
        <xdr:cNvPr id="3" name="image1.png" title="Image"/>
        <xdr:cNvPicPr preferRelativeResize="0"/>
      </xdr:nvPicPr>
      <xdr:blipFill>
        <a:blip r:embed="rId1" cstate="print"/>
        <a:stretch>
          <a:fillRect/>
        </a:stretch>
      </xdr:blipFill>
      <xdr:spPr>
        <a:xfrm>
          <a:off x="57150" y="57150"/>
          <a:ext cx="2381250" cy="323850"/>
        </a:xfrm>
        <a:prstGeom prst="rect">
          <a:avLst/>
        </a:prstGeom>
        <a:noFill/>
      </xdr:spPr>
    </xdr:pic>
    <xdr:clientData fLocksWithSheet="0"/>
  </xdr:oneCellAnchor>
</xdr:wsDr>
</file>

<file path=xl/drawings/drawing10.xml><?xml version="1.0" encoding="utf-8"?>
<xdr:wsDr xmlns:xdr="http://schemas.openxmlformats.org/drawingml/2006/spreadsheetDrawing" xmlns:r="http://schemas.openxmlformats.org/officeDocument/2006/relationships" xmlns:a="http://schemas.openxmlformats.org/drawingml/2006/main">
  <xdr:oneCellAnchor>
    <xdr:from>
      <xdr:col>13</xdr:col>
      <xdr:colOff>666750</xdr:colOff>
      <xdr:row>115</xdr:row>
      <xdr:rowOff>0</xdr:rowOff>
    </xdr:from>
    <xdr:ext cx="371475" cy="304800"/>
    <xdr:sp>
      <xdr:nvSpPr>
        <xdr:cNvPr id="70" name="Shape 70"/>
        <xdr:cNvSpPr txBox="1"/>
      </xdr:nvSpPr>
      <xdr:spPr>
        <a:xfrm>
          <a:off x="21442045" y="24644350"/>
          <a:ext cx="371475"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180975</xdr:colOff>
      <xdr:row>115</xdr:row>
      <xdr:rowOff>0</xdr:rowOff>
    </xdr:from>
    <xdr:ext cx="533400" cy="304800"/>
    <xdr:sp>
      <xdr:nvSpPr>
        <xdr:cNvPr id="71" name="Shape 71"/>
        <xdr:cNvSpPr txBox="1"/>
      </xdr:nvSpPr>
      <xdr:spPr>
        <a:xfrm>
          <a:off x="20956270" y="24644350"/>
          <a:ext cx="5334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12</xdr:col>
      <xdr:colOff>209550</xdr:colOff>
      <xdr:row>115</xdr:row>
      <xdr:rowOff>0</xdr:rowOff>
    </xdr:from>
    <xdr:ext cx="609600" cy="304800"/>
    <xdr:sp>
      <xdr:nvSpPr>
        <xdr:cNvPr id="72" name="Shape 72"/>
        <xdr:cNvSpPr txBox="1"/>
      </xdr:nvSpPr>
      <xdr:spPr>
        <a:xfrm>
          <a:off x="20177125" y="24644350"/>
          <a:ext cx="6096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104775</xdr:colOff>
      <xdr:row>115</xdr:row>
      <xdr:rowOff>0</xdr:rowOff>
    </xdr:from>
    <xdr:ext cx="762000" cy="304800"/>
    <xdr:sp>
      <xdr:nvSpPr>
        <xdr:cNvPr id="73" name="Shape 73"/>
        <xdr:cNvSpPr txBox="1"/>
      </xdr:nvSpPr>
      <xdr:spPr>
        <a:xfrm>
          <a:off x="20880070" y="24644350"/>
          <a:ext cx="7620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447675</xdr:colOff>
      <xdr:row>115</xdr:row>
      <xdr:rowOff>0</xdr:rowOff>
    </xdr:from>
    <xdr:ext cx="333375" cy="352425"/>
    <xdr:sp>
      <xdr:nvSpPr>
        <xdr:cNvPr id="74" name="Shape 74"/>
        <xdr:cNvSpPr txBox="1"/>
      </xdr:nvSpPr>
      <xdr:spPr>
        <a:xfrm>
          <a:off x="20415250" y="24644350"/>
          <a:ext cx="333375" cy="35242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10</xdr:col>
      <xdr:colOff>9525</xdr:colOff>
      <xdr:row>29</xdr:row>
      <xdr:rowOff>-47625</xdr:rowOff>
    </xdr:from>
    <xdr:ext cx="5915025" cy="7200900"/>
    <xdr:sp>
      <xdr:nvSpPr>
        <xdr:cNvPr id="75" name="Shape 75"/>
        <xdr:cNvSpPr txBox="1"/>
      </xdr:nvSpPr>
      <xdr:spPr>
        <a:xfrm>
          <a:off x="13866495" y="7769225"/>
          <a:ext cx="5915025" cy="720090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FIT ON SAMPLE IS BEING REDEVELOPED FOR IMPROVEMENTS THAT WILL HELP ALIGN CORE BODY FITS IN ADDITION TO PATTERN FIXES NEEDED ON VENDORS END. SAMPLE STAGE HAS BEEN DOWNGRADED AND IS BEING TREATED LIKE PP1. PLEASE REVIEW ISSUES NOTED AND CORRECT. </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PLEASE REVIEW CORRECTIONS FOR UPDATED 2.0 VERSION OF THIS STYLE AND SUBMIT </a:t>
          </a:r>
          <a:r>
            <a:rPr lang="en-US" sz="16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PP2 SAMPLE</a:t>
          </a:r>
          <a:r>
            <a:rPr lang="en-US" sz="1600" b="1">
              <a:solidFill>
                <a:srgbClr val="FF0000"/>
              </a:solidFill>
              <a:latin typeface="Calibri" panose="020F0502020204030204"/>
              <a:ea typeface="Calibri" panose="020F0502020204030204"/>
              <a:cs typeface="Calibri" panose="020F0502020204030204"/>
              <a:sym typeface="Calibri" panose="020F0502020204030204"/>
            </a:rPr>
            <a:t>. </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b="1" i="1">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a:latin typeface="Calibri" panose="020F0502020204030204"/>
              <a:ea typeface="Calibri" panose="020F0502020204030204"/>
              <a:cs typeface="Calibri" panose="020F0502020204030204"/>
              <a:sym typeface="Calibri" panose="020F0502020204030204"/>
            </a:rPr>
            <a:t>.</a:t>
          </a:r>
          <a:endParaRPr sz="1400"/>
        </a:p>
        <a:p>
          <a:pPr marL="0" lvl="0" indent="0" algn="l" rtl="0">
            <a:spcBef>
              <a:spcPts val="0"/>
            </a:spcBef>
            <a:spcAft>
              <a:spcPts val="0"/>
            </a:spcAft>
            <a:buNone/>
          </a:pPr>
          <a:r>
            <a:rPr lang="en-US" sz="1400" b="1" i="1">
              <a:latin typeface="Calibri" panose="020F0502020204030204"/>
              <a:ea typeface="Calibri" panose="020F0502020204030204"/>
              <a:cs typeface="Calibri" panose="020F0502020204030204"/>
              <a:sym typeface="Calibri" panose="020F0502020204030204"/>
            </a:rPr>
            <a:t>ALL UPDATED POMS HIGHLIGHTED IN YELLOW.</a:t>
          </a:r>
          <a:endParaRPr sz="1400"/>
        </a:p>
        <a:p>
          <a:pPr marL="0" lvl="0" indent="0" algn="l" rtl="0">
            <a:spcBef>
              <a:spcPts val="0"/>
            </a:spcBef>
            <a:spcAft>
              <a:spcPts val="0"/>
            </a:spcAft>
            <a:buNone/>
          </a:pPr>
          <a:endParaRPr sz="1200"/>
        </a:p>
        <a:p>
          <a:pPr marL="0" lvl="0" indent="0" algn="l" rtl="0">
            <a:spcBef>
              <a:spcPts val="0"/>
            </a:spcBef>
            <a:spcAft>
              <a:spcPts val="0"/>
            </a:spcAft>
            <a:buNone/>
          </a:pPr>
          <a:r>
            <a:rPr lang="en-US" sz="1300" b="1">
              <a:latin typeface="Calibri" panose="020F0502020204030204"/>
              <a:ea typeface="Calibri" panose="020F0502020204030204"/>
              <a:cs typeface="Calibri" panose="020F0502020204030204"/>
              <a:sym typeface="Calibri" panose="020F0502020204030204"/>
            </a:rPr>
            <a:t>PLEASE FOLLOW THE CORRECTIONS BELOW:</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1. UPDATE INNER FRONT NECKLINE LENGTH ALONG EDGE TO 16 1/2”, FOLLOWING THE SAME AS BG1104S KIKO DRESS. –</a:t>
          </a:r>
          <a:r>
            <a:rPr lang="en-US" sz="1400" b="1">
              <a:latin typeface="Calibri" panose="020F0502020204030204"/>
              <a:ea typeface="Calibri" panose="020F0502020204030204"/>
              <a:cs typeface="Calibri" panose="020F0502020204030204"/>
              <a:sym typeface="Calibri" panose="020F0502020204030204"/>
            </a:rPr>
            <a:t>SEE UPDATED SPEC</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2. REVISE BUST CIRCUMFERENCE TO 35” –</a:t>
          </a:r>
          <a:r>
            <a:rPr lang="en-US" sz="1400" b="1">
              <a:latin typeface="Calibri" panose="020F0502020204030204"/>
              <a:ea typeface="Calibri" panose="020F0502020204030204"/>
              <a:cs typeface="Calibri" panose="020F0502020204030204"/>
              <a:sym typeface="Calibri" panose="020F0502020204030204"/>
            </a:rPr>
            <a:t>SEE UPDATED SPEC</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3. REVISE UNDER BUST CIRCUMFERENCE TO 33 1/2” –</a:t>
          </a:r>
          <a:r>
            <a:rPr lang="en-US" sz="1400" b="1">
              <a:latin typeface="Calibri" panose="020F0502020204030204"/>
              <a:ea typeface="Calibri" panose="020F0502020204030204"/>
              <a:cs typeface="Calibri" panose="020F0502020204030204"/>
              <a:sym typeface="Calibri" panose="020F0502020204030204"/>
            </a:rPr>
            <a:t>SEE UPDATED SPEC</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4. INNER FRONT BODICE BUST SHAPE NEEDS TO BE REDUCED AT THE UPPER PART OF THE BUST, AS IT IS FITTING LOOSE. PLEASE FOLLOW THE SAME SHAPE USED IN BG1104S KIKO DRESS INNER FRONT BODICE PATTERN.</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0" lvl="0" indent="0" algn="ctr" rtl="0">
            <a:spcBef>
              <a:spcPts val="0"/>
            </a:spcBef>
            <a:spcAft>
              <a:spcPts val="0"/>
            </a:spcAft>
            <a:buNone/>
          </a:pPr>
          <a:r>
            <a:rPr lang="en-US" sz="1400" b="1">
              <a:highlight>
                <a:srgbClr val="FFFF00"/>
              </a:highlight>
              <a:latin typeface="Calibri" panose="020F0502020204030204"/>
              <a:ea typeface="Calibri" panose="020F0502020204030204"/>
              <a:cs typeface="Calibri" panose="020F0502020204030204"/>
              <a:sym typeface="Calibri" panose="020F0502020204030204"/>
            </a:rPr>
            <a:t>***PLEASE GO BACK TO SPEC ON ALL POINTS OUT OF TOLERANCE***</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500" b="1" u="sng">
              <a:latin typeface="Calibri" panose="020F0502020204030204"/>
              <a:ea typeface="Calibri" panose="020F0502020204030204"/>
              <a:cs typeface="Calibri" panose="020F0502020204030204"/>
              <a:sym typeface="Calibri" panose="020F0502020204030204"/>
            </a:rPr>
            <a:t>CONSTRUCTION:</a:t>
          </a:r>
          <a:endParaRPr sz="13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OVERALL CONSTRUCTION IS NOT ACCEPTABLE. THERE IS PUCKERING THROUGHOUT THE GARMENT AND MUST IMPROVE FOR BULK. PLEASE IMPROVE OVERALL SEWING QUALITY, MAKE SURE THREAD TENSION IS CORRECT, AND BE SURE NOT TO STRETCH THE GARMENT WHILE SEWING. </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p>
        <a:p>
          <a:pPr marL="0" lvl="0" indent="0" algn="l" rtl="0">
            <a:spcBef>
              <a:spcPts val="0"/>
            </a:spcBef>
            <a:spcAft>
              <a:spcPts val="0"/>
            </a:spcAft>
            <a:buSzPts val="1300"/>
            <a:buFont typeface="Arial" panose="020B0604020202020204"/>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xdr:txBody>
    </xdr:sp>
    <xdr:clientData fLocksWithSheet="0"/>
  </xdr:oneCellAnchor>
  <xdr:oneCellAnchor>
    <xdr:from>
      <xdr:col>0</xdr:col>
      <xdr:colOff>0</xdr:colOff>
      <xdr:row>0</xdr:row>
      <xdr:rowOff>19050</xdr:rowOff>
    </xdr:from>
    <xdr:ext cx="2305050" cy="381000"/>
    <xdr:pic>
      <xdr:nvPicPr>
        <xdr:cNvPr id="2" name="image13.png"/>
        <xdr:cNvPicPr preferRelativeResize="0"/>
      </xdr:nvPicPr>
      <xdr:blipFill>
        <a:blip r:embed="rId1" cstate="print"/>
        <a:stretch>
          <a:fillRect/>
        </a:stretch>
      </xdr:blipFill>
      <xdr:spPr>
        <a:xfrm>
          <a:off x="0" y="19050"/>
          <a:ext cx="2305050" cy="381000"/>
        </a:xfrm>
        <a:prstGeom prst="rect">
          <a:avLst/>
        </a:prstGeom>
        <a:noFill/>
      </xdr:spPr>
    </xdr:pic>
    <xdr:clientData fLocksWithSheet="0"/>
  </xdr:oneCellAnchor>
  <xdr:oneCellAnchor>
    <xdr:from>
      <xdr:col>2</xdr:col>
      <xdr:colOff>2038350</xdr:colOff>
      <xdr:row>58</xdr:row>
      <xdr:rowOff>38100</xdr:rowOff>
    </xdr:from>
    <xdr:ext cx="13058775" cy="7896225"/>
    <xdr:pic>
      <xdr:nvPicPr>
        <xdr:cNvPr id="3" name="image21.jpg" title="Image"/>
        <xdr:cNvPicPr preferRelativeResize="0"/>
      </xdr:nvPicPr>
      <xdr:blipFill>
        <a:blip r:embed="rId2"/>
        <a:stretch>
          <a:fillRect/>
        </a:stretch>
      </xdr:blipFill>
      <xdr:spPr>
        <a:xfrm>
          <a:off x="3653790" y="15382875"/>
          <a:ext cx="13058775" cy="7896225"/>
        </a:xfrm>
        <a:prstGeom prst="rect">
          <a:avLst/>
        </a:prstGeom>
        <a:noFill/>
      </xdr:spPr>
    </xdr:pic>
    <xdr:clientData fLocksWithSheet="0"/>
  </xdr:oneCellAnchor>
  <xdr:oneCellAnchor>
    <xdr:from>
      <xdr:col>2</xdr:col>
      <xdr:colOff>3524250</xdr:colOff>
      <xdr:row>116</xdr:row>
      <xdr:rowOff>38100</xdr:rowOff>
    </xdr:from>
    <xdr:ext cx="9925050" cy="7781925"/>
    <xdr:pic>
      <xdr:nvPicPr>
        <xdr:cNvPr id="4" name="image20.jpg" title="Image"/>
        <xdr:cNvPicPr preferRelativeResize="0"/>
      </xdr:nvPicPr>
      <xdr:blipFill>
        <a:blip r:embed="rId3"/>
        <a:stretch>
          <a:fillRect/>
        </a:stretch>
      </xdr:blipFill>
      <xdr:spPr>
        <a:xfrm>
          <a:off x="5104765" y="25101550"/>
          <a:ext cx="9925050" cy="7781925"/>
        </a:xfrm>
        <a:prstGeom prst="rect">
          <a:avLst/>
        </a:prstGeom>
        <a:noFill/>
      </xdr:spPr>
    </xdr:pic>
    <xdr:clientData fLocksWithSheet="0"/>
  </xdr:oneCellAnchor>
</xdr:wsDr>
</file>

<file path=xl/drawings/drawing11.xml><?xml version="1.0" encoding="utf-8"?>
<xdr:wsDr xmlns:xdr="http://schemas.openxmlformats.org/drawingml/2006/spreadsheetDrawing" xmlns:r="http://schemas.openxmlformats.org/officeDocument/2006/relationships" xmlns:a="http://schemas.openxmlformats.org/drawingml/2006/main">
  <xdr:oneCellAnchor>
    <xdr:from>
      <xdr:col>10</xdr:col>
      <xdr:colOff>19050</xdr:colOff>
      <xdr:row>25</xdr:row>
      <xdr:rowOff>38100</xdr:rowOff>
    </xdr:from>
    <xdr:ext cx="5657850" cy="7105650"/>
    <xdr:sp>
      <xdr:nvSpPr>
        <xdr:cNvPr id="76" name="Shape 76"/>
        <xdr:cNvSpPr txBox="1"/>
      </xdr:nvSpPr>
      <xdr:spPr>
        <a:xfrm>
          <a:off x="14048105" y="7127875"/>
          <a:ext cx="5657850" cy="710565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FIT ON SAMPLE IS BEING REDEVELOPED FOR IMPROVEMENTS THAT WILL HELP ALIGN CORE BODY FITS IN ADDITION TO PATTERN FIXES NEEDED ON VENDORS END. SAMPLE STAGE HAS BEEN DOWNGRADED AND IS BEING TREATED LIKE PP1. PLEASE REVIEW ISSUES NOTED AND CORRECT. </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PLEASE REVIEW CORRECTIONS FOR UPDATED 2.0 VERSION OF THIS STYLE AND SUBMIT </a:t>
          </a:r>
          <a:r>
            <a:rPr lang="en-US" sz="16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PP2 SAMPLE</a:t>
          </a:r>
          <a:r>
            <a:rPr lang="en-US" sz="1600" b="1">
              <a:solidFill>
                <a:srgbClr val="FF0000"/>
              </a:solidFill>
              <a:latin typeface="Calibri" panose="020F0502020204030204"/>
              <a:ea typeface="Calibri" panose="020F0502020204030204"/>
              <a:cs typeface="Calibri" panose="020F0502020204030204"/>
              <a:sym typeface="Calibri" panose="020F0502020204030204"/>
            </a:rPr>
            <a:t>. </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b="1" i="1">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a:latin typeface="Calibri" panose="020F0502020204030204"/>
              <a:ea typeface="Calibri" panose="020F0502020204030204"/>
              <a:cs typeface="Calibri" panose="020F0502020204030204"/>
              <a:sym typeface="Calibri" panose="020F0502020204030204"/>
            </a:rPr>
            <a:t>.</a:t>
          </a:r>
          <a:endParaRPr sz="1400"/>
        </a:p>
        <a:p>
          <a:pPr marL="0" lvl="0" indent="0" algn="l" rtl="0">
            <a:spcBef>
              <a:spcPts val="0"/>
            </a:spcBef>
            <a:spcAft>
              <a:spcPts val="0"/>
            </a:spcAft>
            <a:buNone/>
          </a:pPr>
          <a:r>
            <a:rPr lang="en-US" sz="1400" b="1" i="1">
              <a:latin typeface="Calibri" panose="020F0502020204030204"/>
              <a:ea typeface="Calibri" panose="020F0502020204030204"/>
              <a:cs typeface="Calibri" panose="020F0502020204030204"/>
              <a:sym typeface="Calibri" panose="020F0502020204030204"/>
            </a:rPr>
            <a:t>ALL UPDATED POMS HIGHLIGHTED IN YELLOW.</a:t>
          </a:r>
          <a:endParaRPr sz="1400"/>
        </a:p>
        <a:p>
          <a:pPr marL="0" lvl="0" indent="0" algn="l" rtl="0">
            <a:spcBef>
              <a:spcPts val="0"/>
            </a:spcBef>
            <a:spcAft>
              <a:spcPts val="0"/>
            </a:spcAft>
            <a:buNone/>
          </a:pPr>
          <a:endParaRPr sz="1200"/>
        </a:p>
        <a:p>
          <a:pPr marL="0" lvl="0" indent="0" algn="l" rtl="0">
            <a:spcBef>
              <a:spcPts val="0"/>
            </a:spcBef>
            <a:spcAft>
              <a:spcPts val="0"/>
            </a:spcAft>
            <a:buNone/>
          </a:pPr>
          <a:r>
            <a:rPr lang="en-US" sz="1300" b="1">
              <a:latin typeface="Calibri" panose="020F0502020204030204"/>
              <a:ea typeface="Calibri" panose="020F0502020204030204"/>
              <a:cs typeface="Calibri" panose="020F0502020204030204"/>
              <a:sym typeface="Calibri" panose="020F0502020204030204"/>
            </a:rPr>
            <a:t>PLEASE FOLLOW THE CORRECTIONS BELOW:</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1. REDUCE -2” OF EXCESS FABRIC AT FRONT BODICE SELF OVERLAY –</a:t>
          </a:r>
          <a:r>
            <a:rPr lang="en-US" sz="1400" b="1">
              <a:latin typeface="Calibri" panose="020F0502020204030204"/>
              <a:ea typeface="Calibri" panose="020F0502020204030204"/>
              <a:cs typeface="Calibri" panose="020F0502020204030204"/>
              <a:sym typeface="Calibri" panose="020F0502020204030204"/>
            </a:rPr>
            <a:t>SEE DETAILED PHOTO BELOW</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2. REDUCE -1” OF EXCESS FABRIC AT BACK BODICE SELF OVERLAY, AT WEARER’S LEFT HALF. BLEND TO 0” AT CENTER BACK –</a:t>
          </a:r>
          <a:r>
            <a:rPr lang="en-US" sz="1400" b="1">
              <a:latin typeface="Calibri" panose="020F0502020204030204"/>
              <a:ea typeface="Calibri" panose="020F0502020204030204"/>
              <a:cs typeface="Calibri" panose="020F0502020204030204"/>
              <a:sym typeface="Calibri" panose="020F0502020204030204"/>
            </a:rPr>
            <a:t>SEE DETAILED PHOTO BELOW.</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3. SCOOP OUT FRONT ARMHOLE 1/2”, AND ADD +1/2” TO FRONT ARMHOLE (SELF). –</a:t>
          </a:r>
          <a:r>
            <a:rPr lang="en-US" sz="1400" b="1">
              <a:latin typeface="Calibri" panose="020F0502020204030204"/>
              <a:ea typeface="Calibri" panose="020F0502020204030204"/>
              <a:cs typeface="Calibri" panose="020F0502020204030204"/>
              <a:sym typeface="Calibri" panose="020F0502020204030204"/>
            </a:rPr>
            <a:t>SEE DETAILED PHOTO BELOW</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0" lvl="0" indent="0" algn="ctr" rtl="0">
            <a:spcBef>
              <a:spcPts val="0"/>
            </a:spcBef>
            <a:spcAft>
              <a:spcPts val="0"/>
            </a:spcAft>
            <a:buNone/>
          </a:pPr>
          <a:r>
            <a:rPr lang="en-US" sz="1400" b="1">
              <a:highlight>
                <a:srgbClr val="FFFF00"/>
              </a:highlight>
              <a:latin typeface="Calibri" panose="020F0502020204030204"/>
              <a:ea typeface="Calibri" panose="020F0502020204030204"/>
              <a:cs typeface="Calibri" panose="020F0502020204030204"/>
              <a:sym typeface="Calibri" panose="020F0502020204030204"/>
            </a:rPr>
            <a:t>***PLEASE GO BACK TO SPEC ON ALL POINTS OUT OF TOLERANCE***</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500" b="1" u="sng">
              <a:latin typeface="Calibri" panose="020F0502020204030204"/>
              <a:ea typeface="Calibri" panose="020F0502020204030204"/>
              <a:cs typeface="Calibri" panose="020F0502020204030204"/>
              <a:sym typeface="Calibri" panose="020F0502020204030204"/>
            </a:rPr>
            <a:t>CONSTRUCTION:</a:t>
          </a:r>
          <a:endParaRPr sz="13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OVERALL CONSTRUCTION IS NOT ACCEPTABLE. THERE IS PUCKERING THROUGHOUT THE GARMENT AND MUST IMPROVE FOR BULK. PLEASE IMPROVE OVERALL SEWING QUALITY, MAKE SURE THREAD TENSION IS CORRECT, AND BE SURE NOT TO STRETCH THE GARMENT WHILE SEWING. </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p>
        <a:p>
          <a:pPr marL="0" lvl="0" indent="0" algn="l" rtl="0">
            <a:spcBef>
              <a:spcPts val="0"/>
            </a:spcBef>
            <a:spcAft>
              <a:spcPts val="0"/>
            </a:spcAft>
            <a:buSzPts val="1300"/>
            <a:buFont typeface="Arial" panose="020B0604020202020204"/>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Arial" panose="020B0604020202020204"/>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xdr:txBody>
    </xdr:sp>
    <xdr:clientData fLocksWithSheet="0"/>
  </xdr:oneCellAnchor>
  <xdr:oneCellAnchor>
    <xdr:from>
      <xdr:col>0</xdr:col>
      <xdr:colOff>0</xdr:colOff>
      <xdr:row>0</xdr:row>
      <xdr:rowOff>19050</xdr:rowOff>
    </xdr:from>
    <xdr:ext cx="2305050" cy="381000"/>
    <xdr:pic>
      <xdr:nvPicPr>
        <xdr:cNvPr id="2" name="image13.png"/>
        <xdr:cNvPicPr preferRelativeResize="0"/>
      </xdr:nvPicPr>
      <xdr:blipFill>
        <a:blip r:embed="rId1" cstate="print"/>
        <a:stretch>
          <a:fillRect/>
        </a:stretch>
      </xdr:blipFill>
      <xdr:spPr>
        <a:xfrm>
          <a:off x="0" y="19050"/>
          <a:ext cx="2305050" cy="381000"/>
        </a:xfrm>
        <a:prstGeom prst="rect">
          <a:avLst/>
        </a:prstGeom>
        <a:noFill/>
      </xdr:spPr>
    </xdr:pic>
    <xdr:clientData fLocksWithSheet="0"/>
  </xdr:oneCellAnchor>
  <xdr:oneCellAnchor>
    <xdr:from>
      <xdr:col>2</xdr:col>
      <xdr:colOff>1028700</xdr:colOff>
      <xdr:row>63</xdr:row>
      <xdr:rowOff>38100</xdr:rowOff>
    </xdr:from>
    <xdr:ext cx="15335250" cy="7686675"/>
    <xdr:pic>
      <xdr:nvPicPr>
        <xdr:cNvPr id="3" name="image25.jpg" title="Image"/>
        <xdr:cNvPicPr preferRelativeResize="0"/>
      </xdr:nvPicPr>
      <xdr:blipFill>
        <a:blip r:embed="rId2"/>
        <a:stretch>
          <a:fillRect/>
        </a:stretch>
      </xdr:blipFill>
      <xdr:spPr>
        <a:xfrm>
          <a:off x="2644140" y="15376525"/>
          <a:ext cx="15335250" cy="7686675"/>
        </a:xfrm>
        <a:prstGeom prst="rect">
          <a:avLst/>
        </a:prstGeom>
        <a:noFill/>
      </xdr:spPr>
    </xdr:pic>
    <xdr:clientData fLocksWithSheet="0"/>
  </xdr:oneCellAnchor>
  <xdr:oneCellAnchor>
    <xdr:from>
      <xdr:col>2</xdr:col>
      <xdr:colOff>400050</xdr:colOff>
      <xdr:row>73</xdr:row>
      <xdr:rowOff>76200</xdr:rowOff>
    </xdr:from>
    <xdr:ext cx="15716250" cy="5838825"/>
    <xdr:pic>
      <xdr:nvPicPr>
        <xdr:cNvPr id="4" name="image22.jpg" title="Image"/>
        <xdr:cNvPicPr preferRelativeResize="0"/>
      </xdr:nvPicPr>
      <xdr:blipFill>
        <a:blip r:embed="rId3"/>
        <a:stretch>
          <a:fillRect/>
        </a:stretch>
      </xdr:blipFill>
      <xdr:spPr>
        <a:xfrm>
          <a:off x="2015490" y="25679400"/>
          <a:ext cx="15716250" cy="5838825"/>
        </a:xfrm>
        <a:prstGeom prst="rect">
          <a:avLst/>
        </a:prstGeom>
        <a:noFill/>
      </xdr:spPr>
    </xdr:pic>
    <xdr:clientData fLocksWithSheet="0"/>
  </xdr:oneCellAnchor>
</xdr:wsDr>
</file>

<file path=xl/drawings/drawing12.xml><?xml version="1.0" encoding="utf-8"?>
<xdr:wsDr xmlns:xdr="http://schemas.openxmlformats.org/drawingml/2006/spreadsheetDrawing" xmlns:r="http://schemas.openxmlformats.org/officeDocument/2006/relationships" xmlns:a="http://schemas.openxmlformats.org/drawingml/2006/main">
  <xdr:oneCellAnchor>
    <xdr:from>
      <xdr:col>13</xdr:col>
      <xdr:colOff>666750</xdr:colOff>
      <xdr:row>116</xdr:row>
      <xdr:rowOff>0</xdr:rowOff>
    </xdr:from>
    <xdr:ext cx="371475" cy="304800"/>
    <xdr:sp>
      <xdr:nvSpPr>
        <xdr:cNvPr id="70" name="Shape 70"/>
        <xdr:cNvSpPr txBox="1"/>
      </xdr:nvSpPr>
      <xdr:spPr>
        <a:xfrm>
          <a:off x="20486370" y="24895175"/>
          <a:ext cx="371475"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180975</xdr:colOff>
      <xdr:row>116</xdr:row>
      <xdr:rowOff>0</xdr:rowOff>
    </xdr:from>
    <xdr:ext cx="533400" cy="304800"/>
    <xdr:sp>
      <xdr:nvSpPr>
        <xdr:cNvPr id="71" name="Shape 71"/>
        <xdr:cNvSpPr txBox="1"/>
      </xdr:nvSpPr>
      <xdr:spPr>
        <a:xfrm>
          <a:off x="20000595" y="24895175"/>
          <a:ext cx="5334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12</xdr:col>
      <xdr:colOff>209550</xdr:colOff>
      <xdr:row>116</xdr:row>
      <xdr:rowOff>0</xdr:rowOff>
    </xdr:from>
    <xdr:ext cx="609600" cy="304800"/>
    <xdr:sp>
      <xdr:nvSpPr>
        <xdr:cNvPr id="72" name="Shape 72"/>
        <xdr:cNvSpPr txBox="1"/>
      </xdr:nvSpPr>
      <xdr:spPr>
        <a:xfrm>
          <a:off x="19221450" y="24895175"/>
          <a:ext cx="6096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104775</xdr:colOff>
      <xdr:row>116</xdr:row>
      <xdr:rowOff>0</xdr:rowOff>
    </xdr:from>
    <xdr:ext cx="762000" cy="304800"/>
    <xdr:sp>
      <xdr:nvSpPr>
        <xdr:cNvPr id="73" name="Shape 73"/>
        <xdr:cNvSpPr txBox="1"/>
      </xdr:nvSpPr>
      <xdr:spPr>
        <a:xfrm>
          <a:off x="19924395" y="24895175"/>
          <a:ext cx="7620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447675</xdr:colOff>
      <xdr:row>116</xdr:row>
      <xdr:rowOff>0</xdr:rowOff>
    </xdr:from>
    <xdr:ext cx="333375" cy="352425"/>
    <xdr:sp>
      <xdr:nvSpPr>
        <xdr:cNvPr id="74" name="Shape 74"/>
        <xdr:cNvSpPr txBox="1"/>
      </xdr:nvSpPr>
      <xdr:spPr>
        <a:xfrm>
          <a:off x="19459575" y="24895175"/>
          <a:ext cx="333375" cy="35242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9</xdr:col>
      <xdr:colOff>2028825</xdr:colOff>
      <xdr:row>28</xdr:row>
      <xdr:rowOff>238125</xdr:rowOff>
    </xdr:from>
    <xdr:ext cx="5915025" cy="7162800"/>
    <xdr:sp>
      <xdr:nvSpPr>
        <xdr:cNvPr id="75" name="Shape 75"/>
        <xdr:cNvSpPr txBox="1"/>
      </xdr:nvSpPr>
      <xdr:spPr>
        <a:xfrm>
          <a:off x="12901295" y="7804150"/>
          <a:ext cx="5915025" cy="716280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FIT ON SAMPLE IS BEING REDEVELOPED FOR IMPROVEMENTS THAT WILL HELP ALIGN CORE BODY FITS IN ADDITION TO PATTERN FIXES NEEDED ON VENDORS END. SAMPLE STAGE HAS BEEN DOWNGRADED AND IS BEING TREATED LIKE PP1. PLEASE REVIEW ISSUES NOTED AND CORRECT. </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PLEASE REVIEW CORRECTIONS FOR UPDATED 2.0 VERSION OF THIS STYLE AND SUBMIT </a:t>
          </a:r>
          <a:r>
            <a:rPr lang="en-US" sz="16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PP2 SAMPLE</a:t>
          </a:r>
          <a:r>
            <a:rPr lang="en-US" sz="1600" b="1">
              <a:solidFill>
                <a:srgbClr val="FF0000"/>
              </a:solidFill>
              <a:latin typeface="Calibri" panose="020F0502020204030204"/>
              <a:ea typeface="Calibri" panose="020F0502020204030204"/>
              <a:cs typeface="Calibri" panose="020F0502020204030204"/>
              <a:sym typeface="Calibri" panose="020F0502020204030204"/>
            </a:rPr>
            <a:t>. </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b="1" i="1">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a:latin typeface="Calibri" panose="020F0502020204030204"/>
              <a:ea typeface="Calibri" panose="020F0502020204030204"/>
              <a:cs typeface="Calibri" panose="020F0502020204030204"/>
              <a:sym typeface="Calibri" panose="020F0502020204030204"/>
            </a:rPr>
            <a:t>.</a:t>
          </a:r>
          <a:endParaRPr sz="1400"/>
        </a:p>
        <a:p>
          <a:pPr marL="0" lvl="0" indent="0" algn="l" rtl="0">
            <a:spcBef>
              <a:spcPts val="0"/>
            </a:spcBef>
            <a:spcAft>
              <a:spcPts val="0"/>
            </a:spcAft>
            <a:buNone/>
          </a:pPr>
          <a:r>
            <a:rPr lang="en-US" sz="1400" b="1" i="1">
              <a:latin typeface="Calibri" panose="020F0502020204030204"/>
              <a:ea typeface="Calibri" panose="020F0502020204030204"/>
              <a:cs typeface="Calibri" panose="020F0502020204030204"/>
              <a:sym typeface="Calibri" panose="020F0502020204030204"/>
            </a:rPr>
            <a:t>ALL UPDATED POMS HIGHLIGHTED IN YELLOW.</a:t>
          </a:r>
          <a:endParaRPr sz="1400"/>
        </a:p>
        <a:p>
          <a:pPr marL="0" lvl="0" indent="0" algn="l" rtl="0">
            <a:spcBef>
              <a:spcPts val="0"/>
            </a:spcBef>
            <a:spcAft>
              <a:spcPts val="0"/>
            </a:spcAft>
            <a:buNone/>
          </a:pPr>
          <a:endParaRPr sz="1200"/>
        </a:p>
        <a:p>
          <a:pPr marL="0" lvl="0" indent="0" algn="l" rtl="0">
            <a:spcBef>
              <a:spcPts val="0"/>
            </a:spcBef>
            <a:spcAft>
              <a:spcPts val="0"/>
            </a:spcAft>
            <a:buNone/>
          </a:pPr>
          <a:r>
            <a:rPr lang="en-US" sz="1300" b="1">
              <a:latin typeface="Calibri" panose="020F0502020204030204"/>
              <a:ea typeface="Calibri" panose="020F0502020204030204"/>
              <a:cs typeface="Calibri" panose="020F0502020204030204"/>
              <a:sym typeface="Calibri" panose="020F0502020204030204"/>
            </a:rPr>
            <a:t>PLEASE FOLLOW THE CORRECTIONS BELOW:</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1. GARMENT BALANCE IS OFF AND SIDE SEAMS ARE TWISTING</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2. WAISTLINE IS STILL VERY CURVED ON THE BODY. PLEASE MAKE SURE THE BODICE AND SKIRT WAIST ARE STRAIGHT. –</a:t>
          </a:r>
          <a:r>
            <a:rPr lang="en-US" sz="1400" b="1">
              <a:latin typeface="Calibri" panose="020F0502020204030204"/>
              <a:ea typeface="Calibri" panose="020F0502020204030204"/>
              <a:cs typeface="Calibri" panose="020F0502020204030204"/>
              <a:sym typeface="Calibri" panose="020F0502020204030204"/>
            </a:rPr>
            <a:t>SEE DETAILED PHOTO</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3. FRONT/ BACK ARMHOLE SHAPE IS NOT CORRECT. WE HAVE FIXED THE ARMHOLE SHAPE ALREADY IN PREVIOUS FIT STAGES, SO PLEASE IMPROVE THE CUTTING/SEWING TO ACHIEVE THE CORRECT ARMHOLE SHAPE.</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0" lvl="0" indent="0" algn="ctr" rtl="0">
            <a:spcBef>
              <a:spcPts val="0"/>
            </a:spcBef>
            <a:spcAft>
              <a:spcPts val="0"/>
            </a:spcAft>
            <a:buNone/>
          </a:pPr>
          <a:r>
            <a:rPr lang="en-US" sz="1400" b="1">
              <a:highlight>
                <a:srgbClr val="FFFF00"/>
              </a:highlight>
              <a:latin typeface="Calibri" panose="020F0502020204030204"/>
              <a:ea typeface="Calibri" panose="020F0502020204030204"/>
              <a:cs typeface="Calibri" panose="020F0502020204030204"/>
              <a:sym typeface="Calibri" panose="020F0502020204030204"/>
            </a:rPr>
            <a:t>***PLEASE GO BACK TO SPEC ON ALL POINTS OUT OF TOLERANCE***</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500" b="1" u="sng">
              <a:latin typeface="Calibri" panose="020F0502020204030204"/>
              <a:ea typeface="Calibri" panose="020F0502020204030204"/>
              <a:cs typeface="Calibri" panose="020F0502020204030204"/>
              <a:sym typeface="Calibri" panose="020F0502020204030204"/>
            </a:rPr>
            <a:t>CONSTRUCTION:</a:t>
          </a:r>
          <a:endParaRPr sz="13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OVERALL CONSTRUCTION IS NOT ACCEPTABLE. THERE IS PUCKERING THROUGHOUT THE GARMENT AND MUST IMPROVE FOR BULK. </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-PLEASE MAKE SURE THE BODICE PLEATS ARE SET CORRECTLY AND THAT THE PLEAT DEPTH IS ACCURATE TO THE PATTERN TO AVOID ANY EXCESS FITTING FABRIC.</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PLEASE IMPROVE OVERALL SEWING QUALITY, MAKE SURE THREAD TENSION IS CORRECT, AND BE SURE NOT TO STRETCH THE GARMENT WHILE SEWING. </a:t>
          </a:r>
          <a:endParaRPr sz="1600" b="1">
            <a:solidFill>
              <a:srgbClr val="FF0000"/>
            </a:solidFill>
            <a:latin typeface="Calibri" panose="020F0502020204030204"/>
            <a:ea typeface="Calibri" panose="020F0502020204030204"/>
            <a:cs typeface="Calibri" panose="020F0502020204030204"/>
            <a:sym typeface="Calibri" panose="020F0502020204030204"/>
          </a:endParaRPr>
        </a:p>
      </xdr:txBody>
    </xdr:sp>
    <xdr:clientData fLocksWithSheet="0"/>
  </xdr:oneCellAnchor>
  <xdr:oneCellAnchor>
    <xdr:from>
      <xdr:col>0</xdr:col>
      <xdr:colOff>0</xdr:colOff>
      <xdr:row>0</xdr:row>
      <xdr:rowOff>19050</xdr:rowOff>
    </xdr:from>
    <xdr:ext cx="2305050" cy="381000"/>
    <xdr:pic>
      <xdr:nvPicPr>
        <xdr:cNvPr id="2" name="image13.png"/>
        <xdr:cNvPicPr preferRelativeResize="0"/>
      </xdr:nvPicPr>
      <xdr:blipFill>
        <a:blip r:embed="rId1" cstate="print"/>
        <a:stretch>
          <a:fillRect/>
        </a:stretch>
      </xdr:blipFill>
      <xdr:spPr>
        <a:xfrm>
          <a:off x="0" y="19050"/>
          <a:ext cx="2305050" cy="381000"/>
        </a:xfrm>
        <a:prstGeom prst="rect">
          <a:avLst/>
        </a:prstGeom>
        <a:noFill/>
      </xdr:spPr>
    </xdr:pic>
    <xdr:clientData fLocksWithSheet="0"/>
  </xdr:oneCellAnchor>
  <xdr:oneCellAnchor>
    <xdr:from>
      <xdr:col>2</xdr:col>
      <xdr:colOff>2514600</xdr:colOff>
      <xdr:row>59</xdr:row>
      <xdr:rowOff>19050</xdr:rowOff>
    </xdr:from>
    <xdr:ext cx="12401550" cy="7839075"/>
    <xdr:pic>
      <xdr:nvPicPr>
        <xdr:cNvPr id="3" name="image24.jpg" title="Image"/>
        <xdr:cNvPicPr preferRelativeResize="0"/>
      </xdr:nvPicPr>
      <xdr:blipFill>
        <a:blip r:embed="rId2"/>
        <a:stretch>
          <a:fillRect/>
        </a:stretch>
      </xdr:blipFill>
      <xdr:spPr>
        <a:xfrm>
          <a:off x="4130040" y="15614650"/>
          <a:ext cx="12401550" cy="7839075"/>
        </a:xfrm>
        <a:prstGeom prst="rect">
          <a:avLst/>
        </a:prstGeom>
        <a:noFill/>
      </xdr:spPr>
    </xdr:pic>
    <xdr:clientData fLocksWithSheet="0"/>
  </xdr:oneCellAnchor>
  <xdr:oneCellAnchor>
    <xdr:from>
      <xdr:col>2</xdr:col>
      <xdr:colOff>2390775</xdr:colOff>
      <xdr:row>117</xdr:row>
      <xdr:rowOff>28575</xdr:rowOff>
    </xdr:from>
    <xdr:ext cx="13154025" cy="6877050"/>
    <xdr:pic>
      <xdr:nvPicPr>
        <xdr:cNvPr id="4" name="image23.jpg" title="Image"/>
        <xdr:cNvPicPr preferRelativeResize="0"/>
      </xdr:nvPicPr>
      <xdr:blipFill>
        <a:blip r:embed="rId3"/>
        <a:stretch>
          <a:fillRect/>
        </a:stretch>
      </xdr:blipFill>
      <xdr:spPr>
        <a:xfrm>
          <a:off x="4006215" y="25342850"/>
          <a:ext cx="13154025" cy="6877050"/>
        </a:xfrm>
        <a:prstGeom prst="rect">
          <a:avLst/>
        </a:prstGeom>
        <a:noFill/>
      </xdr:spPr>
    </xdr:pic>
    <xdr:clientData fLocksWithSheet="0"/>
  </xdr:oneCellAnchor>
</xdr:wsDr>
</file>

<file path=xl/drawings/drawing13.xml><?xml version="1.0" encoding="utf-8"?>
<xdr:wsDr xmlns:xdr="http://schemas.openxmlformats.org/drawingml/2006/spreadsheetDrawing" xmlns:r="http://schemas.openxmlformats.org/officeDocument/2006/relationships" xmlns:a="http://schemas.openxmlformats.org/drawingml/2006/main">
  <xdr:oneCellAnchor>
    <xdr:from>
      <xdr:col>10</xdr:col>
      <xdr:colOff>19050</xdr:colOff>
      <xdr:row>25</xdr:row>
      <xdr:rowOff>38100</xdr:rowOff>
    </xdr:from>
    <xdr:ext cx="6143625" cy="7562850"/>
    <xdr:sp>
      <xdr:nvSpPr>
        <xdr:cNvPr id="76" name="Shape 76"/>
        <xdr:cNvSpPr txBox="1"/>
      </xdr:nvSpPr>
      <xdr:spPr>
        <a:xfrm>
          <a:off x="12836525" y="7127875"/>
          <a:ext cx="6143625" cy="756285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FIT ON SAMPLE IS BEING REDEVELOPED FOR IMPROVEMENTS THAT WILL HELP ALIGN CORE BODY FITS IN ADDITION TO PATTERN FIXES NEEDED ON VENDORS END. SAMPLE STAGE HAS BEEN DOWNGRADED AND IS BEING TREATED LIKE PP1. PLEASE REVIEW ISSUES NOTED AND CORRECT. </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PLEASE REVIEW CORRECTIONS FOR UPDATED 2.0 VERSION OF THIS STYLE AND SUBMIT </a:t>
          </a:r>
          <a:r>
            <a:rPr lang="en-US" sz="16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PP2 SAMPLE</a:t>
          </a:r>
          <a:r>
            <a:rPr lang="en-US" sz="1600" b="1">
              <a:solidFill>
                <a:srgbClr val="FF0000"/>
              </a:solidFill>
              <a:latin typeface="Calibri" panose="020F0502020204030204"/>
              <a:ea typeface="Calibri" panose="020F0502020204030204"/>
              <a:cs typeface="Calibri" panose="020F0502020204030204"/>
              <a:sym typeface="Calibri" panose="020F0502020204030204"/>
            </a:rPr>
            <a:t>. </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b="1" i="1">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a:latin typeface="Calibri" panose="020F0502020204030204"/>
              <a:ea typeface="Calibri" panose="020F0502020204030204"/>
              <a:cs typeface="Calibri" panose="020F0502020204030204"/>
              <a:sym typeface="Calibri" panose="020F0502020204030204"/>
            </a:rPr>
            <a:t>.</a:t>
          </a:r>
          <a:endParaRPr sz="1400"/>
        </a:p>
        <a:p>
          <a:pPr marL="0" lvl="0" indent="0" algn="l" rtl="0">
            <a:spcBef>
              <a:spcPts val="0"/>
            </a:spcBef>
            <a:spcAft>
              <a:spcPts val="0"/>
            </a:spcAft>
            <a:buNone/>
          </a:pPr>
          <a:r>
            <a:rPr lang="en-US" sz="1400" b="1" i="1">
              <a:latin typeface="Calibri" panose="020F0502020204030204"/>
              <a:ea typeface="Calibri" panose="020F0502020204030204"/>
              <a:cs typeface="Calibri" panose="020F0502020204030204"/>
              <a:sym typeface="Calibri" panose="020F0502020204030204"/>
            </a:rPr>
            <a:t>ALL UPDATED POMS HIGHLIGHTED IN YELLOW.</a:t>
          </a:r>
          <a:endParaRPr sz="1400"/>
        </a:p>
        <a:p>
          <a:pPr marL="0" lvl="0" indent="0" algn="l" rtl="0">
            <a:spcBef>
              <a:spcPts val="0"/>
            </a:spcBef>
            <a:spcAft>
              <a:spcPts val="0"/>
            </a:spcAft>
            <a:buNone/>
          </a:pPr>
          <a:endParaRPr sz="1200"/>
        </a:p>
        <a:p>
          <a:pPr marL="0" lvl="0" indent="0" algn="l" rtl="0">
            <a:spcBef>
              <a:spcPts val="0"/>
            </a:spcBef>
            <a:spcAft>
              <a:spcPts val="0"/>
            </a:spcAft>
            <a:buNone/>
          </a:pPr>
          <a:r>
            <a:rPr lang="en-US" sz="1300" b="1">
              <a:latin typeface="Calibri" panose="020F0502020204030204"/>
              <a:ea typeface="Calibri" panose="020F0502020204030204"/>
              <a:cs typeface="Calibri" panose="020F0502020204030204"/>
              <a:sym typeface="Calibri" panose="020F0502020204030204"/>
            </a:rPr>
            <a:t>PLEASE FOLLOW THE CORRECTIONS BELOW:</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1. REDUCE BODICE OVERLAY -2” AT WEARER’S LEFT FRONT BODICE, BLEND TO 0” AT SIDE SEAM. REDUCE BACK BODICE OVERLAY -1” AT WEARER’S LEFT, BLEND TO 0” AT SIDE SEAM. –</a:t>
          </a:r>
          <a:r>
            <a:rPr lang="en-US" sz="1400" b="1">
              <a:latin typeface="Calibri" panose="020F0502020204030204"/>
              <a:ea typeface="Calibri" panose="020F0502020204030204"/>
              <a:cs typeface="Calibri" panose="020F0502020204030204"/>
              <a:sym typeface="Calibri" panose="020F0502020204030204"/>
            </a:rPr>
            <a:t>SEE DETAILED PHOTO</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2. WAISTLINE IS STILL VERY CURVED ON THE BODY. PLEASE MAKE SURE THE BODICE AND SKIRT WAIST ARE STRAIGHT. –</a:t>
          </a:r>
          <a:r>
            <a:rPr lang="en-US" sz="1400" b="1">
              <a:latin typeface="Calibri" panose="020F0502020204030204"/>
              <a:ea typeface="Calibri" panose="020F0502020204030204"/>
              <a:cs typeface="Calibri" panose="020F0502020204030204"/>
              <a:sym typeface="Calibri" panose="020F0502020204030204"/>
            </a:rPr>
            <a:t>SEE DETAILED PHOTO</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3. FRONT/ BACK ARMHOLE SHAPE IS NOT CORRECT. WE HAVE FIXED THE ARMHOLE SHAPE ALREADY IN PREVIOUS FIT STAGES, SO PLEASE IMPROVE THE CUTTING/SEWING TO ACHIEVE THE CORRECT ARMHOLE SHAPE.</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0" lvl="0" indent="0" algn="ctr" rtl="0">
            <a:spcBef>
              <a:spcPts val="0"/>
            </a:spcBef>
            <a:spcAft>
              <a:spcPts val="0"/>
            </a:spcAft>
            <a:buNone/>
          </a:pPr>
          <a:r>
            <a:rPr lang="en-US" sz="1400" b="1">
              <a:highlight>
                <a:srgbClr val="FFFF00"/>
              </a:highlight>
              <a:latin typeface="Calibri" panose="020F0502020204030204"/>
              <a:ea typeface="Calibri" panose="020F0502020204030204"/>
              <a:cs typeface="Calibri" panose="020F0502020204030204"/>
              <a:sym typeface="Calibri" panose="020F0502020204030204"/>
            </a:rPr>
            <a:t>***PLEASE GO BACK TO SPEC ON ALL POINTS OUT OF TOLERANCE***</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500" b="1" u="sng">
              <a:latin typeface="Calibri" panose="020F0502020204030204"/>
              <a:ea typeface="Calibri" panose="020F0502020204030204"/>
              <a:cs typeface="Calibri" panose="020F0502020204030204"/>
              <a:sym typeface="Calibri" panose="020F0502020204030204"/>
            </a:rPr>
            <a:t>CONSTRUCTION:</a:t>
          </a:r>
          <a:endParaRPr sz="13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OVERALL CONSTRUCTION IS NOT ACCEPTABLE. THERE IS PUCKERING THROUGHOUT THE GARMENT AND MUST IMPROVE FOR BULK. </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-PLEASE MAKE SURE THE BODICE PLEATS ARE SET CORRECTLY AND THAT THE PLEAT DEPTH IS ACCURATE TO THE PATTERN TO AVOID ANY EXCESS FITTING FABRIC.</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PLEASE IMPROVE OVERALL SEWING QUALITY, MAKE SURE THREAD TENSION IS CORRECT, AND BE SURE NOT TO STRETCH THE GARMENT WHILE SEWING. </a:t>
          </a:r>
          <a:endParaRPr sz="1600" b="1">
            <a:solidFill>
              <a:srgbClr val="FF0000"/>
            </a:solidFill>
            <a:latin typeface="Calibri" panose="020F0502020204030204"/>
            <a:ea typeface="Calibri" panose="020F0502020204030204"/>
            <a:cs typeface="Calibri" panose="020F0502020204030204"/>
            <a:sym typeface="Calibri" panose="020F0502020204030204"/>
          </a:endParaRPr>
        </a:p>
      </xdr:txBody>
    </xdr:sp>
    <xdr:clientData fLocksWithSheet="0"/>
  </xdr:oneCellAnchor>
  <xdr:oneCellAnchor>
    <xdr:from>
      <xdr:col>0</xdr:col>
      <xdr:colOff>0</xdr:colOff>
      <xdr:row>0</xdr:row>
      <xdr:rowOff>19050</xdr:rowOff>
    </xdr:from>
    <xdr:ext cx="2305050" cy="381000"/>
    <xdr:pic>
      <xdr:nvPicPr>
        <xdr:cNvPr id="2" name="image13.png"/>
        <xdr:cNvPicPr preferRelativeResize="0"/>
      </xdr:nvPicPr>
      <xdr:blipFill>
        <a:blip r:embed="rId1" cstate="print"/>
        <a:stretch>
          <a:fillRect/>
        </a:stretch>
      </xdr:blipFill>
      <xdr:spPr>
        <a:xfrm>
          <a:off x="0" y="19050"/>
          <a:ext cx="2305050" cy="381000"/>
        </a:xfrm>
        <a:prstGeom prst="rect">
          <a:avLst/>
        </a:prstGeom>
        <a:noFill/>
      </xdr:spPr>
    </xdr:pic>
    <xdr:clientData fLocksWithSheet="0"/>
  </xdr:oneCellAnchor>
  <xdr:oneCellAnchor>
    <xdr:from>
      <xdr:col>2</xdr:col>
      <xdr:colOff>66675</xdr:colOff>
      <xdr:row>63</xdr:row>
      <xdr:rowOff>28575</xdr:rowOff>
    </xdr:from>
    <xdr:ext cx="17564100" cy="8162925"/>
    <xdr:pic>
      <xdr:nvPicPr>
        <xdr:cNvPr id="3" name="image26.jpg" title="Image"/>
        <xdr:cNvPicPr preferRelativeResize="0"/>
      </xdr:nvPicPr>
      <xdr:blipFill>
        <a:blip r:embed="rId2"/>
        <a:stretch>
          <a:fillRect/>
        </a:stretch>
      </xdr:blipFill>
      <xdr:spPr>
        <a:xfrm>
          <a:off x="1682115" y="15367000"/>
          <a:ext cx="17564100" cy="8162925"/>
        </a:xfrm>
        <a:prstGeom prst="rect">
          <a:avLst/>
        </a:prstGeom>
        <a:noFill/>
      </xdr:spPr>
    </xdr:pic>
    <xdr:clientData fLocksWithSheet="0"/>
  </xdr:oneCellAnchor>
  <xdr:oneCellAnchor>
    <xdr:from>
      <xdr:col>2</xdr:col>
      <xdr:colOff>2200275</xdr:colOff>
      <xdr:row>73</xdr:row>
      <xdr:rowOff>28575</xdr:rowOff>
    </xdr:from>
    <xdr:ext cx="13277850" cy="7448550"/>
    <xdr:pic>
      <xdr:nvPicPr>
        <xdr:cNvPr id="4" name="image27.jpg" title="Image"/>
        <xdr:cNvPicPr preferRelativeResize="0"/>
      </xdr:nvPicPr>
      <xdr:blipFill>
        <a:blip r:embed="rId3"/>
        <a:stretch>
          <a:fillRect/>
        </a:stretch>
      </xdr:blipFill>
      <xdr:spPr>
        <a:xfrm>
          <a:off x="3815715" y="26238200"/>
          <a:ext cx="13277850" cy="7448550"/>
        </a:xfrm>
        <a:prstGeom prst="rect">
          <a:avLst/>
        </a:prstGeom>
        <a:noFill/>
      </xdr:spPr>
    </xdr:pic>
    <xdr:clientData fLocksWithSheet="0"/>
  </xdr:oneCellAnchor>
</xdr:wsDr>
</file>

<file path=xl/drawings/drawing14.xml><?xml version="1.0" encoding="utf-8"?>
<xdr:wsDr xmlns:xdr="http://schemas.openxmlformats.org/drawingml/2006/spreadsheetDrawing" xmlns:r="http://schemas.openxmlformats.org/officeDocument/2006/relationships" xmlns:a="http://schemas.openxmlformats.org/drawingml/2006/main">
  <xdr:oneCellAnchor>
    <xdr:from>
      <xdr:col>13</xdr:col>
      <xdr:colOff>666750</xdr:colOff>
      <xdr:row>117</xdr:row>
      <xdr:rowOff>0</xdr:rowOff>
    </xdr:from>
    <xdr:ext cx="371475" cy="304800"/>
    <xdr:sp>
      <xdr:nvSpPr>
        <xdr:cNvPr id="70" name="Shape 70"/>
        <xdr:cNvSpPr txBox="1"/>
      </xdr:nvSpPr>
      <xdr:spPr>
        <a:xfrm>
          <a:off x="21000720" y="25146000"/>
          <a:ext cx="371475"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180975</xdr:colOff>
      <xdr:row>117</xdr:row>
      <xdr:rowOff>0</xdr:rowOff>
    </xdr:from>
    <xdr:ext cx="533400" cy="304800"/>
    <xdr:sp>
      <xdr:nvSpPr>
        <xdr:cNvPr id="71" name="Shape 71"/>
        <xdr:cNvSpPr txBox="1"/>
      </xdr:nvSpPr>
      <xdr:spPr>
        <a:xfrm>
          <a:off x="20514945" y="25146000"/>
          <a:ext cx="5334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12</xdr:col>
      <xdr:colOff>209550</xdr:colOff>
      <xdr:row>117</xdr:row>
      <xdr:rowOff>0</xdr:rowOff>
    </xdr:from>
    <xdr:ext cx="609600" cy="304800"/>
    <xdr:sp>
      <xdr:nvSpPr>
        <xdr:cNvPr id="72" name="Shape 72"/>
        <xdr:cNvSpPr txBox="1"/>
      </xdr:nvSpPr>
      <xdr:spPr>
        <a:xfrm>
          <a:off x="19735800" y="25146000"/>
          <a:ext cx="6096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104775</xdr:colOff>
      <xdr:row>117</xdr:row>
      <xdr:rowOff>0</xdr:rowOff>
    </xdr:from>
    <xdr:ext cx="762000" cy="304800"/>
    <xdr:sp>
      <xdr:nvSpPr>
        <xdr:cNvPr id="73" name="Shape 73"/>
        <xdr:cNvSpPr txBox="1"/>
      </xdr:nvSpPr>
      <xdr:spPr>
        <a:xfrm>
          <a:off x="20438745" y="25146000"/>
          <a:ext cx="7620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447675</xdr:colOff>
      <xdr:row>117</xdr:row>
      <xdr:rowOff>0</xdr:rowOff>
    </xdr:from>
    <xdr:ext cx="333375" cy="352425"/>
    <xdr:sp>
      <xdr:nvSpPr>
        <xdr:cNvPr id="74" name="Shape 74"/>
        <xdr:cNvSpPr txBox="1"/>
      </xdr:nvSpPr>
      <xdr:spPr>
        <a:xfrm>
          <a:off x="19973925" y="25146000"/>
          <a:ext cx="333375" cy="35242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10</xdr:col>
      <xdr:colOff>57150</xdr:colOff>
      <xdr:row>29</xdr:row>
      <xdr:rowOff>28575</xdr:rowOff>
    </xdr:from>
    <xdr:ext cx="6410325" cy="7362825"/>
    <xdr:sp>
      <xdr:nvSpPr>
        <xdr:cNvPr id="75" name="Shape 75"/>
        <xdr:cNvSpPr txBox="1"/>
      </xdr:nvSpPr>
      <xdr:spPr>
        <a:xfrm>
          <a:off x="12958445" y="7845425"/>
          <a:ext cx="6410325" cy="7362825"/>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Clr>
              <a:srgbClr val="FF0000"/>
            </a:buClr>
            <a:buSzPts val="1600"/>
            <a:buFont typeface="Calibri" panose="020F0502020204030204"/>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PP2 FIT SAMPLE IS APPROVED WITH CORRECTIONS. </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PLEASE SUBMIT </a:t>
          </a:r>
          <a:r>
            <a:rPr lang="en-US" sz="16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 TOP SAMPLE</a:t>
          </a:r>
          <a:r>
            <a:rPr lang="en-US" sz="1600" b="1">
              <a:solidFill>
                <a:srgbClr val="FF0000"/>
              </a:solidFill>
              <a:latin typeface="Calibri" panose="020F0502020204030204"/>
              <a:ea typeface="Calibri" panose="020F0502020204030204"/>
              <a:cs typeface="Calibri" panose="020F0502020204030204"/>
              <a:sym typeface="Calibri" panose="020F0502020204030204"/>
            </a:rPr>
            <a:t>.</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a:latin typeface="Calibri" panose="020F0502020204030204"/>
              <a:ea typeface="Calibri" panose="020F0502020204030204"/>
              <a:cs typeface="Calibri" panose="020F0502020204030204"/>
              <a:sym typeface="Calibri" panose="020F0502020204030204"/>
            </a:rPr>
            <a:t>.</a:t>
          </a:r>
          <a:endParaRPr sz="1400"/>
        </a:p>
        <a:p>
          <a:pPr marL="0" lvl="0" indent="0" algn="l" rtl="0">
            <a:spcBef>
              <a:spcPts val="0"/>
            </a:spcBef>
            <a:spcAft>
              <a:spcPts val="0"/>
            </a:spcAft>
            <a:buClr>
              <a:srgbClr val="000000"/>
            </a:buClr>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UPDATED POMS HIGHLIGHTED IN YELLOW.</a:t>
          </a:r>
          <a:endParaRPr sz="1400" b="1" i="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300" b="1">
              <a:latin typeface="Calibri" panose="020F0502020204030204"/>
              <a:ea typeface="Calibri" panose="020F0502020204030204"/>
              <a:cs typeface="Calibri" panose="020F0502020204030204"/>
              <a:sym typeface="Calibri" panose="020F0502020204030204"/>
            </a:rPr>
            <a:t>OVERALL FIT NEEDS IMPROVEMENT. PLEASE FOLLOW THE CORRECTIONS BELOW.</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300" b="1">
              <a:latin typeface="Calibri" panose="020F0502020204030204"/>
              <a:ea typeface="Calibri" panose="020F0502020204030204"/>
              <a:cs typeface="Calibri" panose="020F0502020204030204"/>
              <a:sym typeface="Calibri" panose="020F0502020204030204"/>
            </a:rPr>
            <a:t>PLEASE FOLLOW THE CORRECTIONS BELOW:</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457200" lvl="0" indent="-317500" algn="l" rtl="0">
            <a:spcBef>
              <a:spcPts val="0"/>
            </a:spcBef>
            <a:spcAft>
              <a:spcPts val="0"/>
            </a:spcAft>
            <a:buSzPts val="1400"/>
            <a:buFont typeface="Calibri" panose="020F0502020204030204"/>
            <a:buAutoNum type="arabicPeriod"/>
          </a:pPr>
          <a:r>
            <a:rPr lang="en-US" sz="1400">
              <a:latin typeface="Calibri" panose="020F0502020204030204"/>
              <a:ea typeface="Calibri" panose="020F0502020204030204"/>
              <a:cs typeface="Calibri" panose="020F0502020204030204"/>
              <a:sym typeface="Calibri" panose="020F0502020204030204"/>
            </a:rPr>
            <a:t>ADDED POM FOR SHOULDER SLOPE, REVISING SLOPE FROM SAMPLE TO FOLLOW SAME SLOPE AS PER PP1 – </a:t>
          </a:r>
          <a:r>
            <a:rPr lang="en-US" sz="1400" b="1">
              <a:latin typeface="Calibri" panose="020F0502020204030204"/>
              <a:ea typeface="Calibri" panose="020F0502020204030204"/>
              <a:cs typeface="Calibri" panose="020F0502020204030204"/>
              <a:sym typeface="Calibri" panose="020F0502020204030204"/>
            </a:rPr>
            <a:t>PLEASE FOLLOW AS PER REQUESTED SPEC.</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457200" lvl="0" indent="-317500" algn="l" rtl="0">
            <a:spcBef>
              <a:spcPts val="0"/>
            </a:spcBef>
            <a:spcAft>
              <a:spcPts val="0"/>
            </a:spcAft>
            <a:buSzPts val="1400"/>
            <a:buFont typeface="Calibri" panose="020F0502020204030204"/>
            <a:buAutoNum type="arabicPeriod"/>
          </a:pPr>
          <a:r>
            <a:rPr lang="en-US" sz="1400" b="1">
              <a:latin typeface="Calibri" panose="020F0502020204030204"/>
              <a:ea typeface="Calibri" panose="020F0502020204030204"/>
              <a:cs typeface="Calibri" panose="020F0502020204030204"/>
              <a:sym typeface="Calibri" panose="020F0502020204030204"/>
            </a:rPr>
            <a:t>A/H IS CUTTING IN WHEN ON BODY – PLEASE MONITOR A/H DROP AND ENSURE SHOULDER SLOPE FOLLOW’S AS PER REQUESTED SPEC. </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0" lvl="0" indent="0" algn="ctr" rtl="0">
            <a:spcBef>
              <a:spcPts val="0"/>
            </a:spcBef>
            <a:spcAft>
              <a:spcPts val="0"/>
            </a:spcAft>
            <a:buNone/>
          </a:pPr>
          <a:r>
            <a:rPr lang="en-US" sz="1400" b="1">
              <a:highlight>
                <a:srgbClr val="FFFF00"/>
              </a:highlight>
              <a:latin typeface="Calibri" panose="020F0502020204030204"/>
              <a:ea typeface="Calibri" panose="020F0502020204030204"/>
              <a:cs typeface="Calibri" panose="020F0502020204030204"/>
              <a:sym typeface="Calibri" panose="020F0502020204030204"/>
            </a:rPr>
            <a:t>***PLEASE GO BACK TO SPEC ON ALL POINTS OUT OF TOLERANCE***</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500" b="1" u="sng">
              <a:latin typeface="Calibri" panose="020F0502020204030204"/>
              <a:ea typeface="Calibri" panose="020F0502020204030204"/>
              <a:cs typeface="Calibri" panose="020F0502020204030204"/>
              <a:sym typeface="Calibri" panose="020F0502020204030204"/>
            </a:rPr>
            <a:t>CONSTRUCTION:</a:t>
          </a:r>
          <a:endParaRPr sz="15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latin typeface="Calibri" panose="020F0502020204030204"/>
            <a:ea typeface="Calibri" panose="020F0502020204030204"/>
            <a:cs typeface="Calibri" panose="020F0502020204030204"/>
            <a:sym typeface="Calibri" panose="020F0502020204030204"/>
          </a:endParaRPr>
        </a:p>
        <a:p>
          <a:pPr marL="457200" lvl="0" indent="-323850" algn="l" rtl="0">
            <a:spcBef>
              <a:spcPts val="0"/>
            </a:spcBef>
            <a:spcAft>
              <a:spcPts val="0"/>
            </a:spcAft>
            <a:buSzPts val="1500"/>
            <a:buFont typeface="Calibri" panose="020F0502020204030204"/>
            <a:buAutoNum type="arabicPeriod"/>
          </a:pPr>
          <a:r>
            <a:rPr lang="en-US" sz="1500" b="1">
              <a:solidFill>
                <a:srgbClr val="FF0000"/>
              </a:solidFill>
              <a:latin typeface="Calibri" panose="020F0502020204030204"/>
              <a:ea typeface="Calibri" panose="020F0502020204030204"/>
              <a:cs typeface="Calibri" panose="020F0502020204030204"/>
              <a:sym typeface="Calibri" panose="020F0502020204030204"/>
            </a:rPr>
            <a:t>INNER BODICE PANELS ARE FIGHTING AGAINST EACH OTHER  AFTER SEWING DUE TO PATTERN ISSUE</a:t>
          </a:r>
          <a:r>
            <a:rPr lang="en-US" sz="1500">
              <a:latin typeface="Calibri" panose="020F0502020204030204"/>
              <a:ea typeface="Calibri" panose="020F0502020204030204"/>
              <a:cs typeface="Calibri" panose="020F0502020204030204"/>
              <a:sym typeface="Calibri" panose="020F0502020204030204"/>
            </a:rPr>
            <a:t> –</a:t>
          </a:r>
          <a:r>
            <a:rPr lang="en-US" sz="1500" b="1" u="sng">
              <a:latin typeface="Calibri" panose="020F0502020204030204"/>
              <a:ea typeface="Calibri" panose="020F0502020204030204"/>
              <a:cs typeface="Calibri" panose="020F0502020204030204"/>
              <a:sym typeface="Calibri" panose="020F0502020204030204"/>
            </a:rPr>
            <a:t> </a:t>
          </a:r>
          <a:r>
            <a:rPr lang="en-US" sz="1500" b="1" u="sng">
              <a:highlight>
                <a:srgbClr val="FF9900"/>
              </a:highlight>
              <a:latin typeface="Calibri" panose="020F0502020204030204"/>
              <a:ea typeface="Calibri" panose="020F0502020204030204"/>
              <a:cs typeface="Calibri" panose="020F0502020204030204"/>
              <a:sym typeface="Calibri" panose="020F0502020204030204"/>
            </a:rPr>
            <a:t>PLEASE SEE PHOTO COMMENTS, CORRECT PATTERN ISSUE, AND RE-SEND UPDATED PATTERN SHAPE AND A SEWN FINISHED GARMENT FOR OUR REVIEW VIA PHOTO BEFORE PROCEEDING TO TOP. </a:t>
          </a:r>
          <a:endParaRPr sz="1500" b="1" u="sng">
            <a:highlight>
              <a:srgbClr val="FF99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highlight>
              <a:srgbClr val="FF9900"/>
            </a:highlight>
            <a:latin typeface="Calibri" panose="020F0502020204030204"/>
            <a:ea typeface="Calibri" panose="020F0502020204030204"/>
            <a:cs typeface="Calibri" panose="020F0502020204030204"/>
            <a:sym typeface="Calibri" panose="020F0502020204030204"/>
          </a:endParaRPr>
        </a:p>
        <a:p>
          <a:pPr marL="457200" lvl="0" indent="-323850" algn="l" rtl="0">
            <a:spcBef>
              <a:spcPts val="0"/>
            </a:spcBef>
            <a:spcAft>
              <a:spcPts val="0"/>
            </a:spcAft>
            <a:buSzPts val="1500"/>
            <a:buFont typeface="Calibri" panose="020F0502020204030204"/>
            <a:buAutoNum type="arabicPeriod"/>
          </a:pPr>
          <a:r>
            <a:rPr lang="en-US" sz="1500">
              <a:latin typeface="Calibri" panose="020F0502020204030204"/>
              <a:ea typeface="Calibri" panose="020F0502020204030204"/>
              <a:cs typeface="Calibri" panose="020F0502020204030204"/>
              <a:sym typeface="Calibri" panose="020F0502020204030204"/>
            </a:rPr>
            <a:t>ZIPPER AT W/R IS TWISTING FORWARD, THIS IS NOTICEABLE FROM SIDE VIEW</a:t>
          </a:r>
          <a:r>
            <a:rPr lang="en-US" sz="1500" b="1">
              <a:latin typeface="Calibri" panose="020F0502020204030204"/>
              <a:ea typeface="Calibri" panose="020F0502020204030204"/>
              <a:cs typeface="Calibri" panose="020F0502020204030204"/>
              <a:sym typeface="Calibri" panose="020F0502020204030204"/>
            </a:rPr>
            <a:t> – </a:t>
          </a:r>
          <a:r>
            <a:rPr lang="en-US" sz="1500" b="1" u="sng">
              <a:latin typeface="Calibri" panose="020F0502020204030204"/>
              <a:ea typeface="Calibri" panose="020F0502020204030204"/>
              <a:cs typeface="Calibri" panose="020F0502020204030204"/>
              <a:sym typeface="Calibri" panose="020F0502020204030204"/>
            </a:rPr>
            <a:t>PLEASE CORRECT. </a:t>
          </a:r>
          <a:endParaRPr sz="15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highlight>
              <a:srgbClr val="FF9900"/>
            </a:highlight>
            <a:latin typeface="Calibri" panose="020F0502020204030204"/>
            <a:ea typeface="Calibri" panose="020F0502020204030204"/>
            <a:cs typeface="Calibri" panose="020F0502020204030204"/>
            <a:sym typeface="Calibri" panose="020F0502020204030204"/>
          </a:endParaRPr>
        </a:p>
        <a:p>
          <a:pPr marL="457200" lvl="0" indent="-323850" algn="l" rtl="0">
            <a:spcBef>
              <a:spcPts val="0"/>
            </a:spcBef>
            <a:spcAft>
              <a:spcPts val="0"/>
            </a:spcAft>
            <a:buSzPts val="1500"/>
            <a:buFont typeface="Calibri" panose="020F0502020204030204"/>
            <a:buAutoNum type="arabicPeriod"/>
          </a:pPr>
          <a:r>
            <a:rPr lang="en-US" sz="1400" b="1">
              <a:latin typeface="Calibri" panose="020F0502020204030204"/>
              <a:ea typeface="Calibri" panose="020F0502020204030204"/>
              <a:cs typeface="Calibri" panose="020F0502020204030204"/>
              <a:sym typeface="Calibri" panose="020F0502020204030204"/>
            </a:rPr>
            <a:t>MUST ENSURE WAIST SEAM IS FINISHING BALANCED FROM W/R TO W/L.</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457200" lvl="0" indent="-323850" algn="l" rtl="0">
            <a:spcBef>
              <a:spcPts val="0"/>
            </a:spcBef>
            <a:spcAft>
              <a:spcPts val="0"/>
            </a:spcAft>
            <a:buSzPts val="1500"/>
            <a:buFont typeface="Calibri" panose="020F0502020204030204"/>
            <a:buAutoNum type="arabicPeriod"/>
          </a:pPr>
          <a:r>
            <a:rPr lang="en-US" sz="1400" b="1">
              <a:latin typeface="Calibri" panose="020F0502020204030204"/>
              <a:ea typeface="Calibri" panose="020F0502020204030204"/>
              <a:cs typeface="Calibri" panose="020F0502020204030204"/>
              <a:sym typeface="Calibri" panose="020F0502020204030204"/>
            </a:rPr>
            <a:t>PLEASE IMPROVE T/S TENSION, OVERALL SEWING THROUGHOUT GARMENT, AND ENSURE ALL LOOSE THREAD ENDS ARE NEATLY CLIPPED AWAY.</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457200" lvl="0" indent="-323850" algn="l" rtl="0">
            <a:spcBef>
              <a:spcPts val="0"/>
            </a:spcBef>
            <a:spcAft>
              <a:spcPts val="0"/>
            </a:spcAft>
            <a:buSzPts val="1500"/>
            <a:buFont typeface="Calibri" panose="020F0502020204030204"/>
            <a:buAutoNum type="arabicPeriod"/>
          </a:pPr>
          <a:r>
            <a:rPr lang="en-US" sz="1400" b="1">
              <a:solidFill>
                <a:srgbClr val="1D1C1D"/>
              </a:solidFill>
              <a:latin typeface="Calibri" panose="020F0502020204030204"/>
              <a:ea typeface="Calibri" panose="020F0502020204030204"/>
              <a:cs typeface="Calibri" panose="020F0502020204030204"/>
              <a:sym typeface="Calibri" panose="020F0502020204030204"/>
            </a:rPr>
            <a:t>DO NOT HARD PRESS SAMPLES, LIGHT STEAM ONLY. </a:t>
          </a:r>
          <a:endParaRPr sz="1400" b="1">
            <a:latin typeface="Calibri" panose="020F0502020204030204"/>
            <a:ea typeface="Calibri" panose="020F0502020204030204"/>
            <a:cs typeface="Calibri" panose="020F0502020204030204"/>
            <a:sym typeface="Calibri" panose="020F0502020204030204"/>
          </a:endParaRPr>
        </a:p>
      </xdr:txBody>
    </xdr:sp>
    <xdr:clientData fLocksWithSheet="0"/>
  </xdr:oneCellAnchor>
  <xdr:oneCellAnchor>
    <xdr:from>
      <xdr:col>0</xdr:col>
      <xdr:colOff>0</xdr:colOff>
      <xdr:row>0</xdr:row>
      <xdr:rowOff>19050</xdr:rowOff>
    </xdr:from>
    <xdr:ext cx="2305050" cy="381000"/>
    <xdr:pic>
      <xdr:nvPicPr>
        <xdr:cNvPr id="2" name="image13.png"/>
        <xdr:cNvPicPr preferRelativeResize="0"/>
      </xdr:nvPicPr>
      <xdr:blipFill>
        <a:blip r:embed="rId1" cstate="print"/>
        <a:stretch>
          <a:fillRect/>
        </a:stretch>
      </xdr:blipFill>
      <xdr:spPr>
        <a:xfrm>
          <a:off x="0" y="19050"/>
          <a:ext cx="2305050" cy="381000"/>
        </a:xfrm>
        <a:prstGeom prst="rect">
          <a:avLst/>
        </a:prstGeom>
        <a:noFill/>
      </xdr:spPr>
    </xdr:pic>
    <xdr:clientData fLocksWithSheet="0"/>
  </xdr:oneCellAnchor>
  <xdr:oneCellAnchor>
    <xdr:from>
      <xdr:col>2</xdr:col>
      <xdr:colOff>304800</xdr:colOff>
      <xdr:row>60</xdr:row>
      <xdr:rowOff>19050</xdr:rowOff>
    </xdr:from>
    <xdr:ext cx="15344775" cy="9477375"/>
    <xdr:pic>
      <xdr:nvPicPr>
        <xdr:cNvPr id="3" name="image29.png" title="Image"/>
        <xdr:cNvPicPr preferRelativeResize="0"/>
      </xdr:nvPicPr>
      <xdr:blipFill>
        <a:blip r:embed="rId2"/>
        <a:stretch>
          <a:fillRect/>
        </a:stretch>
      </xdr:blipFill>
      <xdr:spPr>
        <a:xfrm>
          <a:off x="1920240" y="15865475"/>
          <a:ext cx="15344775" cy="9477375"/>
        </a:xfrm>
        <a:prstGeom prst="rect">
          <a:avLst/>
        </a:prstGeom>
        <a:noFill/>
      </xdr:spPr>
    </xdr:pic>
    <xdr:clientData fLocksWithSheet="0"/>
  </xdr:oneCellAnchor>
  <xdr:oneCellAnchor>
    <xdr:from>
      <xdr:col>0</xdr:col>
      <xdr:colOff>0</xdr:colOff>
      <xdr:row>0</xdr:row>
      <xdr:rowOff>25707975</xdr:rowOff>
    </xdr:from>
    <xdr:ext cx="20307300" cy="6296025"/>
    <xdr:pic>
      <xdr:nvPicPr>
        <xdr:cNvPr id="4" name="image28.png" title="Image"/>
        <xdr:cNvPicPr preferRelativeResize="0"/>
      </xdr:nvPicPr>
      <xdr:blipFill>
        <a:blip r:embed="rId3"/>
        <a:stretch>
          <a:fillRect/>
        </a:stretch>
      </xdr:blipFill>
      <xdr:spPr>
        <a:xfrm>
          <a:off x="0" y="438150"/>
          <a:ext cx="20307300" cy="6296025"/>
        </a:xfrm>
        <a:prstGeom prst="rect">
          <a:avLst/>
        </a:prstGeom>
        <a:noFill/>
      </xdr:spPr>
    </xdr:pic>
    <xdr:clientData fLocksWithSheet="0"/>
  </xdr:oneCellAnchor>
</xdr:wsDr>
</file>

<file path=xl/drawings/drawing15.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19050</xdr:rowOff>
    </xdr:from>
    <xdr:ext cx="2305050" cy="381000"/>
    <xdr:pic>
      <xdr:nvPicPr>
        <xdr:cNvPr id="2" name="image13.png"/>
        <xdr:cNvPicPr preferRelativeResize="0"/>
      </xdr:nvPicPr>
      <xdr:blipFill>
        <a:blip r:embed="rId1" cstate="print"/>
        <a:stretch>
          <a:fillRect/>
        </a:stretch>
      </xdr:blipFill>
      <xdr:spPr>
        <a:xfrm>
          <a:off x="0" y="19050"/>
          <a:ext cx="2305050" cy="381000"/>
        </a:xfrm>
        <a:prstGeom prst="rect">
          <a:avLst/>
        </a:prstGeom>
        <a:noFill/>
      </xdr:spPr>
    </xdr:pic>
    <xdr:clientData fLocksWithSheet="0"/>
  </xdr:oneCellAnchor>
</xdr:wsDr>
</file>

<file path=xl/drawings/drawing16.xml><?xml version="1.0" encoding="utf-8"?>
<xdr:wsDr xmlns:xdr="http://schemas.openxmlformats.org/drawingml/2006/spreadsheetDrawing" xmlns:r="http://schemas.openxmlformats.org/officeDocument/2006/relationships" xmlns:a="http://schemas.openxmlformats.org/drawingml/2006/main">
  <xdr:oneCellAnchor>
    <xdr:from>
      <xdr:col>13</xdr:col>
      <xdr:colOff>666750</xdr:colOff>
      <xdr:row>117</xdr:row>
      <xdr:rowOff>0</xdr:rowOff>
    </xdr:from>
    <xdr:ext cx="371475" cy="304800"/>
    <xdr:sp>
      <xdr:nvSpPr>
        <xdr:cNvPr id="70" name="Shape 70"/>
        <xdr:cNvSpPr txBox="1"/>
      </xdr:nvSpPr>
      <xdr:spPr>
        <a:xfrm>
          <a:off x="21000720" y="25146000"/>
          <a:ext cx="371475"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180975</xdr:colOff>
      <xdr:row>117</xdr:row>
      <xdr:rowOff>0</xdr:rowOff>
    </xdr:from>
    <xdr:ext cx="533400" cy="304800"/>
    <xdr:sp>
      <xdr:nvSpPr>
        <xdr:cNvPr id="71" name="Shape 71"/>
        <xdr:cNvSpPr txBox="1"/>
      </xdr:nvSpPr>
      <xdr:spPr>
        <a:xfrm>
          <a:off x="20514945" y="25146000"/>
          <a:ext cx="5334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12</xdr:col>
      <xdr:colOff>209550</xdr:colOff>
      <xdr:row>117</xdr:row>
      <xdr:rowOff>0</xdr:rowOff>
    </xdr:from>
    <xdr:ext cx="609600" cy="304800"/>
    <xdr:sp>
      <xdr:nvSpPr>
        <xdr:cNvPr id="72" name="Shape 72"/>
        <xdr:cNvSpPr txBox="1"/>
      </xdr:nvSpPr>
      <xdr:spPr>
        <a:xfrm>
          <a:off x="19735800" y="25146000"/>
          <a:ext cx="6096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104775</xdr:colOff>
      <xdr:row>117</xdr:row>
      <xdr:rowOff>0</xdr:rowOff>
    </xdr:from>
    <xdr:ext cx="762000" cy="304800"/>
    <xdr:sp>
      <xdr:nvSpPr>
        <xdr:cNvPr id="73" name="Shape 73"/>
        <xdr:cNvSpPr txBox="1"/>
      </xdr:nvSpPr>
      <xdr:spPr>
        <a:xfrm>
          <a:off x="20438745" y="25146000"/>
          <a:ext cx="7620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447675</xdr:colOff>
      <xdr:row>117</xdr:row>
      <xdr:rowOff>0</xdr:rowOff>
    </xdr:from>
    <xdr:ext cx="333375" cy="352425"/>
    <xdr:sp>
      <xdr:nvSpPr>
        <xdr:cNvPr id="74" name="Shape 74"/>
        <xdr:cNvSpPr txBox="1"/>
      </xdr:nvSpPr>
      <xdr:spPr>
        <a:xfrm>
          <a:off x="19973925" y="25146000"/>
          <a:ext cx="333375" cy="35242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10</xdr:col>
      <xdr:colOff>57150</xdr:colOff>
      <xdr:row>29</xdr:row>
      <xdr:rowOff>28575</xdr:rowOff>
    </xdr:from>
    <xdr:ext cx="6410325" cy="7362825"/>
    <xdr:sp>
      <xdr:nvSpPr>
        <xdr:cNvPr id="75" name="Shape 75"/>
        <xdr:cNvSpPr txBox="1"/>
      </xdr:nvSpPr>
      <xdr:spPr>
        <a:xfrm>
          <a:off x="12958445" y="7845425"/>
          <a:ext cx="6410325" cy="7362825"/>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Clr>
              <a:srgbClr val="FF0000"/>
            </a:buClr>
            <a:buSzPts val="1600"/>
            <a:buFont typeface="Calibri" panose="020F0502020204030204"/>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PP2 FIT SAMPLE IS APPROVED WITH CORRECTIONS. </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PLEASE SUBMIT </a:t>
          </a:r>
          <a:r>
            <a:rPr lang="en-US" sz="16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 TOP SAMPLE</a:t>
          </a:r>
          <a:r>
            <a:rPr lang="en-US" sz="1600" b="1">
              <a:solidFill>
                <a:srgbClr val="FF0000"/>
              </a:solidFill>
              <a:latin typeface="Calibri" panose="020F0502020204030204"/>
              <a:ea typeface="Calibri" panose="020F0502020204030204"/>
              <a:cs typeface="Calibri" panose="020F0502020204030204"/>
              <a:sym typeface="Calibri" panose="020F0502020204030204"/>
            </a:rPr>
            <a:t>.</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a:latin typeface="Calibri" panose="020F0502020204030204"/>
              <a:ea typeface="Calibri" panose="020F0502020204030204"/>
              <a:cs typeface="Calibri" panose="020F0502020204030204"/>
              <a:sym typeface="Calibri" panose="020F0502020204030204"/>
            </a:rPr>
            <a:t>.</a:t>
          </a:r>
          <a:endParaRPr sz="1400"/>
        </a:p>
        <a:p>
          <a:pPr marL="0" lvl="0" indent="0" algn="l" rtl="0">
            <a:spcBef>
              <a:spcPts val="0"/>
            </a:spcBef>
            <a:spcAft>
              <a:spcPts val="0"/>
            </a:spcAft>
            <a:buClr>
              <a:srgbClr val="000000"/>
            </a:buClr>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UPDATED POMS HIGHLIGHTED IN YELLOW.</a:t>
          </a:r>
          <a:endParaRPr sz="1400" b="1" i="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300" b="1">
              <a:latin typeface="Calibri" panose="020F0502020204030204"/>
              <a:ea typeface="Calibri" panose="020F0502020204030204"/>
              <a:cs typeface="Calibri" panose="020F0502020204030204"/>
              <a:sym typeface="Calibri" panose="020F0502020204030204"/>
            </a:rPr>
            <a:t>OVERALL FIT NEEDS IMPROVEMENT. PLEASE FOLLOW THE CORRECTIONS BELOW.</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300" b="1">
              <a:latin typeface="Calibri" panose="020F0502020204030204"/>
              <a:ea typeface="Calibri" panose="020F0502020204030204"/>
              <a:cs typeface="Calibri" panose="020F0502020204030204"/>
              <a:sym typeface="Calibri" panose="020F0502020204030204"/>
            </a:rPr>
            <a:t>PLEASE FOLLOW THE CORRECTIONS BELOW:</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457200" lvl="0" indent="-317500" algn="l" rtl="0">
            <a:spcBef>
              <a:spcPts val="0"/>
            </a:spcBef>
            <a:spcAft>
              <a:spcPts val="0"/>
            </a:spcAft>
            <a:buSzPts val="1400"/>
            <a:buFont typeface="Calibri" panose="020F0502020204030204"/>
            <a:buAutoNum type="arabicPeriod"/>
          </a:pPr>
          <a:r>
            <a:rPr lang="en-US" sz="1400">
              <a:latin typeface="Calibri" panose="020F0502020204030204"/>
              <a:ea typeface="Calibri" panose="020F0502020204030204"/>
              <a:cs typeface="Calibri" panose="020F0502020204030204"/>
              <a:sym typeface="Calibri" panose="020F0502020204030204"/>
            </a:rPr>
            <a:t>ADDED POM FOR SHOULDER SLOPE, REVISING SLOPE FROM SAMPLE TO FOLLOW SAME SLOPE AS PER PP1 – </a:t>
          </a:r>
          <a:r>
            <a:rPr lang="en-US" sz="1400" b="1">
              <a:latin typeface="Calibri" panose="020F0502020204030204"/>
              <a:ea typeface="Calibri" panose="020F0502020204030204"/>
              <a:cs typeface="Calibri" panose="020F0502020204030204"/>
              <a:sym typeface="Calibri" panose="020F0502020204030204"/>
            </a:rPr>
            <a:t>PLEASE FOLLOW AS PER REQUESTED SPEC.</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457200" lvl="0" indent="-317500" algn="l" rtl="0">
            <a:spcBef>
              <a:spcPts val="0"/>
            </a:spcBef>
            <a:spcAft>
              <a:spcPts val="0"/>
            </a:spcAft>
            <a:buSzPts val="1400"/>
            <a:buFont typeface="Calibri" panose="020F0502020204030204"/>
            <a:buAutoNum type="arabicPeriod"/>
          </a:pPr>
          <a:r>
            <a:rPr lang="en-US" sz="1400" b="1">
              <a:latin typeface="Calibri" panose="020F0502020204030204"/>
              <a:ea typeface="Calibri" panose="020F0502020204030204"/>
              <a:cs typeface="Calibri" panose="020F0502020204030204"/>
              <a:sym typeface="Calibri" panose="020F0502020204030204"/>
            </a:rPr>
            <a:t>A/H IS CUTTING IN WHEN ON BODY – PLEASE MONITOR A/H DROP AND ENSURE SHOULDER SLOPE FOLLOW’S AS PER REQUESTED SPEC. </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0" lvl="0" indent="0" algn="ctr" rtl="0">
            <a:spcBef>
              <a:spcPts val="0"/>
            </a:spcBef>
            <a:spcAft>
              <a:spcPts val="0"/>
            </a:spcAft>
            <a:buNone/>
          </a:pPr>
          <a:r>
            <a:rPr lang="en-US" sz="1400" b="1">
              <a:highlight>
                <a:srgbClr val="FFFF00"/>
              </a:highlight>
              <a:latin typeface="Calibri" panose="020F0502020204030204"/>
              <a:ea typeface="Calibri" panose="020F0502020204030204"/>
              <a:cs typeface="Calibri" panose="020F0502020204030204"/>
              <a:sym typeface="Calibri" panose="020F0502020204030204"/>
            </a:rPr>
            <a:t>***PLEASE GO BACK TO SPEC ON ALL POINTS OUT OF TOLERANCE***</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500" b="1" u="sng">
              <a:latin typeface="Calibri" panose="020F0502020204030204"/>
              <a:ea typeface="Calibri" panose="020F0502020204030204"/>
              <a:cs typeface="Calibri" panose="020F0502020204030204"/>
              <a:sym typeface="Calibri" panose="020F0502020204030204"/>
            </a:rPr>
            <a:t>CONSTRUCTION:</a:t>
          </a:r>
          <a:endParaRPr sz="15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latin typeface="Calibri" panose="020F0502020204030204"/>
            <a:ea typeface="Calibri" panose="020F0502020204030204"/>
            <a:cs typeface="Calibri" panose="020F0502020204030204"/>
            <a:sym typeface="Calibri" panose="020F0502020204030204"/>
          </a:endParaRPr>
        </a:p>
        <a:p>
          <a:pPr marL="457200" lvl="0" indent="-323850" algn="l" rtl="0">
            <a:spcBef>
              <a:spcPts val="0"/>
            </a:spcBef>
            <a:spcAft>
              <a:spcPts val="0"/>
            </a:spcAft>
            <a:buSzPts val="1500"/>
            <a:buFont typeface="Calibri" panose="020F0502020204030204"/>
            <a:buAutoNum type="arabicPeriod"/>
          </a:pPr>
          <a:r>
            <a:rPr lang="en-US" sz="1500" b="1">
              <a:solidFill>
                <a:srgbClr val="FF0000"/>
              </a:solidFill>
              <a:latin typeface="Calibri" panose="020F0502020204030204"/>
              <a:ea typeface="Calibri" panose="020F0502020204030204"/>
              <a:cs typeface="Calibri" panose="020F0502020204030204"/>
              <a:sym typeface="Calibri" panose="020F0502020204030204"/>
            </a:rPr>
            <a:t>INNER BODICE PANELS ARE FIGHTING AGAINST EACH OTHER  AFTER SEWING DUE TO PATTERN ISSUE</a:t>
          </a:r>
          <a:r>
            <a:rPr lang="en-US" sz="1500">
              <a:latin typeface="Calibri" panose="020F0502020204030204"/>
              <a:ea typeface="Calibri" panose="020F0502020204030204"/>
              <a:cs typeface="Calibri" panose="020F0502020204030204"/>
              <a:sym typeface="Calibri" panose="020F0502020204030204"/>
            </a:rPr>
            <a:t> –</a:t>
          </a:r>
          <a:r>
            <a:rPr lang="en-US" sz="1500" b="1" u="sng">
              <a:latin typeface="Calibri" panose="020F0502020204030204"/>
              <a:ea typeface="Calibri" panose="020F0502020204030204"/>
              <a:cs typeface="Calibri" panose="020F0502020204030204"/>
              <a:sym typeface="Calibri" panose="020F0502020204030204"/>
            </a:rPr>
            <a:t> </a:t>
          </a:r>
          <a:r>
            <a:rPr lang="en-US" sz="1500" b="1" u="sng">
              <a:highlight>
                <a:srgbClr val="FF9900"/>
              </a:highlight>
              <a:latin typeface="Calibri" panose="020F0502020204030204"/>
              <a:ea typeface="Calibri" panose="020F0502020204030204"/>
              <a:cs typeface="Calibri" panose="020F0502020204030204"/>
              <a:sym typeface="Calibri" panose="020F0502020204030204"/>
            </a:rPr>
            <a:t>PLEASE SEE PHOTO COMMENTS, CORRECT PATTERN ISSUE, AND RE-SEND UPDATED PATTERN SHAPE AND A SEWN FINISHED GARMENT FOR OUR REVIEW VIA PHOTO BEFORE PROCEEDING TO TOP. </a:t>
          </a:r>
          <a:endParaRPr sz="1500" b="1" u="sng">
            <a:highlight>
              <a:srgbClr val="FF99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highlight>
              <a:srgbClr val="FF9900"/>
            </a:highlight>
            <a:latin typeface="Calibri" panose="020F0502020204030204"/>
            <a:ea typeface="Calibri" panose="020F0502020204030204"/>
            <a:cs typeface="Calibri" panose="020F0502020204030204"/>
            <a:sym typeface="Calibri" panose="020F0502020204030204"/>
          </a:endParaRPr>
        </a:p>
        <a:p>
          <a:pPr marL="457200" lvl="0" indent="-323850" algn="l" rtl="0">
            <a:spcBef>
              <a:spcPts val="0"/>
            </a:spcBef>
            <a:spcAft>
              <a:spcPts val="0"/>
            </a:spcAft>
            <a:buSzPts val="1500"/>
            <a:buFont typeface="Calibri" panose="020F0502020204030204"/>
            <a:buAutoNum type="arabicPeriod"/>
          </a:pPr>
          <a:r>
            <a:rPr lang="en-US" sz="1500">
              <a:latin typeface="Calibri" panose="020F0502020204030204"/>
              <a:ea typeface="Calibri" panose="020F0502020204030204"/>
              <a:cs typeface="Calibri" panose="020F0502020204030204"/>
              <a:sym typeface="Calibri" panose="020F0502020204030204"/>
            </a:rPr>
            <a:t>ZIPPER AT W/R IS TWISTING FORWARD, THIS IS NOTICEABLE FROM SIDE VIEW</a:t>
          </a:r>
          <a:r>
            <a:rPr lang="en-US" sz="1500" b="1">
              <a:latin typeface="Calibri" panose="020F0502020204030204"/>
              <a:ea typeface="Calibri" panose="020F0502020204030204"/>
              <a:cs typeface="Calibri" panose="020F0502020204030204"/>
              <a:sym typeface="Calibri" panose="020F0502020204030204"/>
            </a:rPr>
            <a:t> – </a:t>
          </a:r>
          <a:r>
            <a:rPr lang="en-US" sz="1500" b="1" u="sng">
              <a:latin typeface="Calibri" panose="020F0502020204030204"/>
              <a:ea typeface="Calibri" panose="020F0502020204030204"/>
              <a:cs typeface="Calibri" panose="020F0502020204030204"/>
              <a:sym typeface="Calibri" panose="020F0502020204030204"/>
            </a:rPr>
            <a:t>PLEASE CORRECT. </a:t>
          </a:r>
          <a:endParaRPr sz="15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highlight>
              <a:srgbClr val="FF9900"/>
            </a:highlight>
            <a:latin typeface="Calibri" panose="020F0502020204030204"/>
            <a:ea typeface="Calibri" panose="020F0502020204030204"/>
            <a:cs typeface="Calibri" panose="020F0502020204030204"/>
            <a:sym typeface="Calibri" panose="020F0502020204030204"/>
          </a:endParaRPr>
        </a:p>
        <a:p>
          <a:pPr marL="457200" lvl="0" indent="-323850" algn="l" rtl="0">
            <a:spcBef>
              <a:spcPts val="0"/>
            </a:spcBef>
            <a:spcAft>
              <a:spcPts val="0"/>
            </a:spcAft>
            <a:buSzPts val="1500"/>
            <a:buFont typeface="Calibri" panose="020F0502020204030204"/>
            <a:buAutoNum type="arabicPeriod"/>
          </a:pPr>
          <a:r>
            <a:rPr lang="en-US" sz="1400" b="1">
              <a:latin typeface="Calibri" panose="020F0502020204030204"/>
              <a:ea typeface="Calibri" panose="020F0502020204030204"/>
              <a:cs typeface="Calibri" panose="020F0502020204030204"/>
              <a:sym typeface="Calibri" panose="020F0502020204030204"/>
            </a:rPr>
            <a:t>MUST ENSURE WAIST SEAM IS FINISHING BALANCED FROM W/R TO W/L.</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457200" lvl="0" indent="-323850" algn="l" rtl="0">
            <a:spcBef>
              <a:spcPts val="0"/>
            </a:spcBef>
            <a:spcAft>
              <a:spcPts val="0"/>
            </a:spcAft>
            <a:buSzPts val="1500"/>
            <a:buFont typeface="Calibri" panose="020F0502020204030204"/>
            <a:buAutoNum type="arabicPeriod"/>
          </a:pPr>
          <a:r>
            <a:rPr lang="en-US" sz="1400" b="1">
              <a:latin typeface="Calibri" panose="020F0502020204030204"/>
              <a:ea typeface="Calibri" panose="020F0502020204030204"/>
              <a:cs typeface="Calibri" panose="020F0502020204030204"/>
              <a:sym typeface="Calibri" panose="020F0502020204030204"/>
            </a:rPr>
            <a:t>PLEASE IMPROVE T/S TENSION, OVERALL SEWING THROUGHOUT GARMENT, AND ENSURE ALL LOOSE THREAD ENDS ARE NEATLY CLIPPED AWAY.</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457200" lvl="0" indent="-323850" algn="l" rtl="0">
            <a:spcBef>
              <a:spcPts val="0"/>
            </a:spcBef>
            <a:spcAft>
              <a:spcPts val="0"/>
            </a:spcAft>
            <a:buSzPts val="1500"/>
            <a:buFont typeface="Calibri" panose="020F0502020204030204"/>
            <a:buAutoNum type="arabicPeriod"/>
          </a:pPr>
          <a:r>
            <a:rPr lang="en-US" sz="1400" b="1">
              <a:solidFill>
                <a:srgbClr val="1D1C1D"/>
              </a:solidFill>
              <a:latin typeface="Calibri" panose="020F0502020204030204"/>
              <a:ea typeface="Calibri" panose="020F0502020204030204"/>
              <a:cs typeface="Calibri" panose="020F0502020204030204"/>
              <a:sym typeface="Calibri" panose="020F0502020204030204"/>
            </a:rPr>
            <a:t>DO NOT HARD PRESS SAMPLES, LIGHT STEAM ONLY. </a:t>
          </a:r>
          <a:endParaRPr sz="1400" b="1">
            <a:latin typeface="Calibri" panose="020F0502020204030204"/>
            <a:ea typeface="Calibri" panose="020F0502020204030204"/>
            <a:cs typeface="Calibri" panose="020F0502020204030204"/>
            <a:sym typeface="Calibri" panose="020F0502020204030204"/>
          </a:endParaRPr>
        </a:p>
      </xdr:txBody>
    </xdr:sp>
    <xdr:clientData fLocksWithSheet="0"/>
  </xdr:oneCellAnchor>
  <xdr:oneCellAnchor>
    <xdr:from>
      <xdr:col>0</xdr:col>
      <xdr:colOff>0</xdr:colOff>
      <xdr:row>0</xdr:row>
      <xdr:rowOff>19050</xdr:rowOff>
    </xdr:from>
    <xdr:ext cx="2305050" cy="381000"/>
    <xdr:pic>
      <xdr:nvPicPr>
        <xdr:cNvPr id="2" name="image13.png"/>
        <xdr:cNvPicPr preferRelativeResize="0"/>
      </xdr:nvPicPr>
      <xdr:blipFill>
        <a:blip r:embed="rId1" cstate="print"/>
        <a:stretch>
          <a:fillRect/>
        </a:stretch>
      </xdr:blipFill>
      <xdr:spPr>
        <a:xfrm>
          <a:off x="0" y="19050"/>
          <a:ext cx="2305050" cy="381000"/>
        </a:xfrm>
        <a:prstGeom prst="rect">
          <a:avLst/>
        </a:prstGeom>
        <a:noFill/>
      </xdr:spPr>
    </xdr:pic>
    <xdr:clientData fLocksWithSheet="0"/>
  </xdr:oneCellAnchor>
</xdr:wsDr>
</file>

<file path=xl/drawings/drawing17.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19050</xdr:rowOff>
    </xdr:from>
    <xdr:ext cx="2305050" cy="381000"/>
    <xdr:pic>
      <xdr:nvPicPr>
        <xdr:cNvPr id="2" name="image13.png"/>
        <xdr:cNvPicPr preferRelativeResize="0"/>
      </xdr:nvPicPr>
      <xdr:blipFill>
        <a:blip r:embed="rId1" cstate="print"/>
        <a:stretch>
          <a:fillRect/>
        </a:stretch>
      </xdr:blipFill>
      <xdr:spPr>
        <a:xfrm>
          <a:off x="0" y="19050"/>
          <a:ext cx="2305050" cy="381000"/>
        </a:xfrm>
        <a:prstGeom prst="rect">
          <a:avLst/>
        </a:prstGeom>
        <a:noFill/>
      </xdr:spPr>
    </xdr:pic>
    <xdr:clientData fLocksWithSheet="0"/>
  </xdr:oneCellAnchor>
</xdr:wsDr>
</file>

<file path=xl/drawings/drawing18.xml><?xml version="1.0" encoding="utf-8"?>
<xdr:wsDr xmlns:xdr="http://schemas.openxmlformats.org/drawingml/2006/spreadsheetDrawing" xmlns:r="http://schemas.openxmlformats.org/officeDocument/2006/relationships" xmlns:a="http://schemas.openxmlformats.org/drawingml/2006/main">
  <xdr:oneCellAnchor>
    <xdr:from>
      <xdr:col>0</xdr:col>
      <xdr:colOff>57150</xdr:colOff>
      <xdr:row>0</xdr:row>
      <xdr:rowOff>57150</xdr:rowOff>
    </xdr:from>
    <xdr:ext cx="2381250" cy="323850"/>
    <xdr:pic>
      <xdr:nvPicPr>
        <xdr:cNvPr id="2" name="image1.png" title="Image"/>
        <xdr:cNvPicPr preferRelativeResize="0"/>
      </xdr:nvPicPr>
      <xdr:blipFill>
        <a:blip r:embed="rId1" cstate="print"/>
        <a:stretch>
          <a:fillRect/>
        </a:stretch>
      </xdr:blipFill>
      <xdr:spPr>
        <a:xfrm>
          <a:off x="57150" y="57150"/>
          <a:ext cx="2381250" cy="323850"/>
        </a:xfrm>
        <a:prstGeom prst="rect">
          <a:avLst/>
        </a:prstGeom>
        <a:noFill/>
      </xdr:spPr>
    </xdr:pic>
    <xdr:clientData fLocksWithSheet="0"/>
  </xdr:oneCellAnchor>
</xdr:wsDr>
</file>

<file path=xl/drawings/drawing19.xml><?xml version="1.0" encoding="utf-8"?>
<xdr:wsDr xmlns:xdr="http://schemas.openxmlformats.org/drawingml/2006/spreadsheetDrawing" xmlns:r="http://schemas.openxmlformats.org/officeDocument/2006/relationships" xmlns:a="http://schemas.openxmlformats.org/drawingml/2006/main">
  <xdr:oneCellAnchor>
    <xdr:from>
      <xdr:col>12</xdr:col>
      <xdr:colOff>219075</xdr:colOff>
      <xdr:row>87</xdr:row>
      <xdr:rowOff>28575</xdr:rowOff>
    </xdr:from>
    <xdr:ext cx="771525" cy="1076325"/>
    <xdr:grpSp>
      <xdr:nvGrpSpPr>
        <xdr:cNvPr id="2" name="Shape 2"/>
        <xdr:cNvGrpSpPr/>
      </xdr:nvGrpSpPr>
      <xdr:grpSpPr>
        <a:xfrm>
          <a:off x="14761845" y="18157825"/>
          <a:ext cx="771525" cy="1076325"/>
          <a:chOff x="4960238" y="3241838"/>
          <a:chExt cx="771525" cy="1076325"/>
        </a:xfrm>
      </xdr:grpSpPr>
      <xdr:grpSp>
        <xdr:nvGrpSpPr>
          <xdr:cNvPr id="84" name="Shape 84"/>
          <xdr:cNvGrpSpPr/>
        </xdr:nvGrpSpPr>
        <xdr:grpSpPr>
          <a:xfrm>
            <a:off x="4960238" y="3241838"/>
            <a:ext cx="771525" cy="1076325"/>
            <a:chOff x="4960238" y="3241838"/>
            <a:chExt cx="771525" cy="1076325"/>
          </a:xfrm>
        </xdr:grpSpPr>
        <xdr:sp>
          <xdr:nvSpPr>
            <xdr:cNvPr id="5" name="Shape 5"/>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85" name="Shape 85"/>
            <xdr:cNvGrpSpPr/>
          </xdr:nvGrpSpPr>
          <xdr:grpSpPr>
            <a:xfrm>
              <a:off x="4960238" y="3241838"/>
              <a:ext cx="771525" cy="1076325"/>
              <a:chOff x="4960238" y="3241838"/>
              <a:chExt cx="771525" cy="1076325"/>
            </a:xfrm>
          </xdr:grpSpPr>
          <xdr:sp>
            <xdr:nvSpPr>
              <xdr:cNvPr id="86" name="Shape 86"/>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87" name="Shape 87"/>
              <xdr:cNvGrpSpPr/>
            </xdr:nvGrpSpPr>
            <xdr:grpSpPr>
              <a:xfrm>
                <a:off x="4960238" y="3241838"/>
                <a:ext cx="771525" cy="1076325"/>
                <a:chOff x="4960238" y="3241838"/>
                <a:chExt cx="771525" cy="1076325"/>
              </a:xfrm>
            </xdr:grpSpPr>
            <xdr:sp>
              <xdr:nvSpPr>
                <xdr:cNvPr id="88" name="Shape 88"/>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89" name="Shape 89"/>
                <xdr:cNvGrpSpPr/>
              </xdr:nvGrpSpPr>
              <xdr:grpSpPr>
                <a:xfrm>
                  <a:off x="4960238" y="3241838"/>
                  <a:ext cx="771525" cy="1076325"/>
                  <a:chOff x="4960238" y="3241838"/>
                  <a:chExt cx="771525" cy="1076325"/>
                </a:xfrm>
              </xdr:grpSpPr>
              <xdr:sp>
                <xdr:nvSpPr>
                  <xdr:cNvPr id="90" name="Shape 90"/>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91" name="Shape 91"/>
                  <xdr:cNvGrpSpPr/>
                </xdr:nvGrpSpPr>
                <xdr:grpSpPr>
                  <a:xfrm>
                    <a:off x="4960238" y="3241838"/>
                    <a:ext cx="771525" cy="1076325"/>
                    <a:chOff x="4969763" y="3251363"/>
                    <a:chExt cx="752475" cy="1057275"/>
                  </a:xfrm>
                </xdr:grpSpPr>
                <xdr:sp>
                  <xdr:nvSpPr>
                    <xdr:cNvPr id="92" name="Shape 92"/>
                    <xdr:cNvSpPr/>
                  </xdr:nvSpPr>
                  <xdr:spPr>
                    <a:xfrm>
                      <a:off x="4969763" y="3251363"/>
                      <a:ext cx="752475"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93" name="Shape 93"/>
                    <xdr:cNvCxnSpPr/>
                  </xdr:nvCxnSpPr>
                  <xdr:spPr>
                    <a:xfrm>
                      <a:off x="4969763" y="3251363"/>
                      <a:ext cx="752475" cy="1057275"/>
                    </a:xfrm>
                    <a:prstGeom prst="straightConnector1">
                      <a:avLst/>
                    </a:prstGeom>
                    <a:noFill/>
                    <a:ln w="19050" cap="flat" cmpd="sng">
                      <a:solidFill>
                        <a:srgbClr val="FF0000"/>
                      </a:solidFill>
                      <a:prstDash val="solid"/>
                      <a:miter lim="800000"/>
                      <a:headEnd type="stealth" w="med" len="med"/>
                      <a:tailEnd type="none" w="sm" len="sm"/>
                    </a:ln>
                  </xdr:spPr>
                </xdr:cxnSp>
              </xdr:grpSp>
            </xdr:grpSp>
          </xdr:grpSp>
        </xdr:grpSp>
      </xdr:grpSp>
    </xdr:grpSp>
    <xdr:clientData fLocksWithSheet="0"/>
  </xdr:oneCellAnchor>
  <xdr:oneCellAnchor>
    <xdr:from>
      <xdr:col>11</xdr:col>
      <xdr:colOff>714375</xdr:colOff>
      <xdr:row>88</xdr:row>
      <xdr:rowOff>104775</xdr:rowOff>
    </xdr:from>
    <xdr:ext cx="38100" cy="1057275"/>
    <xdr:grpSp>
      <xdr:nvGrpSpPr>
        <xdr:cNvPr id="3" name="Shape 2"/>
        <xdr:cNvGrpSpPr/>
      </xdr:nvGrpSpPr>
      <xdr:grpSpPr>
        <a:xfrm>
          <a:off x="14314170" y="18437225"/>
          <a:ext cx="38100" cy="1057275"/>
          <a:chOff x="5326950" y="3251363"/>
          <a:chExt cx="38100" cy="1057275"/>
        </a:xfrm>
      </xdr:grpSpPr>
      <xdr:grpSp>
        <xdr:nvGrpSpPr>
          <xdr:cNvPr id="94" name="Shape 94"/>
          <xdr:cNvGrpSpPr/>
        </xdr:nvGrpSpPr>
        <xdr:grpSpPr>
          <a:xfrm>
            <a:off x="5326950" y="3251363"/>
            <a:ext cx="38100" cy="1057275"/>
            <a:chOff x="5326950" y="3251363"/>
            <a:chExt cx="38100" cy="1057275"/>
          </a:xfrm>
        </xdr:grpSpPr>
        <xdr:sp>
          <xdr:nvSpPr>
            <xdr:cNvPr id="4" name="Shape 5"/>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95" name="Shape 95"/>
            <xdr:cNvGrpSpPr/>
          </xdr:nvGrpSpPr>
          <xdr:grpSpPr>
            <a:xfrm>
              <a:off x="5326950" y="3251363"/>
              <a:ext cx="38100" cy="1057275"/>
              <a:chOff x="5326950" y="3251363"/>
              <a:chExt cx="38100" cy="1057275"/>
            </a:xfrm>
          </xdr:grpSpPr>
          <xdr:sp>
            <xdr:nvSpPr>
              <xdr:cNvPr id="96" name="Shape 96"/>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97" name="Shape 97"/>
              <xdr:cNvGrpSpPr/>
            </xdr:nvGrpSpPr>
            <xdr:grpSpPr>
              <a:xfrm>
                <a:off x="5326950" y="3251363"/>
                <a:ext cx="38100" cy="1057275"/>
                <a:chOff x="5326950" y="3251363"/>
                <a:chExt cx="38100" cy="1057275"/>
              </a:xfrm>
            </xdr:grpSpPr>
            <xdr:sp>
              <xdr:nvSpPr>
                <xdr:cNvPr id="98" name="Shape 98"/>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99" name="Shape 99"/>
                <xdr:cNvGrpSpPr/>
              </xdr:nvGrpSpPr>
              <xdr:grpSpPr>
                <a:xfrm>
                  <a:off x="5326950" y="3251363"/>
                  <a:ext cx="38100" cy="1057275"/>
                  <a:chOff x="5326950" y="3251363"/>
                  <a:chExt cx="38100" cy="1057275"/>
                </a:xfrm>
              </xdr:grpSpPr>
              <xdr:sp>
                <xdr:nvSpPr>
                  <xdr:cNvPr id="100" name="Shape 100"/>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01" name="Shape 101"/>
                  <xdr:cNvGrpSpPr/>
                </xdr:nvGrpSpPr>
                <xdr:grpSpPr>
                  <a:xfrm>
                    <a:off x="5326950" y="3251363"/>
                    <a:ext cx="38100" cy="1057275"/>
                    <a:chOff x="5336475" y="3251363"/>
                    <a:chExt cx="19050" cy="1057275"/>
                  </a:xfrm>
                </xdr:grpSpPr>
                <xdr:sp>
                  <xdr:nvSpPr>
                    <xdr:cNvPr id="102" name="Shape 102"/>
                    <xdr:cNvSpPr/>
                  </xdr:nvSpPr>
                  <xdr:spPr>
                    <a:xfrm>
                      <a:off x="5336475" y="3251363"/>
                      <a:ext cx="1905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03" name="Shape 103"/>
                    <xdr:cNvCxnSpPr/>
                  </xdr:nvCxnSpPr>
                  <xdr:spPr>
                    <a:xfrm>
                      <a:off x="5336475" y="3251363"/>
                      <a:ext cx="19050" cy="1057275"/>
                    </a:xfrm>
                    <a:prstGeom prst="straightConnector1">
                      <a:avLst/>
                    </a:prstGeom>
                    <a:noFill/>
                    <a:ln w="28575" cap="flat" cmpd="sng">
                      <a:solidFill>
                        <a:srgbClr val="FF0000"/>
                      </a:solidFill>
                      <a:prstDash val="dash"/>
                      <a:miter lim="800000"/>
                      <a:headEnd type="none" w="sm" len="sm"/>
                      <a:tailEnd type="none" w="sm" len="sm"/>
                    </a:ln>
                  </xdr:spPr>
                </xdr:cxnSp>
              </xdr:grpSp>
            </xdr:grpSp>
          </xdr:grpSp>
        </xdr:grpSp>
      </xdr:grpSp>
    </xdr:grpSp>
    <xdr:clientData fLocksWithSheet="0"/>
  </xdr:oneCellAnchor>
  <xdr:oneCellAnchor>
    <xdr:from>
      <xdr:col>11</xdr:col>
      <xdr:colOff>609600</xdr:colOff>
      <xdr:row>93</xdr:row>
      <xdr:rowOff>200025</xdr:rowOff>
    </xdr:from>
    <xdr:ext cx="771525" cy="1009650"/>
    <xdr:grpSp>
      <xdr:nvGrpSpPr>
        <xdr:cNvPr id="6" name="Shape 2"/>
        <xdr:cNvGrpSpPr/>
      </xdr:nvGrpSpPr>
      <xdr:grpSpPr>
        <a:xfrm>
          <a:off x="14209395" y="19548475"/>
          <a:ext cx="771525" cy="1009650"/>
          <a:chOff x="4960238" y="3275175"/>
          <a:chExt cx="771525" cy="1009650"/>
        </a:xfrm>
      </xdr:grpSpPr>
      <xdr:grpSp>
        <xdr:nvGrpSpPr>
          <xdr:cNvPr id="104" name="Shape 104"/>
          <xdr:cNvGrpSpPr/>
        </xdr:nvGrpSpPr>
        <xdr:grpSpPr>
          <a:xfrm>
            <a:off x="4960238" y="3275175"/>
            <a:ext cx="771525" cy="1009650"/>
            <a:chOff x="4960238" y="3275175"/>
            <a:chExt cx="771525" cy="1009650"/>
          </a:xfrm>
        </xdr:grpSpPr>
        <xdr:sp>
          <xdr:nvSpPr>
            <xdr:cNvPr id="7" name="Shape 5"/>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05" name="Shape 105"/>
            <xdr:cNvGrpSpPr/>
          </xdr:nvGrpSpPr>
          <xdr:grpSpPr>
            <a:xfrm>
              <a:off x="4960238" y="3275175"/>
              <a:ext cx="771525" cy="1009650"/>
              <a:chOff x="4960238" y="3275175"/>
              <a:chExt cx="771525" cy="1009650"/>
            </a:xfrm>
          </xdr:grpSpPr>
          <xdr:sp>
            <xdr:nvSpPr>
              <xdr:cNvPr id="106" name="Shape 106"/>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07" name="Shape 107"/>
              <xdr:cNvGrpSpPr/>
            </xdr:nvGrpSpPr>
            <xdr:grpSpPr>
              <a:xfrm>
                <a:off x="4960238" y="3275175"/>
                <a:ext cx="771525" cy="1009650"/>
                <a:chOff x="4960238" y="3275175"/>
                <a:chExt cx="771525" cy="1009650"/>
              </a:xfrm>
            </xdr:grpSpPr>
            <xdr:sp>
              <xdr:nvSpPr>
                <xdr:cNvPr id="108" name="Shape 108"/>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09" name="Shape 109"/>
                <xdr:cNvGrpSpPr/>
              </xdr:nvGrpSpPr>
              <xdr:grpSpPr>
                <a:xfrm>
                  <a:off x="4960238" y="3275175"/>
                  <a:ext cx="771525" cy="1009650"/>
                  <a:chOff x="4960238" y="3275175"/>
                  <a:chExt cx="771525" cy="1009650"/>
                </a:xfrm>
              </xdr:grpSpPr>
              <xdr:sp>
                <xdr:nvSpPr>
                  <xdr:cNvPr id="110" name="Shape 110"/>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11" name="Shape 111"/>
                  <xdr:cNvGrpSpPr/>
                </xdr:nvGrpSpPr>
                <xdr:grpSpPr>
                  <a:xfrm>
                    <a:off x="4960238" y="3275175"/>
                    <a:ext cx="771525" cy="1009650"/>
                    <a:chOff x="4969763" y="3284700"/>
                    <a:chExt cx="752475" cy="990600"/>
                  </a:xfrm>
                </xdr:grpSpPr>
                <xdr:sp>
                  <xdr:nvSpPr>
                    <xdr:cNvPr id="112" name="Shape 112"/>
                    <xdr:cNvSpPr/>
                  </xdr:nvSpPr>
                  <xdr:spPr>
                    <a:xfrm>
                      <a:off x="4969763" y="3284700"/>
                      <a:ext cx="752475" cy="990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13" name="Shape 113"/>
                    <xdr:cNvCxnSpPr/>
                  </xdr:nvCxnSpPr>
                  <xdr:spPr>
                    <a:xfrm>
                      <a:off x="4969763" y="3284700"/>
                      <a:ext cx="752475" cy="990600"/>
                    </a:xfrm>
                    <a:prstGeom prst="straightConnector1">
                      <a:avLst/>
                    </a:prstGeom>
                    <a:noFill/>
                    <a:ln w="19050" cap="flat" cmpd="sng">
                      <a:solidFill>
                        <a:srgbClr val="FF0000"/>
                      </a:solidFill>
                      <a:prstDash val="solid"/>
                      <a:miter lim="800000"/>
                      <a:headEnd type="stealth" w="med" len="med"/>
                      <a:tailEnd type="stealth" w="med" len="med"/>
                    </a:ln>
                  </xdr:spPr>
                </xdr:cxnSp>
              </xdr:grpSp>
            </xdr:grpSp>
          </xdr:grpSp>
        </xdr:grpSp>
      </xdr:grpSp>
    </xdr:grpSp>
    <xdr:clientData fLocksWithSheet="0"/>
  </xdr:oneCellAnchor>
  <xdr:oneCellAnchor>
    <xdr:from>
      <xdr:col>13</xdr:col>
      <xdr:colOff>657225</xdr:colOff>
      <xdr:row>95</xdr:row>
      <xdr:rowOff>133350</xdr:rowOff>
    </xdr:from>
    <xdr:ext cx="381000" cy="314325"/>
    <xdr:sp>
      <xdr:nvSpPr>
        <xdr:cNvPr id="114" name="Shape 114"/>
        <xdr:cNvSpPr txBox="1"/>
      </xdr:nvSpPr>
      <xdr:spPr>
        <a:xfrm>
          <a:off x="16142970" y="19888200"/>
          <a:ext cx="381000" cy="3143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171450</xdr:colOff>
      <xdr:row>100</xdr:row>
      <xdr:rowOff>142875</xdr:rowOff>
    </xdr:from>
    <xdr:ext cx="542925" cy="314325"/>
    <xdr:sp>
      <xdr:nvSpPr>
        <xdr:cNvPr id="115" name="Shape 115"/>
        <xdr:cNvSpPr txBox="1"/>
      </xdr:nvSpPr>
      <xdr:spPr>
        <a:xfrm>
          <a:off x="15657195" y="20913725"/>
          <a:ext cx="542925" cy="3143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12</xdr:col>
      <xdr:colOff>200025</xdr:colOff>
      <xdr:row>101</xdr:row>
      <xdr:rowOff>0</xdr:rowOff>
    </xdr:from>
    <xdr:ext cx="619125" cy="314325"/>
    <xdr:sp>
      <xdr:nvSpPr>
        <xdr:cNvPr id="116" name="Shape 116"/>
        <xdr:cNvSpPr txBox="1"/>
      </xdr:nvSpPr>
      <xdr:spPr>
        <a:xfrm>
          <a:off x="14742795" y="20974050"/>
          <a:ext cx="619125" cy="3143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95250</xdr:colOff>
      <xdr:row>100</xdr:row>
      <xdr:rowOff>0</xdr:rowOff>
    </xdr:from>
    <xdr:ext cx="771525" cy="314325"/>
    <xdr:sp>
      <xdr:nvSpPr>
        <xdr:cNvPr id="117" name="Shape 117"/>
        <xdr:cNvSpPr txBox="1"/>
      </xdr:nvSpPr>
      <xdr:spPr>
        <a:xfrm>
          <a:off x="15580995" y="20770850"/>
          <a:ext cx="771525" cy="3143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266700</xdr:colOff>
      <xdr:row>94</xdr:row>
      <xdr:rowOff>9525</xdr:rowOff>
    </xdr:from>
    <xdr:ext cx="1143000" cy="819150"/>
    <xdr:sp>
      <xdr:nvSpPr>
        <xdr:cNvPr id="118" name="Shape 118"/>
        <xdr:cNvSpPr/>
      </xdr:nvSpPr>
      <xdr:spPr>
        <a:xfrm>
          <a:off x="14809470" y="19561175"/>
          <a:ext cx="1143000" cy="819150"/>
        </a:xfrm>
        <a:custGeom>
          <a:avLst/>
          <a:gdLst/>
          <a:ahLst/>
          <a:cxnLst/>
          <a:rect l="l" t="t" r="r" b="b"/>
          <a:pathLst>
            <a:path w="863600" h="659002" extrusionOk="0">
              <a:moveTo>
                <a:pt x="0" y="244667"/>
              </a:moveTo>
              <a:cubicBezTo>
                <a:pt x="282575" y="97558"/>
                <a:pt x="565150" y="-49550"/>
                <a:pt x="596900" y="16067"/>
              </a:cubicBezTo>
              <a:cubicBezTo>
                <a:pt x="628650" y="81684"/>
                <a:pt x="146050" y="555817"/>
                <a:pt x="190500" y="638367"/>
              </a:cubicBezTo>
              <a:cubicBezTo>
                <a:pt x="234950" y="720917"/>
                <a:pt x="751417" y="530417"/>
                <a:pt x="863600" y="511367"/>
              </a:cubicBezTo>
            </a:path>
          </a:pathLst>
        </a:custGeom>
        <a:noFill/>
        <a:ln w="28575" cap="flat" cmpd="sng">
          <a:solidFill>
            <a:srgbClr val="FF0000"/>
          </a:solidFill>
          <a:prstDash val="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11</xdr:col>
      <xdr:colOff>409575</xdr:colOff>
      <xdr:row>84</xdr:row>
      <xdr:rowOff>47625</xdr:rowOff>
    </xdr:from>
    <xdr:ext cx="2085975" cy="485775"/>
    <xdr:sp>
      <xdr:nvSpPr>
        <xdr:cNvPr id="119" name="Shape 119"/>
        <xdr:cNvSpPr/>
      </xdr:nvSpPr>
      <xdr:spPr>
        <a:xfrm>
          <a:off x="14009370" y="17567275"/>
          <a:ext cx="2085975" cy="485775"/>
        </a:xfrm>
        <a:custGeom>
          <a:avLst/>
          <a:gdLst/>
          <a:ahLst/>
          <a:cxnLst/>
          <a:rect l="l" t="t" r="r" b="b"/>
          <a:pathLst>
            <a:path w="1765300" h="381049" extrusionOk="0">
              <a:moveTo>
                <a:pt x="0" y="368309"/>
              </a:moveTo>
              <a:cubicBezTo>
                <a:pt x="102658" y="195800"/>
                <a:pt x="205317" y="23292"/>
                <a:pt x="292100" y="25409"/>
              </a:cubicBezTo>
              <a:cubicBezTo>
                <a:pt x="378883" y="27526"/>
                <a:pt x="433917" y="376776"/>
                <a:pt x="520700" y="381009"/>
              </a:cubicBezTo>
              <a:cubicBezTo>
                <a:pt x="607483" y="385242"/>
                <a:pt x="706967" y="55042"/>
                <a:pt x="812800" y="50809"/>
              </a:cubicBezTo>
              <a:cubicBezTo>
                <a:pt x="918633" y="46576"/>
                <a:pt x="1043517" y="364076"/>
                <a:pt x="1155700" y="355609"/>
              </a:cubicBezTo>
              <a:cubicBezTo>
                <a:pt x="1267883" y="347142"/>
                <a:pt x="1384300" y="-2108"/>
                <a:pt x="1485900" y="9"/>
              </a:cubicBezTo>
              <a:cubicBezTo>
                <a:pt x="1587500" y="2126"/>
                <a:pt x="1714500" y="300576"/>
                <a:pt x="1765300" y="368309"/>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13</xdr:col>
      <xdr:colOff>66675</xdr:colOff>
      <xdr:row>86</xdr:row>
      <xdr:rowOff>-47625</xdr:rowOff>
    </xdr:from>
    <xdr:ext cx="504825" cy="885825"/>
    <xdr:sp>
      <xdr:nvSpPr>
        <xdr:cNvPr id="120" name="Shape 120"/>
        <xdr:cNvSpPr/>
      </xdr:nvSpPr>
      <xdr:spPr>
        <a:xfrm>
          <a:off x="15552420" y="17878425"/>
          <a:ext cx="504825" cy="885825"/>
        </a:xfrm>
        <a:custGeom>
          <a:avLst/>
          <a:gdLst/>
          <a:ahLst/>
          <a:cxnLst/>
          <a:rect l="l" t="t" r="r" b="b"/>
          <a:pathLst>
            <a:path w="330299" h="533400" extrusionOk="0">
              <a:moveTo>
                <a:pt x="12799" y="0"/>
              </a:moveTo>
              <a:cubicBezTo>
                <a:pt x="-40118" y="310091"/>
                <a:pt x="72066" y="518583"/>
                <a:pt x="330299" y="533400"/>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12</xdr:col>
      <xdr:colOff>438150</xdr:colOff>
      <xdr:row>80</xdr:row>
      <xdr:rowOff>95250</xdr:rowOff>
    </xdr:from>
    <xdr:ext cx="342900" cy="361950"/>
    <xdr:sp>
      <xdr:nvSpPr>
        <xdr:cNvPr id="121" name="Shape 121"/>
        <xdr:cNvSpPr txBox="1"/>
      </xdr:nvSpPr>
      <xdr:spPr>
        <a:xfrm>
          <a:off x="14980920" y="16802100"/>
          <a:ext cx="342900" cy="3619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2</xdr:col>
      <xdr:colOff>228600</xdr:colOff>
      <xdr:row>56</xdr:row>
      <xdr:rowOff>76200</xdr:rowOff>
    </xdr:from>
    <xdr:ext cx="10277475" cy="5648325"/>
    <xdr:grpSp>
      <xdr:nvGrpSpPr>
        <xdr:cNvPr id="8" name="Shape 2"/>
        <xdr:cNvGrpSpPr/>
      </xdr:nvGrpSpPr>
      <xdr:grpSpPr>
        <a:xfrm>
          <a:off x="2114550" y="11906250"/>
          <a:ext cx="10277475" cy="5648325"/>
          <a:chOff x="207263" y="955838"/>
          <a:chExt cx="10277475" cy="5648325"/>
        </a:xfrm>
      </xdr:grpSpPr>
      <xdr:grpSp>
        <xdr:nvGrpSpPr>
          <xdr:cNvPr id="122" name="Shape 122"/>
          <xdr:cNvGrpSpPr/>
        </xdr:nvGrpSpPr>
        <xdr:grpSpPr>
          <a:xfrm>
            <a:off x="207263" y="955838"/>
            <a:ext cx="10277475" cy="5648325"/>
            <a:chOff x="207263" y="955838"/>
            <a:chExt cx="10277475" cy="5648325"/>
          </a:xfrm>
        </xdr:grpSpPr>
        <xdr:sp>
          <xdr:nvSpPr>
            <xdr:cNvPr id="9" name="Shape 5"/>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23" name="Shape 123"/>
            <xdr:cNvGrpSpPr/>
          </xdr:nvGrpSpPr>
          <xdr:grpSpPr>
            <a:xfrm>
              <a:off x="207263" y="955838"/>
              <a:ext cx="10277475" cy="5648325"/>
              <a:chOff x="207263" y="955838"/>
              <a:chExt cx="10277475" cy="5648325"/>
            </a:xfrm>
          </xdr:grpSpPr>
          <xdr:sp>
            <xdr:nvSpPr>
              <xdr:cNvPr id="124" name="Shape 124"/>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25" name="Shape 125"/>
              <xdr:cNvGrpSpPr/>
            </xdr:nvGrpSpPr>
            <xdr:grpSpPr>
              <a:xfrm>
                <a:off x="207263" y="955838"/>
                <a:ext cx="10277475" cy="5648325"/>
                <a:chOff x="207263" y="955838"/>
                <a:chExt cx="10277475" cy="5648325"/>
              </a:xfrm>
            </xdr:grpSpPr>
            <xdr:sp>
              <xdr:nvSpPr>
                <xdr:cNvPr id="126" name="Shape 126"/>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27" name="Shape 127"/>
                <xdr:cNvGrpSpPr/>
              </xdr:nvGrpSpPr>
              <xdr:grpSpPr>
                <a:xfrm>
                  <a:off x="207263" y="955838"/>
                  <a:ext cx="10277475" cy="5648325"/>
                  <a:chOff x="207263" y="955838"/>
                  <a:chExt cx="10277475" cy="5648325"/>
                </a:xfrm>
              </xdr:grpSpPr>
              <xdr:sp>
                <xdr:nvSpPr>
                  <xdr:cNvPr id="128" name="Shape 128"/>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29" name="Shape 129"/>
                  <xdr:cNvGrpSpPr/>
                </xdr:nvGrpSpPr>
                <xdr:grpSpPr>
                  <a:xfrm>
                    <a:off x="207263" y="955838"/>
                    <a:ext cx="10277475" cy="5648325"/>
                    <a:chOff x="207263" y="955838"/>
                    <a:chExt cx="10277475" cy="5648326"/>
                  </a:xfrm>
                </xdr:grpSpPr>
                <xdr:sp>
                  <xdr:nvSpPr>
                    <xdr:cNvPr id="130" name="Shape 130"/>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31" name="Shape 131"/>
                    <xdr:cNvGrpSpPr/>
                  </xdr:nvGrpSpPr>
                  <xdr:grpSpPr>
                    <a:xfrm>
                      <a:off x="207263" y="955838"/>
                      <a:ext cx="10277475" cy="5648326"/>
                      <a:chOff x="1926164" y="13102166"/>
                      <a:chExt cx="9207503" cy="5980945"/>
                    </a:xfrm>
                  </xdr:grpSpPr>
                  <xdr:sp>
                    <xdr:nvSpPr>
                      <xdr:cNvPr id="132" name="Shape 132"/>
                      <xdr:cNvSpPr/>
                    </xdr:nvSpPr>
                    <xdr:spPr>
                      <a:xfrm>
                        <a:off x="1926164" y="13102166"/>
                        <a:ext cx="9207500" cy="5980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pic>
                    <xdr:nvPicPr>
                      <xdr:cNvPr id="133" name="Shape 133"/>
                      <xdr:cNvPicPr preferRelativeResize="0"/>
                    </xdr:nvPicPr>
                    <xdr:blipFill>
                      <a:blip r:embed="rId1"/>
                      <a:srcRect/>
                      <a:stretch>
                        <a:fillRect/>
                      </a:stretch>
                    </xdr:blipFill>
                    <xdr:spPr>
                      <a:xfrm rot="5400000">
                        <a:off x="105830" y="14922501"/>
                        <a:ext cx="5947836" cy="2307167"/>
                      </a:xfrm>
                      <a:prstGeom prst="rect">
                        <a:avLst/>
                      </a:prstGeom>
                      <a:noFill/>
                      <a:ln>
                        <a:noFill/>
                      </a:ln>
                    </xdr:spPr>
                  </xdr:pic>
                  <xdr:pic>
                    <xdr:nvPicPr>
                      <xdr:cNvPr id="134" name="Shape 134"/>
                      <xdr:cNvPicPr preferRelativeResize="0"/>
                    </xdr:nvPicPr>
                    <xdr:blipFill>
                      <a:blip r:embed="rId2"/>
                      <a:srcRect/>
                      <a:stretch>
                        <a:fillRect/>
                      </a:stretch>
                    </xdr:blipFill>
                    <xdr:spPr>
                      <a:xfrm rot="5400000">
                        <a:off x="4686776" y="15040553"/>
                        <a:ext cx="5969001" cy="2092227"/>
                      </a:xfrm>
                      <a:prstGeom prst="rect">
                        <a:avLst/>
                      </a:prstGeom>
                      <a:noFill/>
                      <a:ln>
                        <a:noFill/>
                      </a:ln>
                    </xdr:spPr>
                  </xdr:pic>
                  <xdr:pic>
                    <xdr:nvPicPr>
                      <xdr:cNvPr id="135" name="Shape 135"/>
                      <xdr:cNvPicPr preferRelativeResize="0"/>
                    </xdr:nvPicPr>
                    <xdr:blipFill>
                      <a:blip r:embed="rId3"/>
                      <a:srcRect/>
                      <a:stretch>
                        <a:fillRect/>
                      </a:stretch>
                    </xdr:blipFill>
                    <xdr:spPr>
                      <a:xfrm rot="5400000">
                        <a:off x="6915530" y="14864973"/>
                        <a:ext cx="5980940" cy="2455334"/>
                      </a:xfrm>
                      <a:prstGeom prst="rect">
                        <a:avLst/>
                      </a:prstGeom>
                      <a:noFill/>
                      <a:ln>
                        <a:noFill/>
                      </a:ln>
                    </xdr:spPr>
                  </xdr:pic>
                  <xdr:pic>
                    <xdr:nvPicPr>
                      <xdr:cNvPr id="136" name="Shape 136"/>
                      <xdr:cNvPicPr preferRelativeResize="0"/>
                    </xdr:nvPicPr>
                    <xdr:blipFill>
                      <a:blip r:embed="rId4"/>
                      <a:srcRect/>
                      <a:stretch>
                        <a:fillRect/>
                      </a:stretch>
                    </xdr:blipFill>
                    <xdr:spPr>
                      <a:xfrm rot="5400000">
                        <a:off x="2449508" y="14864827"/>
                        <a:ext cx="5969002" cy="2443684"/>
                      </a:xfrm>
                      <a:prstGeom prst="rect">
                        <a:avLst/>
                      </a:prstGeom>
                      <a:noFill/>
                      <a:ln>
                        <a:noFill/>
                      </a:ln>
                    </xdr:spPr>
                  </xdr:pic>
                </xdr:grpSp>
              </xdr:grpSp>
            </xdr:grpSp>
          </xdr:grpSp>
        </xdr:grpSp>
      </xdr:grpSp>
    </xdr:grpSp>
    <xdr:clientData fLocksWithSheet="0"/>
  </xdr:oneCellAnchor>
  <xdr:oneCellAnchor>
    <xdr:from>
      <xdr:col>0</xdr:col>
      <xdr:colOff>57150</xdr:colOff>
      <xdr:row>0</xdr:row>
      <xdr:rowOff>57150</xdr:rowOff>
    </xdr:from>
    <xdr:ext cx="2381250" cy="323850"/>
    <xdr:pic>
      <xdr:nvPicPr>
        <xdr:cNvPr id="10" name="image1.png" title="Image"/>
        <xdr:cNvPicPr preferRelativeResize="0"/>
      </xdr:nvPicPr>
      <xdr:blipFill>
        <a:blip r:embed="rId5" cstate="print"/>
        <a:stretch>
          <a:fillRect/>
        </a:stretch>
      </xdr:blipFill>
      <xdr:spPr>
        <a:xfrm>
          <a:off x="57150" y="57150"/>
          <a:ext cx="2381250" cy="323850"/>
        </a:xfrm>
        <a:prstGeom prst="rect">
          <a:avLst/>
        </a:prstGeom>
        <a:noFill/>
      </xdr:spPr>
    </xdr:pic>
    <xdr:clientData fLocksWithSheet="0"/>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12</xdr:col>
      <xdr:colOff>152400</xdr:colOff>
      <xdr:row>1</xdr:row>
      <xdr:rowOff>95250</xdr:rowOff>
    </xdr:from>
    <xdr:ext cx="4514850" cy="809625"/>
    <xdr:sp>
      <xdr:nvSpPr>
        <xdr:cNvPr id="2" name="Shape 4"/>
        <xdr:cNvSpPr txBox="1"/>
      </xdr:nvSpPr>
      <xdr:spPr>
        <a:xfrm>
          <a:off x="12113895" y="476250"/>
          <a:ext cx="4514850" cy="8096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FF0000"/>
            </a:buClr>
            <a:buSzPts val="1100"/>
            <a:buFont typeface="Calibri" panose="020F0502020204030204"/>
            <a:buNone/>
          </a:pPr>
          <a:r>
            <a:rPr lang="en-US" sz="1100" b="1">
              <a:solidFill>
                <a:srgbClr val="FF0000"/>
              </a:solidFill>
              <a:latin typeface="Calibri" panose="020F0502020204030204"/>
              <a:ea typeface="Calibri" panose="020F0502020204030204"/>
              <a:cs typeface="Calibri" panose="020F0502020204030204"/>
              <a:sym typeface="Calibri" panose="020F0502020204030204"/>
            </a:rPr>
            <a:t>**Please provide the updated DXF pattern and spec sheet for the technical review at the next sample submission stage. When sending the DXF file, kindly ensure that the accompanying spec sheet is also updated and included.</a:t>
          </a:r>
          <a:endParaRPr sz="1400"/>
        </a:p>
      </xdr:txBody>
    </xdr:sp>
    <xdr:clientData fLocksWithSheet="0"/>
  </xdr:oneCellAnchor>
  <xdr:oneCellAnchor>
    <xdr:from>
      <xdr:col>0</xdr:col>
      <xdr:colOff>76200</xdr:colOff>
      <xdr:row>0</xdr:row>
      <xdr:rowOff>66675</xdr:rowOff>
    </xdr:from>
    <xdr:ext cx="1714500" cy="228600"/>
    <xdr:pic>
      <xdr:nvPicPr>
        <xdr:cNvPr id="3" name="image1.png" title="Image"/>
        <xdr:cNvPicPr preferRelativeResize="0"/>
      </xdr:nvPicPr>
      <xdr:blipFill>
        <a:blip r:embed="rId1" cstate="print"/>
        <a:stretch>
          <a:fillRect/>
        </a:stretch>
      </xdr:blipFill>
      <xdr:spPr>
        <a:xfrm>
          <a:off x="76200" y="66675"/>
          <a:ext cx="1714500" cy="228600"/>
        </a:xfrm>
        <a:prstGeom prst="rect">
          <a:avLst/>
        </a:prstGeom>
        <a:noFill/>
      </xdr:spPr>
    </xdr:pic>
    <xdr:clientData fLocksWithSheet="0"/>
  </xdr:oneCellAnchor>
</xdr:wsDr>
</file>

<file path=xl/drawings/drawing20.xml><?xml version="1.0" encoding="utf-8"?>
<xdr:wsDr xmlns:xdr="http://schemas.openxmlformats.org/drawingml/2006/spreadsheetDrawing" xmlns:r="http://schemas.openxmlformats.org/officeDocument/2006/relationships" xmlns:a="http://schemas.openxmlformats.org/drawingml/2006/main">
  <xdr:oneCellAnchor>
    <xdr:from>
      <xdr:col>12</xdr:col>
      <xdr:colOff>219075</xdr:colOff>
      <xdr:row>87</xdr:row>
      <xdr:rowOff>28575</xdr:rowOff>
    </xdr:from>
    <xdr:ext cx="771525" cy="3276600"/>
    <xdr:grpSp>
      <xdr:nvGrpSpPr>
        <xdr:cNvPr id="2" name="Shape 2"/>
        <xdr:cNvGrpSpPr/>
      </xdr:nvGrpSpPr>
      <xdr:grpSpPr>
        <a:xfrm>
          <a:off x="14761845" y="18157825"/>
          <a:ext cx="771525" cy="3276600"/>
          <a:chOff x="4960238" y="2141700"/>
          <a:chExt cx="771525" cy="3276600"/>
        </a:xfrm>
      </xdr:grpSpPr>
      <xdr:grpSp>
        <xdr:nvGrpSpPr>
          <xdr:cNvPr id="137" name="Shape 137"/>
          <xdr:cNvGrpSpPr/>
        </xdr:nvGrpSpPr>
        <xdr:grpSpPr>
          <a:xfrm>
            <a:off x="4960238" y="2141700"/>
            <a:ext cx="771525" cy="3276600"/>
            <a:chOff x="4960238" y="2141700"/>
            <a:chExt cx="771525" cy="3276600"/>
          </a:xfrm>
        </xdr:grpSpPr>
        <xdr:sp>
          <xdr:nvSpPr>
            <xdr:cNvPr id="5" name="Shape 5"/>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38" name="Shape 138"/>
            <xdr:cNvGrpSpPr/>
          </xdr:nvGrpSpPr>
          <xdr:grpSpPr>
            <a:xfrm>
              <a:off x="4960238" y="2141700"/>
              <a:ext cx="771525" cy="3276600"/>
              <a:chOff x="4960238" y="2141700"/>
              <a:chExt cx="771525" cy="3276600"/>
            </a:xfrm>
          </xdr:grpSpPr>
          <xdr:sp>
            <xdr:nvSpPr>
              <xdr:cNvPr id="139" name="Shape 139"/>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40" name="Shape 140"/>
              <xdr:cNvGrpSpPr/>
            </xdr:nvGrpSpPr>
            <xdr:grpSpPr>
              <a:xfrm>
                <a:off x="4960238" y="2141700"/>
                <a:ext cx="771525" cy="3276600"/>
                <a:chOff x="4960238" y="2141700"/>
                <a:chExt cx="771525" cy="3276600"/>
              </a:xfrm>
            </xdr:grpSpPr>
            <xdr:sp>
              <xdr:nvSpPr>
                <xdr:cNvPr id="141" name="Shape 141"/>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42" name="Shape 142"/>
                <xdr:cNvGrpSpPr/>
              </xdr:nvGrpSpPr>
              <xdr:grpSpPr>
                <a:xfrm>
                  <a:off x="4960238" y="2141700"/>
                  <a:ext cx="771525" cy="3276600"/>
                  <a:chOff x="4960238" y="2141700"/>
                  <a:chExt cx="771525" cy="3276600"/>
                </a:xfrm>
              </xdr:grpSpPr>
              <xdr:sp>
                <xdr:nvSpPr>
                  <xdr:cNvPr id="143" name="Shape 143"/>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44" name="Shape 144"/>
                  <xdr:cNvGrpSpPr/>
                </xdr:nvGrpSpPr>
                <xdr:grpSpPr>
                  <a:xfrm>
                    <a:off x="4960238" y="2141700"/>
                    <a:ext cx="771525" cy="3276600"/>
                    <a:chOff x="4969763" y="2151225"/>
                    <a:chExt cx="752475" cy="3257550"/>
                  </a:xfrm>
                </xdr:grpSpPr>
                <xdr:sp>
                  <xdr:nvSpPr>
                    <xdr:cNvPr id="145" name="Shape 145"/>
                    <xdr:cNvSpPr/>
                  </xdr:nvSpPr>
                  <xdr:spPr>
                    <a:xfrm>
                      <a:off x="4969763" y="2151225"/>
                      <a:ext cx="752475"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46" name="Shape 146"/>
                    <xdr:cNvCxnSpPr/>
                  </xdr:nvCxnSpPr>
                  <xdr:spPr>
                    <a:xfrm>
                      <a:off x="4969763" y="2151225"/>
                      <a:ext cx="752475" cy="3257550"/>
                    </a:xfrm>
                    <a:prstGeom prst="straightConnector1">
                      <a:avLst/>
                    </a:prstGeom>
                    <a:noFill/>
                    <a:ln w="19050" cap="flat" cmpd="sng">
                      <a:solidFill>
                        <a:srgbClr val="FF0000"/>
                      </a:solidFill>
                      <a:prstDash val="solid"/>
                      <a:miter lim="800000"/>
                      <a:headEnd type="stealth" w="med" len="med"/>
                      <a:tailEnd type="none" w="sm" len="sm"/>
                    </a:ln>
                  </xdr:spPr>
                </xdr:cxnSp>
              </xdr:grpSp>
            </xdr:grpSp>
          </xdr:grpSp>
        </xdr:grpSp>
      </xdr:grpSp>
    </xdr:grpSp>
    <xdr:clientData fLocksWithSheet="0"/>
  </xdr:oneCellAnchor>
  <xdr:oneCellAnchor>
    <xdr:from>
      <xdr:col>11</xdr:col>
      <xdr:colOff>714375</xdr:colOff>
      <xdr:row>88</xdr:row>
      <xdr:rowOff>104775</xdr:rowOff>
    </xdr:from>
    <xdr:ext cx="38100" cy="3257550"/>
    <xdr:grpSp>
      <xdr:nvGrpSpPr>
        <xdr:cNvPr id="3" name="Shape 2"/>
        <xdr:cNvGrpSpPr/>
      </xdr:nvGrpSpPr>
      <xdr:grpSpPr>
        <a:xfrm>
          <a:off x="14314170" y="18437225"/>
          <a:ext cx="38100" cy="3257550"/>
          <a:chOff x="5326950" y="2151225"/>
          <a:chExt cx="38100" cy="3257550"/>
        </a:xfrm>
      </xdr:grpSpPr>
      <xdr:grpSp>
        <xdr:nvGrpSpPr>
          <xdr:cNvPr id="147" name="Shape 147"/>
          <xdr:cNvGrpSpPr/>
        </xdr:nvGrpSpPr>
        <xdr:grpSpPr>
          <a:xfrm>
            <a:off x="5326950" y="2151225"/>
            <a:ext cx="38100" cy="3257550"/>
            <a:chOff x="5326950" y="2151225"/>
            <a:chExt cx="38100" cy="3257550"/>
          </a:xfrm>
        </xdr:grpSpPr>
        <xdr:sp>
          <xdr:nvSpPr>
            <xdr:cNvPr id="4" name="Shape 5"/>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48" name="Shape 148"/>
            <xdr:cNvGrpSpPr/>
          </xdr:nvGrpSpPr>
          <xdr:grpSpPr>
            <a:xfrm>
              <a:off x="5326950" y="2151225"/>
              <a:ext cx="38100" cy="3257550"/>
              <a:chOff x="5326950" y="2151225"/>
              <a:chExt cx="38100" cy="3257550"/>
            </a:xfrm>
          </xdr:grpSpPr>
          <xdr:sp>
            <xdr:nvSpPr>
              <xdr:cNvPr id="149" name="Shape 149"/>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50" name="Shape 150"/>
              <xdr:cNvGrpSpPr/>
            </xdr:nvGrpSpPr>
            <xdr:grpSpPr>
              <a:xfrm>
                <a:off x="5326950" y="2151225"/>
                <a:ext cx="38100" cy="3257550"/>
                <a:chOff x="5326950" y="2151225"/>
                <a:chExt cx="38100" cy="3257550"/>
              </a:xfrm>
            </xdr:grpSpPr>
            <xdr:sp>
              <xdr:nvSpPr>
                <xdr:cNvPr id="151" name="Shape 151"/>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52" name="Shape 152"/>
                <xdr:cNvGrpSpPr/>
              </xdr:nvGrpSpPr>
              <xdr:grpSpPr>
                <a:xfrm>
                  <a:off x="5326950" y="2151225"/>
                  <a:ext cx="38100" cy="3257550"/>
                  <a:chOff x="5326950" y="2151225"/>
                  <a:chExt cx="38100" cy="3257550"/>
                </a:xfrm>
              </xdr:grpSpPr>
              <xdr:sp>
                <xdr:nvSpPr>
                  <xdr:cNvPr id="153" name="Shape 153"/>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54" name="Shape 154"/>
                  <xdr:cNvGrpSpPr/>
                </xdr:nvGrpSpPr>
                <xdr:grpSpPr>
                  <a:xfrm>
                    <a:off x="5326950" y="2151225"/>
                    <a:ext cx="38100" cy="3257550"/>
                    <a:chOff x="5336475" y="2151225"/>
                    <a:chExt cx="19050" cy="3257550"/>
                  </a:xfrm>
                </xdr:grpSpPr>
                <xdr:sp>
                  <xdr:nvSpPr>
                    <xdr:cNvPr id="155" name="Shape 155"/>
                    <xdr:cNvSpPr/>
                  </xdr:nvSpPr>
                  <xdr:spPr>
                    <a:xfrm>
                      <a:off x="5336475" y="2151225"/>
                      <a:ext cx="1905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56" name="Shape 156"/>
                    <xdr:cNvCxnSpPr/>
                  </xdr:nvCxnSpPr>
                  <xdr:spPr>
                    <a:xfrm>
                      <a:off x="5336475" y="2151225"/>
                      <a:ext cx="19050" cy="3257550"/>
                    </a:xfrm>
                    <a:prstGeom prst="straightConnector1">
                      <a:avLst/>
                    </a:prstGeom>
                    <a:noFill/>
                    <a:ln w="28575" cap="flat" cmpd="sng">
                      <a:solidFill>
                        <a:srgbClr val="FF0000"/>
                      </a:solidFill>
                      <a:prstDash val="dash"/>
                      <a:miter lim="800000"/>
                      <a:headEnd type="none" w="sm" len="sm"/>
                      <a:tailEnd type="none" w="sm" len="sm"/>
                    </a:ln>
                  </xdr:spPr>
                </xdr:cxnSp>
              </xdr:grpSp>
            </xdr:grpSp>
          </xdr:grpSp>
        </xdr:grpSp>
      </xdr:grpSp>
    </xdr:grpSp>
    <xdr:clientData fLocksWithSheet="0"/>
  </xdr:oneCellAnchor>
  <xdr:oneCellAnchor>
    <xdr:from>
      <xdr:col>11</xdr:col>
      <xdr:colOff>609600</xdr:colOff>
      <xdr:row>104</xdr:row>
      <xdr:rowOff>200025</xdr:rowOff>
    </xdr:from>
    <xdr:ext cx="771525" cy="1009650"/>
    <xdr:grpSp>
      <xdr:nvGrpSpPr>
        <xdr:cNvPr id="6" name="Shape 2"/>
        <xdr:cNvGrpSpPr/>
      </xdr:nvGrpSpPr>
      <xdr:grpSpPr>
        <a:xfrm>
          <a:off x="14209395" y="21783675"/>
          <a:ext cx="771525" cy="1009650"/>
          <a:chOff x="4960238" y="3275175"/>
          <a:chExt cx="771525" cy="1009650"/>
        </a:xfrm>
      </xdr:grpSpPr>
      <xdr:grpSp>
        <xdr:nvGrpSpPr>
          <xdr:cNvPr id="157" name="Shape 157"/>
          <xdr:cNvGrpSpPr/>
        </xdr:nvGrpSpPr>
        <xdr:grpSpPr>
          <a:xfrm>
            <a:off x="4960238" y="3275175"/>
            <a:ext cx="771525" cy="1009650"/>
            <a:chOff x="4960238" y="3275175"/>
            <a:chExt cx="771525" cy="1009650"/>
          </a:xfrm>
        </xdr:grpSpPr>
        <xdr:sp>
          <xdr:nvSpPr>
            <xdr:cNvPr id="7" name="Shape 5"/>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58" name="Shape 158"/>
            <xdr:cNvGrpSpPr/>
          </xdr:nvGrpSpPr>
          <xdr:grpSpPr>
            <a:xfrm>
              <a:off x="4960238" y="3275175"/>
              <a:ext cx="771525" cy="1009650"/>
              <a:chOff x="4960238" y="3275175"/>
              <a:chExt cx="771525" cy="1009650"/>
            </a:xfrm>
          </xdr:grpSpPr>
          <xdr:sp>
            <xdr:nvSpPr>
              <xdr:cNvPr id="159" name="Shape 159"/>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60" name="Shape 160"/>
              <xdr:cNvGrpSpPr/>
            </xdr:nvGrpSpPr>
            <xdr:grpSpPr>
              <a:xfrm>
                <a:off x="4960238" y="3275175"/>
                <a:ext cx="771525" cy="1009650"/>
                <a:chOff x="4960238" y="3275175"/>
                <a:chExt cx="771525" cy="1009650"/>
              </a:xfrm>
            </xdr:grpSpPr>
            <xdr:sp>
              <xdr:nvSpPr>
                <xdr:cNvPr id="161" name="Shape 161"/>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62" name="Shape 162"/>
                <xdr:cNvGrpSpPr/>
              </xdr:nvGrpSpPr>
              <xdr:grpSpPr>
                <a:xfrm>
                  <a:off x="4960238" y="3275175"/>
                  <a:ext cx="771525" cy="1009650"/>
                  <a:chOff x="4960238" y="3275175"/>
                  <a:chExt cx="771525" cy="1009650"/>
                </a:xfrm>
              </xdr:grpSpPr>
              <xdr:sp>
                <xdr:nvSpPr>
                  <xdr:cNvPr id="163" name="Shape 163"/>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64" name="Shape 164"/>
                  <xdr:cNvGrpSpPr/>
                </xdr:nvGrpSpPr>
                <xdr:grpSpPr>
                  <a:xfrm>
                    <a:off x="4960238" y="3275175"/>
                    <a:ext cx="771525" cy="1009650"/>
                    <a:chOff x="4969763" y="3284700"/>
                    <a:chExt cx="752475" cy="990600"/>
                  </a:xfrm>
                </xdr:grpSpPr>
                <xdr:sp>
                  <xdr:nvSpPr>
                    <xdr:cNvPr id="165" name="Shape 165"/>
                    <xdr:cNvSpPr/>
                  </xdr:nvSpPr>
                  <xdr:spPr>
                    <a:xfrm>
                      <a:off x="4969763" y="3284700"/>
                      <a:ext cx="752475" cy="990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66" name="Shape 166"/>
                    <xdr:cNvCxnSpPr/>
                  </xdr:nvCxnSpPr>
                  <xdr:spPr>
                    <a:xfrm>
                      <a:off x="4969763" y="3284700"/>
                      <a:ext cx="752475" cy="990600"/>
                    </a:xfrm>
                    <a:prstGeom prst="straightConnector1">
                      <a:avLst/>
                    </a:prstGeom>
                    <a:noFill/>
                    <a:ln w="19050" cap="flat" cmpd="sng">
                      <a:solidFill>
                        <a:srgbClr val="FF0000"/>
                      </a:solidFill>
                      <a:prstDash val="solid"/>
                      <a:miter lim="800000"/>
                      <a:headEnd type="stealth" w="med" len="med"/>
                      <a:tailEnd type="stealth" w="med" len="med"/>
                    </a:ln>
                  </xdr:spPr>
                </xdr:cxnSp>
              </xdr:grpSp>
            </xdr:grpSp>
          </xdr:grpSp>
        </xdr:grpSp>
      </xdr:grpSp>
    </xdr:grpSp>
    <xdr:clientData fLocksWithSheet="0"/>
  </xdr:oneCellAnchor>
  <xdr:oneCellAnchor>
    <xdr:from>
      <xdr:col>13</xdr:col>
      <xdr:colOff>657225</xdr:colOff>
      <xdr:row>106</xdr:row>
      <xdr:rowOff>133350</xdr:rowOff>
    </xdr:from>
    <xdr:ext cx="381000" cy="314325"/>
    <xdr:sp>
      <xdr:nvSpPr>
        <xdr:cNvPr id="167" name="Shape 167"/>
        <xdr:cNvSpPr txBox="1"/>
      </xdr:nvSpPr>
      <xdr:spPr>
        <a:xfrm>
          <a:off x="16142970" y="22123400"/>
          <a:ext cx="381000" cy="3143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171450</xdr:colOff>
      <xdr:row>111</xdr:row>
      <xdr:rowOff>142875</xdr:rowOff>
    </xdr:from>
    <xdr:ext cx="542925" cy="314325"/>
    <xdr:sp>
      <xdr:nvSpPr>
        <xdr:cNvPr id="168" name="Shape 168"/>
        <xdr:cNvSpPr txBox="1"/>
      </xdr:nvSpPr>
      <xdr:spPr>
        <a:xfrm>
          <a:off x="15657195" y="23148925"/>
          <a:ext cx="542925" cy="3143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11</xdr:col>
      <xdr:colOff>314325</xdr:colOff>
      <xdr:row>100</xdr:row>
      <xdr:rowOff>133350</xdr:rowOff>
    </xdr:from>
    <xdr:ext cx="619125" cy="314325"/>
    <xdr:sp>
      <xdr:nvSpPr>
        <xdr:cNvPr id="169" name="Shape 169"/>
        <xdr:cNvSpPr txBox="1"/>
      </xdr:nvSpPr>
      <xdr:spPr>
        <a:xfrm>
          <a:off x="13914120" y="20904200"/>
          <a:ext cx="619125" cy="3143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95250</xdr:colOff>
      <xdr:row>111</xdr:row>
      <xdr:rowOff>0</xdr:rowOff>
    </xdr:from>
    <xdr:ext cx="771525" cy="314325"/>
    <xdr:sp>
      <xdr:nvSpPr>
        <xdr:cNvPr id="170" name="Shape 170"/>
        <xdr:cNvSpPr txBox="1"/>
      </xdr:nvSpPr>
      <xdr:spPr>
        <a:xfrm>
          <a:off x="15580995" y="23006050"/>
          <a:ext cx="771525" cy="3143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266700</xdr:colOff>
      <xdr:row>105</xdr:row>
      <xdr:rowOff>9525</xdr:rowOff>
    </xdr:from>
    <xdr:ext cx="1143000" cy="819150"/>
    <xdr:sp>
      <xdr:nvSpPr>
        <xdr:cNvPr id="118" name="Shape 118"/>
        <xdr:cNvSpPr/>
      </xdr:nvSpPr>
      <xdr:spPr>
        <a:xfrm>
          <a:off x="14809470" y="21796375"/>
          <a:ext cx="1143000" cy="819150"/>
        </a:xfrm>
        <a:custGeom>
          <a:avLst/>
          <a:gdLst/>
          <a:ahLst/>
          <a:cxnLst/>
          <a:rect l="l" t="t" r="r" b="b"/>
          <a:pathLst>
            <a:path w="863600" h="659002" extrusionOk="0">
              <a:moveTo>
                <a:pt x="0" y="244667"/>
              </a:moveTo>
              <a:cubicBezTo>
                <a:pt x="282575" y="97558"/>
                <a:pt x="565150" y="-49550"/>
                <a:pt x="596900" y="16067"/>
              </a:cubicBezTo>
              <a:cubicBezTo>
                <a:pt x="628650" y="81684"/>
                <a:pt x="146050" y="555817"/>
                <a:pt x="190500" y="638367"/>
              </a:cubicBezTo>
              <a:cubicBezTo>
                <a:pt x="234950" y="720917"/>
                <a:pt x="751417" y="530417"/>
                <a:pt x="863600" y="511367"/>
              </a:cubicBezTo>
            </a:path>
          </a:pathLst>
        </a:custGeom>
        <a:noFill/>
        <a:ln w="28575" cap="flat" cmpd="sng">
          <a:solidFill>
            <a:srgbClr val="FF0000"/>
          </a:solidFill>
          <a:prstDash val="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11</xdr:col>
      <xdr:colOff>409575</xdr:colOff>
      <xdr:row>84</xdr:row>
      <xdr:rowOff>47625</xdr:rowOff>
    </xdr:from>
    <xdr:ext cx="2085975" cy="485775"/>
    <xdr:sp>
      <xdr:nvSpPr>
        <xdr:cNvPr id="119" name="Shape 119"/>
        <xdr:cNvSpPr/>
      </xdr:nvSpPr>
      <xdr:spPr>
        <a:xfrm>
          <a:off x="14009370" y="17567275"/>
          <a:ext cx="2085975" cy="485775"/>
        </a:xfrm>
        <a:custGeom>
          <a:avLst/>
          <a:gdLst/>
          <a:ahLst/>
          <a:cxnLst/>
          <a:rect l="l" t="t" r="r" b="b"/>
          <a:pathLst>
            <a:path w="1765300" h="381049" extrusionOk="0">
              <a:moveTo>
                <a:pt x="0" y="368309"/>
              </a:moveTo>
              <a:cubicBezTo>
                <a:pt x="102658" y="195800"/>
                <a:pt x="205317" y="23292"/>
                <a:pt x="292100" y="25409"/>
              </a:cubicBezTo>
              <a:cubicBezTo>
                <a:pt x="378883" y="27526"/>
                <a:pt x="433917" y="376776"/>
                <a:pt x="520700" y="381009"/>
              </a:cubicBezTo>
              <a:cubicBezTo>
                <a:pt x="607483" y="385242"/>
                <a:pt x="706967" y="55042"/>
                <a:pt x="812800" y="50809"/>
              </a:cubicBezTo>
              <a:cubicBezTo>
                <a:pt x="918633" y="46576"/>
                <a:pt x="1043517" y="364076"/>
                <a:pt x="1155700" y="355609"/>
              </a:cubicBezTo>
              <a:cubicBezTo>
                <a:pt x="1267883" y="347142"/>
                <a:pt x="1384300" y="-2108"/>
                <a:pt x="1485900" y="9"/>
              </a:cubicBezTo>
              <a:cubicBezTo>
                <a:pt x="1587500" y="2126"/>
                <a:pt x="1714500" y="300576"/>
                <a:pt x="1765300" y="368309"/>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13</xdr:col>
      <xdr:colOff>66675</xdr:colOff>
      <xdr:row>86</xdr:row>
      <xdr:rowOff>-47625</xdr:rowOff>
    </xdr:from>
    <xdr:ext cx="504825" cy="3086100"/>
    <xdr:sp>
      <xdr:nvSpPr>
        <xdr:cNvPr id="171" name="Shape 171"/>
        <xdr:cNvSpPr/>
      </xdr:nvSpPr>
      <xdr:spPr>
        <a:xfrm>
          <a:off x="15552420" y="17878425"/>
          <a:ext cx="504825" cy="3086100"/>
        </a:xfrm>
        <a:custGeom>
          <a:avLst/>
          <a:gdLst/>
          <a:ahLst/>
          <a:cxnLst/>
          <a:rect l="l" t="t" r="r" b="b"/>
          <a:pathLst>
            <a:path w="330299" h="533400" extrusionOk="0">
              <a:moveTo>
                <a:pt x="12799" y="0"/>
              </a:moveTo>
              <a:cubicBezTo>
                <a:pt x="-40118" y="310091"/>
                <a:pt x="72066" y="518583"/>
                <a:pt x="330299" y="533400"/>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12</xdr:col>
      <xdr:colOff>438150</xdr:colOff>
      <xdr:row>80</xdr:row>
      <xdr:rowOff>95250</xdr:rowOff>
    </xdr:from>
    <xdr:ext cx="342900" cy="361950"/>
    <xdr:sp>
      <xdr:nvSpPr>
        <xdr:cNvPr id="172" name="Shape 172"/>
        <xdr:cNvSpPr txBox="1"/>
      </xdr:nvSpPr>
      <xdr:spPr>
        <a:xfrm>
          <a:off x="14980920" y="16802100"/>
          <a:ext cx="342900" cy="3619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0</xdr:col>
      <xdr:colOff>95250</xdr:colOff>
      <xdr:row>56</xdr:row>
      <xdr:rowOff>76200</xdr:rowOff>
    </xdr:from>
    <xdr:ext cx="8515350" cy="5553075"/>
    <xdr:grpSp>
      <xdr:nvGrpSpPr>
        <xdr:cNvPr id="8" name="Shape 2"/>
        <xdr:cNvGrpSpPr/>
      </xdr:nvGrpSpPr>
      <xdr:grpSpPr>
        <a:xfrm>
          <a:off x="95250" y="11906250"/>
          <a:ext cx="8515350" cy="5553075"/>
          <a:chOff x="1088325" y="1003463"/>
          <a:chExt cx="8515350" cy="5553075"/>
        </a:xfrm>
      </xdr:grpSpPr>
      <xdr:grpSp>
        <xdr:nvGrpSpPr>
          <xdr:cNvPr id="173" name="Shape 173"/>
          <xdr:cNvGrpSpPr/>
        </xdr:nvGrpSpPr>
        <xdr:grpSpPr>
          <a:xfrm>
            <a:off x="1088325" y="1003463"/>
            <a:ext cx="8515350" cy="5553075"/>
            <a:chOff x="1088325" y="1003463"/>
            <a:chExt cx="8515350" cy="5553075"/>
          </a:xfrm>
        </xdr:grpSpPr>
        <xdr:sp>
          <xdr:nvSpPr>
            <xdr:cNvPr id="9" name="Shape 5"/>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74" name="Shape 174"/>
            <xdr:cNvGrpSpPr/>
          </xdr:nvGrpSpPr>
          <xdr:grpSpPr>
            <a:xfrm>
              <a:off x="1088325" y="1003463"/>
              <a:ext cx="8515350" cy="5553075"/>
              <a:chOff x="1088325" y="1003463"/>
              <a:chExt cx="8515350" cy="5553075"/>
            </a:xfrm>
          </xdr:grpSpPr>
          <xdr:sp>
            <xdr:nvSpPr>
              <xdr:cNvPr id="175" name="Shape 175"/>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76" name="Shape 176"/>
              <xdr:cNvGrpSpPr/>
            </xdr:nvGrpSpPr>
            <xdr:grpSpPr>
              <a:xfrm>
                <a:off x="1088325" y="1003463"/>
                <a:ext cx="8515350" cy="5553075"/>
                <a:chOff x="1088325" y="1003463"/>
                <a:chExt cx="8515350" cy="5553075"/>
              </a:xfrm>
            </xdr:grpSpPr>
            <xdr:sp>
              <xdr:nvSpPr>
                <xdr:cNvPr id="177" name="Shape 177"/>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78" name="Shape 178"/>
                <xdr:cNvGrpSpPr/>
              </xdr:nvGrpSpPr>
              <xdr:grpSpPr>
                <a:xfrm>
                  <a:off x="1088325" y="1003463"/>
                  <a:ext cx="8515350" cy="5553075"/>
                  <a:chOff x="1088325" y="1003463"/>
                  <a:chExt cx="8515350" cy="5553075"/>
                </a:xfrm>
              </xdr:grpSpPr>
              <xdr:sp>
                <xdr:nvSpPr>
                  <xdr:cNvPr id="179" name="Shape 179"/>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80" name="Shape 180"/>
                  <xdr:cNvGrpSpPr/>
                </xdr:nvGrpSpPr>
                <xdr:grpSpPr>
                  <a:xfrm>
                    <a:off x="1088325" y="1003463"/>
                    <a:ext cx="8515350" cy="5553075"/>
                    <a:chOff x="1088325" y="1003462"/>
                    <a:chExt cx="8515351" cy="5553076"/>
                  </a:xfrm>
                </xdr:grpSpPr>
                <xdr:sp>
                  <xdr:nvSpPr>
                    <xdr:cNvPr id="181" name="Shape 181"/>
                    <xdr:cNvSpPr/>
                  </xdr:nvSpPr>
                  <xdr:spPr>
                    <a:xfrm>
                      <a:off x="1088325" y="1003462"/>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82" name="Shape 182"/>
                    <xdr:cNvGrpSpPr/>
                  </xdr:nvGrpSpPr>
                  <xdr:grpSpPr>
                    <a:xfrm>
                      <a:off x="1088325" y="1003462"/>
                      <a:ext cx="8515351" cy="5553076"/>
                      <a:chOff x="1721556" y="12911667"/>
                      <a:chExt cx="7133500" cy="5122333"/>
                    </a:xfrm>
                  </xdr:grpSpPr>
                  <xdr:sp>
                    <xdr:nvSpPr>
                      <xdr:cNvPr id="183" name="Shape 183"/>
                      <xdr:cNvSpPr/>
                    </xdr:nvSpPr>
                    <xdr:spPr>
                      <a:xfrm>
                        <a:off x="1721556" y="12911668"/>
                        <a:ext cx="7133475" cy="5122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pic>
                    <xdr:nvPicPr>
                      <xdr:cNvPr id="184" name="Shape 184"/>
                      <xdr:cNvPicPr preferRelativeResize="0"/>
                    </xdr:nvPicPr>
                    <xdr:blipFill>
                      <a:blip r:embed="rId1"/>
                      <a:srcRect/>
                      <a:stretch>
                        <a:fillRect/>
                      </a:stretch>
                    </xdr:blipFill>
                    <xdr:spPr>
                      <a:xfrm rot="5400000">
                        <a:off x="493891" y="14139335"/>
                        <a:ext cx="5122330" cy="2667000"/>
                      </a:xfrm>
                      <a:prstGeom prst="rect">
                        <a:avLst/>
                      </a:prstGeom>
                      <a:noFill/>
                      <a:ln>
                        <a:noFill/>
                      </a:ln>
                    </xdr:spPr>
                  </xdr:pic>
                  <xdr:pic>
                    <xdr:nvPicPr>
                      <xdr:cNvPr id="185" name="Shape 185"/>
                      <xdr:cNvPicPr preferRelativeResize="0"/>
                    </xdr:nvPicPr>
                    <xdr:blipFill>
                      <a:blip r:embed="rId2"/>
                      <a:srcRect/>
                      <a:stretch>
                        <a:fillRect/>
                      </a:stretch>
                    </xdr:blipFill>
                    <xdr:spPr>
                      <a:xfrm rot="5400000">
                        <a:off x="2819874" y="14381570"/>
                        <a:ext cx="5108224" cy="2168419"/>
                      </a:xfrm>
                      <a:prstGeom prst="rect">
                        <a:avLst/>
                      </a:prstGeom>
                      <a:noFill/>
                      <a:ln>
                        <a:noFill/>
                      </a:ln>
                    </xdr:spPr>
                  </xdr:pic>
                  <xdr:pic>
                    <xdr:nvPicPr>
                      <xdr:cNvPr id="186" name="Shape 186"/>
                      <xdr:cNvPicPr preferRelativeResize="0"/>
                    </xdr:nvPicPr>
                    <xdr:blipFill>
                      <a:blip r:embed="rId3"/>
                      <a:srcRect/>
                      <a:stretch>
                        <a:fillRect/>
                      </a:stretch>
                    </xdr:blipFill>
                    <xdr:spPr>
                      <a:xfrm rot="5400000">
                        <a:off x="5090751" y="14255584"/>
                        <a:ext cx="5108220" cy="2420389"/>
                      </a:xfrm>
                      <a:prstGeom prst="rect">
                        <a:avLst/>
                      </a:prstGeom>
                      <a:noFill/>
                      <a:ln>
                        <a:noFill/>
                      </a:ln>
                    </xdr:spPr>
                  </xdr:pic>
                </xdr:grpSp>
              </xdr:grpSp>
            </xdr:grpSp>
          </xdr:grpSp>
        </xdr:grpSp>
      </xdr:grpSp>
    </xdr:grpSp>
    <xdr:clientData fLocksWithSheet="0"/>
  </xdr:oneCellAnchor>
  <xdr:oneCellAnchor>
    <xdr:from>
      <xdr:col>10</xdr:col>
      <xdr:colOff>0</xdr:colOff>
      <xdr:row>64</xdr:row>
      <xdr:rowOff>0</xdr:rowOff>
    </xdr:from>
    <xdr:ext cx="1381125" cy="314325"/>
    <xdr:sp>
      <xdr:nvSpPr>
        <xdr:cNvPr id="187" name="Shape 187"/>
        <xdr:cNvSpPr txBox="1"/>
      </xdr:nvSpPr>
      <xdr:spPr>
        <a:xfrm>
          <a:off x="11370945" y="13455650"/>
          <a:ext cx="1381125" cy="3143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POCKET BAG SHAPE</a:t>
          </a:r>
          <a:endParaRPr sz="1400"/>
        </a:p>
      </xdr:txBody>
    </xdr:sp>
    <xdr:clientData fLocksWithSheet="0"/>
  </xdr:oneCellAnchor>
  <xdr:oneCellAnchor>
    <xdr:from>
      <xdr:col>6</xdr:col>
      <xdr:colOff>704850</xdr:colOff>
      <xdr:row>63</xdr:row>
      <xdr:rowOff>180975</xdr:rowOff>
    </xdr:from>
    <xdr:ext cx="4229100" cy="3676650"/>
    <xdr:pic>
      <xdr:nvPicPr>
        <xdr:cNvPr id="10" name="image33.png"/>
        <xdr:cNvPicPr preferRelativeResize="0"/>
      </xdr:nvPicPr>
      <xdr:blipFill>
        <a:blip r:embed="rId4"/>
        <a:stretch>
          <a:fillRect/>
        </a:stretch>
      </xdr:blipFill>
      <xdr:spPr>
        <a:xfrm>
          <a:off x="8834120" y="13433425"/>
          <a:ext cx="4229100" cy="3676650"/>
        </a:xfrm>
        <a:prstGeom prst="rect">
          <a:avLst/>
        </a:prstGeom>
        <a:noFill/>
      </xdr:spPr>
    </xdr:pic>
    <xdr:clientData fLocksWithSheet="0"/>
  </xdr:oneCellAnchor>
  <xdr:oneCellAnchor>
    <xdr:from>
      <xdr:col>0</xdr:col>
      <xdr:colOff>57150</xdr:colOff>
      <xdr:row>0</xdr:row>
      <xdr:rowOff>57150</xdr:rowOff>
    </xdr:from>
    <xdr:ext cx="2381250" cy="323850"/>
    <xdr:pic>
      <xdr:nvPicPr>
        <xdr:cNvPr id="11" name="image1.png" title="Image"/>
        <xdr:cNvPicPr preferRelativeResize="0"/>
      </xdr:nvPicPr>
      <xdr:blipFill>
        <a:blip r:embed="rId5" cstate="print"/>
        <a:stretch>
          <a:fillRect/>
        </a:stretch>
      </xdr:blipFill>
      <xdr:spPr>
        <a:xfrm>
          <a:off x="57150" y="57150"/>
          <a:ext cx="2381250" cy="323850"/>
        </a:xfrm>
        <a:prstGeom prst="rect">
          <a:avLst/>
        </a:prstGeom>
        <a:noFill/>
      </xdr:spPr>
    </xdr:pic>
    <xdr:clientData fLocksWithSheet="0"/>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8</xdr:col>
      <xdr:colOff>533400</xdr:colOff>
      <xdr:row>0</xdr:row>
      <xdr:rowOff>76200</xdr:rowOff>
    </xdr:from>
    <xdr:ext cx="1714500" cy="228600"/>
    <xdr:pic>
      <xdr:nvPicPr>
        <xdr:cNvPr id="2" name="image1.png" title="Image"/>
        <xdr:cNvPicPr preferRelativeResize="0"/>
      </xdr:nvPicPr>
      <xdr:blipFill>
        <a:blip r:embed="rId1" cstate="print"/>
        <a:stretch>
          <a:fillRect/>
        </a:stretch>
      </xdr:blipFill>
      <xdr:spPr>
        <a:xfrm>
          <a:off x="8191500" y="76200"/>
          <a:ext cx="1714500" cy="228600"/>
        </a:xfrm>
        <a:prstGeom prst="rect">
          <a:avLst/>
        </a:prstGeom>
        <a:noFill/>
      </xdr:spPr>
    </xdr:pic>
    <xdr:clientData fLocksWithSheet="0"/>
  </xdr:oneCellAnchor>
  <xdr:oneCellAnchor>
    <xdr:from>
      <xdr:col>8</xdr:col>
      <xdr:colOff>533400</xdr:colOff>
      <xdr:row>0</xdr:row>
      <xdr:rowOff>76200</xdr:rowOff>
    </xdr:from>
    <xdr:ext cx="1714500" cy="228600"/>
    <xdr:pic>
      <xdr:nvPicPr>
        <xdr:cNvPr id="3" name="image1.png" title="Image"/>
        <xdr:cNvPicPr preferRelativeResize="0"/>
      </xdr:nvPicPr>
      <xdr:blipFill>
        <a:blip r:embed="rId1" cstate="print"/>
        <a:stretch>
          <a:fillRect/>
        </a:stretch>
      </xdr:blipFill>
      <xdr:spPr>
        <a:xfrm>
          <a:off x="8191500" y="76200"/>
          <a:ext cx="1714500" cy="228600"/>
        </a:xfrm>
        <a:prstGeom prst="rect">
          <a:avLst/>
        </a:prstGeom>
        <a:noFill/>
      </xdr:spPr>
    </xdr:pic>
    <xdr:clientData fLocksWithSheet="0"/>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8</xdr:col>
      <xdr:colOff>533400</xdr:colOff>
      <xdr:row>0</xdr:row>
      <xdr:rowOff>76200</xdr:rowOff>
    </xdr:from>
    <xdr:ext cx="1714500" cy="228600"/>
    <xdr:pic>
      <xdr:nvPicPr>
        <xdr:cNvPr id="2" name="image1.png" title="Image"/>
        <xdr:cNvPicPr preferRelativeResize="0"/>
      </xdr:nvPicPr>
      <xdr:blipFill>
        <a:blip r:embed="rId1" cstate="print"/>
        <a:stretch>
          <a:fillRect/>
        </a:stretch>
      </xdr:blipFill>
      <xdr:spPr>
        <a:xfrm>
          <a:off x="8191500" y="76200"/>
          <a:ext cx="1714500" cy="228600"/>
        </a:xfrm>
        <a:prstGeom prst="rect">
          <a:avLst/>
        </a:prstGeom>
        <a:noFill/>
      </xdr:spPr>
    </xdr:pic>
    <xdr:clientData fLocksWithSheet="0"/>
  </xdr:oneCellAnchor>
  <xdr:oneCellAnchor>
    <xdr:from>
      <xdr:col>8</xdr:col>
      <xdr:colOff>533400</xdr:colOff>
      <xdr:row>0</xdr:row>
      <xdr:rowOff>76200</xdr:rowOff>
    </xdr:from>
    <xdr:ext cx="1714500" cy="228600"/>
    <xdr:pic>
      <xdr:nvPicPr>
        <xdr:cNvPr id="3" name="image1.png" title="Image"/>
        <xdr:cNvPicPr preferRelativeResize="0"/>
      </xdr:nvPicPr>
      <xdr:blipFill>
        <a:blip r:embed="rId1" cstate="print"/>
        <a:stretch>
          <a:fillRect/>
        </a:stretch>
      </xdr:blipFill>
      <xdr:spPr>
        <a:xfrm>
          <a:off x="8191500" y="76200"/>
          <a:ext cx="1714500" cy="228600"/>
        </a:xfrm>
        <a:prstGeom prst="rect">
          <a:avLst/>
        </a:prstGeom>
        <a:noFill/>
      </xdr:spPr>
    </xdr:pic>
    <xdr:clientData fLocksWithSheet="0"/>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5</xdr:col>
      <xdr:colOff>552450</xdr:colOff>
      <xdr:row>0</xdr:row>
      <xdr:rowOff>76200</xdr:rowOff>
    </xdr:from>
    <xdr:ext cx="1714500" cy="228600"/>
    <xdr:pic>
      <xdr:nvPicPr>
        <xdr:cNvPr id="2" name="image1.png" title="Image"/>
        <xdr:cNvPicPr preferRelativeResize="0"/>
      </xdr:nvPicPr>
      <xdr:blipFill>
        <a:blip r:embed="rId1" cstate="print"/>
        <a:stretch>
          <a:fillRect/>
        </a:stretch>
      </xdr:blipFill>
      <xdr:spPr>
        <a:xfrm>
          <a:off x="6934835" y="76200"/>
          <a:ext cx="1714500" cy="228600"/>
        </a:xfrm>
        <a:prstGeom prst="rect">
          <a:avLst/>
        </a:prstGeom>
        <a:noFill/>
      </xdr:spPr>
    </xdr:pic>
    <xdr:clientData fLocksWithSheet="0"/>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9</xdr:col>
      <xdr:colOff>9525</xdr:colOff>
      <xdr:row>8</xdr:row>
      <xdr:rowOff>47625</xdr:rowOff>
    </xdr:from>
    <xdr:ext cx="6029325" cy="8124825"/>
    <xdr:sp>
      <xdr:nvSpPr>
        <xdr:cNvPr id="61" name="Shape 61"/>
        <xdr:cNvSpPr txBox="1"/>
      </xdr:nvSpPr>
      <xdr:spPr>
        <a:xfrm>
          <a:off x="10535920" y="1819275"/>
          <a:ext cx="6029325" cy="81248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0000"/>
            </a:buClr>
            <a:buSzPts val="1600"/>
            <a:buFont typeface="Calibri" panose="020F0502020204030204"/>
            <a:buNone/>
          </a:pPr>
          <a:r>
            <a:rPr lang="en-US" sz="1600" b="1" i="0" u="none" strike="noStrike" cap="none">
              <a:solidFill>
                <a:srgbClr val="FF0000"/>
              </a:solidFill>
              <a:latin typeface="Calibri" panose="020F0502020204030204"/>
              <a:ea typeface="Calibri" panose="020F0502020204030204"/>
              <a:cs typeface="Calibri" panose="020F0502020204030204"/>
              <a:sym typeface="Calibri" panose="020F0502020204030204"/>
            </a:rPr>
            <a:t>SUBMIT PROTO / 1ST FIT.</a:t>
          </a:r>
          <a:endParaRPr sz="1400"/>
        </a:p>
        <a:p>
          <a:pPr marL="0" marR="0" lvl="0" indent="0" algn="l" rtl="0">
            <a:lnSpc>
              <a:spcPct val="100000"/>
            </a:lnSpc>
            <a:spcBef>
              <a:spcPts val="0"/>
            </a:spcBef>
            <a:spcAft>
              <a:spcPts val="0"/>
            </a:spcAft>
            <a:buClr>
              <a:srgbClr val="000000"/>
            </a:buClr>
            <a:buSzPts val="1400"/>
            <a:buFont typeface="Calibri" panose="020F0502020204030204"/>
            <a:buNone/>
          </a:pPr>
          <a:r>
            <a:rPr lang="en-US" sz="1400" b="1" i="1" u="none" strike="noStrike" cap="none">
              <a:solidFill>
                <a:srgbClr val="000000"/>
              </a:solidFill>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u="none" strike="noStrike" cap="none">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u="none" strike="noStrike" cap="none">
              <a:solidFill>
                <a:srgbClr val="000000"/>
              </a:solidFill>
              <a:latin typeface="Calibri" panose="020F0502020204030204"/>
              <a:ea typeface="Calibri" panose="020F0502020204030204"/>
              <a:cs typeface="Calibri" panose="020F0502020204030204"/>
              <a:sym typeface="Calibri" panose="020F0502020204030204"/>
            </a:rPr>
            <a:t>.</a:t>
          </a:r>
          <a:endParaRPr sz="1400"/>
        </a:p>
        <a:p>
          <a:pPr marL="0" marR="0" lvl="0" indent="0" algn="l" rtl="0">
            <a:lnSpc>
              <a:spcPct val="100000"/>
            </a:lnSpc>
            <a:spcBef>
              <a:spcPts val="0"/>
            </a:spcBef>
            <a:spcAft>
              <a:spcPts val="0"/>
            </a:spcAft>
            <a:buClr>
              <a:srgbClr val="000000"/>
            </a:buClr>
            <a:buSzPts val="1400"/>
            <a:buFont typeface="Calibri" panose="020F0502020204030204"/>
            <a:buNone/>
          </a:pPr>
          <a:r>
            <a:rPr lang="en-US" sz="1400" b="1" i="1" u="none" strike="noStrike" cap="none">
              <a:solidFill>
                <a:srgbClr val="000000"/>
              </a:solidFill>
              <a:latin typeface="Calibri" panose="020F0502020204030204"/>
              <a:ea typeface="Calibri" panose="020F0502020204030204"/>
              <a:cs typeface="Calibri" panose="020F0502020204030204"/>
              <a:sym typeface="Calibri" panose="020F0502020204030204"/>
            </a:rPr>
            <a:t>ALL UPDATED POMS HIGHLIGHTED IN YELLOW.</a:t>
          </a:r>
          <a:endParaRPr sz="1400"/>
        </a:p>
        <a:p>
          <a:pPr marL="0" marR="0" lvl="0" indent="0" algn="l" rtl="0">
            <a:lnSpc>
              <a:spcPct val="100000"/>
            </a:lnSpc>
            <a:spcBef>
              <a:spcPts val="0"/>
            </a:spcBef>
            <a:spcAft>
              <a:spcPts val="0"/>
            </a:spcAft>
            <a:buClr>
              <a:srgbClr val="000000"/>
            </a:buClr>
            <a:buSzPts val="1400"/>
            <a:buFont typeface="Calibri" panose="020F0502020204030204"/>
            <a:buNone/>
          </a:pPr>
          <a:r>
            <a:rPr lang="en-US" sz="1400" b="0" i="0" u="none" strike="noStrike" cap="none">
              <a:solidFill>
                <a:srgbClr val="000000"/>
              </a:solidFill>
              <a:latin typeface="Calibri" panose="020F0502020204030204"/>
              <a:ea typeface="Calibri" panose="020F0502020204030204"/>
              <a:cs typeface="Calibri" panose="020F0502020204030204"/>
              <a:sym typeface="Calibri" panose="020F0502020204030204"/>
            </a:rPr>
            <a:t>FIT ON: EDIT</a:t>
          </a:r>
          <a:endParaRPr sz="1400"/>
        </a:p>
        <a:p>
          <a:pPr marL="0" marR="0" lvl="0" indent="0" algn="l" rtl="0">
            <a:lnSpc>
              <a:spcPct val="100000"/>
            </a:lnSpc>
            <a:spcBef>
              <a:spcPts val="0"/>
            </a:spcBef>
            <a:spcAft>
              <a:spcPts val="0"/>
            </a:spcAft>
            <a:buClr>
              <a:srgbClr val="000000"/>
            </a:buClr>
            <a:buSzPts val="1400"/>
            <a:buFont typeface="Calibri" panose="020F0502020204030204"/>
            <a:buNone/>
          </a:pPr>
          <a:r>
            <a:rPr lang="en-US" sz="1400" b="0" i="0" u="none" strike="noStrike" cap="none">
              <a:solidFill>
                <a:srgbClr val="000000"/>
              </a:solidFill>
              <a:latin typeface="Calibri" panose="020F0502020204030204"/>
              <a:ea typeface="Calibri" panose="020F0502020204030204"/>
              <a:cs typeface="Calibri" panose="020F0502020204030204"/>
              <a:sym typeface="Calibri" panose="020F0502020204030204"/>
            </a:rPr>
            <a:t>FIT WITH: GRACE L, LISA, NICOLE, GRACE P, MELISSA</a:t>
          </a:r>
          <a:endParaRPr sz="1400"/>
        </a:p>
        <a:p>
          <a:pPr marL="0" lvl="0" indent="0" algn="l" rtl="0">
            <a:spcBef>
              <a:spcPts val="0"/>
            </a:spcBef>
            <a:spcAft>
              <a:spcPts val="0"/>
            </a:spcAft>
            <a:buSzPts val="1000"/>
            <a:buFont typeface="Arial" panose="020B0604020202020204"/>
            <a:buNone/>
          </a:pPr>
          <a:endParaRPr sz="1000"/>
        </a:p>
        <a:p>
          <a:pPr marL="0" lvl="0" indent="0" algn="l" rtl="0">
            <a:spcBef>
              <a:spcPts val="0"/>
            </a:spcBef>
            <a:spcAft>
              <a:spcPts val="0"/>
            </a:spcAft>
            <a:buSzPts val="1000"/>
            <a:buFont typeface="Arial" panose="020B0604020202020204"/>
            <a:buNone/>
          </a:pPr>
          <a:endParaRPr sz="1000"/>
        </a:p>
        <a:p>
          <a:pPr marL="0" lvl="0" indent="0" algn="l" rtl="0">
            <a:spcBef>
              <a:spcPts val="0"/>
            </a:spcBef>
            <a:spcAft>
              <a:spcPts val="0"/>
            </a:spcAft>
            <a:buSzPts val="1200"/>
            <a:buFont typeface="Arial" panose="020B0604020202020204"/>
            <a:buNone/>
          </a:pPr>
          <a:endParaRPr sz="1200"/>
        </a:p>
        <a:p>
          <a:pPr marL="0" lvl="0" indent="0" algn="l" rtl="0">
            <a:spcBef>
              <a:spcPts val="0"/>
            </a:spcBef>
            <a:spcAft>
              <a:spcPts val="0"/>
            </a:spcAft>
            <a:buSzPts val="1200"/>
            <a:buFont typeface="Arial" panose="020B0604020202020204"/>
            <a:buNone/>
          </a:pPr>
          <a:endParaRPr sz="1200"/>
        </a:p>
        <a:p>
          <a:pPr marL="0" lvl="0" indent="0" algn="l" rtl="0">
            <a:spcBef>
              <a:spcPts val="0"/>
            </a:spcBef>
            <a:spcAft>
              <a:spcPts val="0"/>
            </a:spcAft>
            <a:buSzPts val="1200"/>
            <a:buFont typeface="Arial" panose="020B0604020202020204"/>
            <a:buNone/>
          </a:pPr>
          <a:endParaRPr sz="1200"/>
        </a:p>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0</xdr:col>
      <xdr:colOff>38100</xdr:colOff>
      <xdr:row>0</xdr:row>
      <xdr:rowOff>38100</xdr:rowOff>
    </xdr:from>
    <xdr:ext cx="2305050" cy="381000"/>
    <xdr:pic>
      <xdr:nvPicPr>
        <xdr:cNvPr id="2" name="image13.png"/>
        <xdr:cNvPicPr preferRelativeResize="0"/>
      </xdr:nvPicPr>
      <xdr:blipFill>
        <a:blip r:embed="rId1" cstate="print"/>
        <a:stretch>
          <a:fillRect/>
        </a:stretch>
      </xdr:blipFill>
      <xdr:spPr>
        <a:xfrm>
          <a:off x="38100" y="38100"/>
          <a:ext cx="2305050" cy="381000"/>
        </a:xfrm>
        <a:prstGeom prst="rect">
          <a:avLst/>
        </a:prstGeom>
        <a:noFill/>
      </xdr:spPr>
    </xdr:pic>
    <xdr:clientData fLocksWithSheet="0"/>
  </xdr:oneCellAnchor>
</xdr:wsDr>
</file>

<file path=xl/drawings/drawing7.xml><?xml version="1.0" encoding="utf-8"?>
<xdr:wsDr xmlns:xdr="http://schemas.openxmlformats.org/drawingml/2006/spreadsheetDrawing" xmlns:r="http://schemas.openxmlformats.org/officeDocument/2006/relationships" xmlns:a="http://schemas.openxmlformats.org/drawingml/2006/main">
  <xdr:oneCellAnchor>
    <xdr:from>
      <xdr:col>9</xdr:col>
      <xdr:colOff>9525</xdr:colOff>
      <xdr:row>8</xdr:row>
      <xdr:rowOff>47625</xdr:rowOff>
    </xdr:from>
    <xdr:ext cx="6029325" cy="8124825"/>
    <xdr:sp>
      <xdr:nvSpPr>
        <xdr:cNvPr id="62" name="Shape 62"/>
        <xdr:cNvSpPr txBox="1"/>
      </xdr:nvSpPr>
      <xdr:spPr>
        <a:xfrm>
          <a:off x="10535920" y="1819275"/>
          <a:ext cx="6029325" cy="81248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0000"/>
            </a:buClr>
            <a:buSzPts val="1600"/>
            <a:buFont typeface="Calibri" panose="020F0502020204030204"/>
            <a:buNone/>
          </a:pPr>
          <a:r>
            <a:rPr lang="en-US" sz="1600" b="1" i="0" u="none" strike="noStrike" cap="none">
              <a:solidFill>
                <a:srgbClr val="FF0000"/>
              </a:solidFill>
              <a:latin typeface="Calibri" panose="020F0502020204030204"/>
              <a:ea typeface="Calibri" panose="020F0502020204030204"/>
              <a:cs typeface="Calibri" panose="020F0502020204030204"/>
              <a:sym typeface="Calibri" panose="020F0502020204030204"/>
            </a:rPr>
            <a:t>SUBMIT PROTO / 1ST FIT.</a:t>
          </a:r>
          <a:endParaRPr sz="1400"/>
        </a:p>
        <a:p>
          <a:pPr marL="0" marR="0" lvl="0" indent="0" algn="l" rtl="0">
            <a:lnSpc>
              <a:spcPct val="100000"/>
            </a:lnSpc>
            <a:spcBef>
              <a:spcPts val="0"/>
            </a:spcBef>
            <a:spcAft>
              <a:spcPts val="0"/>
            </a:spcAft>
            <a:buClr>
              <a:srgbClr val="000000"/>
            </a:buClr>
            <a:buSzPts val="1400"/>
            <a:buFont typeface="Calibri" panose="020F0502020204030204"/>
            <a:buNone/>
          </a:pPr>
          <a:r>
            <a:rPr lang="en-US" sz="1400" b="1" i="1" u="none" strike="noStrike" cap="none">
              <a:solidFill>
                <a:srgbClr val="000000"/>
              </a:solidFill>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u="none" strike="noStrike" cap="none">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u="none" strike="noStrike" cap="none">
              <a:solidFill>
                <a:srgbClr val="000000"/>
              </a:solidFill>
              <a:latin typeface="Calibri" panose="020F0502020204030204"/>
              <a:ea typeface="Calibri" panose="020F0502020204030204"/>
              <a:cs typeface="Calibri" panose="020F0502020204030204"/>
              <a:sym typeface="Calibri" panose="020F0502020204030204"/>
            </a:rPr>
            <a:t>.</a:t>
          </a:r>
          <a:endParaRPr sz="1400"/>
        </a:p>
        <a:p>
          <a:pPr marL="0" marR="0" lvl="0" indent="0" algn="l" rtl="0">
            <a:lnSpc>
              <a:spcPct val="100000"/>
            </a:lnSpc>
            <a:spcBef>
              <a:spcPts val="0"/>
            </a:spcBef>
            <a:spcAft>
              <a:spcPts val="0"/>
            </a:spcAft>
            <a:buClr>
              <a:srgbClr val="000000"/>
            </a:buClr>
            <a:buSzPts val="1400"/>
            <a:buFont typeface="Calibri" panose="020F0502020204030204"/>
            <a:buNone/>
          </a:pPr>
          <a:r>
            <a:rPr lang="en-US" sz="1400" b="1" i="1" u="none" strike="noStrike" cap="none">
              <a:solidFill>
                <a:srgbClr val="000000"/>
              </a:solidFill>
              <a:latin typeface="Calibri" panose="020F0502020204030204"/>
              <a:ea typeface="Calibri" panose="020F0502020204030204"/>
              <a:cs typeface="Calibri" panose="020F0502020204030204"/>
              <a:sym typeface="Calibri" panose="020F0502020204030204"/>
            </a:rPr>
            <a:t>ALL UPDATED POMS HIGHLIGHTED IN YELLOW.</a:t>
          </a:r>
          <a:endParaRPr sz="1400"/>
        </a:p>
        <a:p>
          <a:pPr marL="0" marR="0" lvl="0" indent="0" algn="l" rtl="0">
            <a:lnSpc>
              <a:spcPct val="100000"/>
            </a:lnSpc>
            <a:spcBef>
              <a:spcPts val="0"/>
            </a:spcBef>
            <a:spcAft>
              <a:spcPts val="0"/>
            </a:spcAft>
            <a:buClr>
              <a:srgbClr val="000000"/>
            </a:buClr>
            <a:buSzPts val="1400"/>
            <a:buFont typeface="Calibri" panose="020F0502020204030204"/>
            <a:buNone/>
          </a:pPr>
          <a:r>
            <a:rPr lang="en-US" sz="1400" b="0" i="0" u="none" strike="noStrike" cap="none">
              <a:solidFill>
                <a:srgbClr val="000000"/>
              </a:solidFill>
              <a:latin typeface="Calibri" panose="020F0502020204030204"/>
              <a:ea typeface="Calibri" panose="020F0502020204030204"/>
              <a:cs typeface="Calibri" panose="020F0502020204030204"/>
              <a:sym typeface="Calibri" panose="020F0502020204030204"/>
            </a:rPr>
            <a:t>FIT ON: CHELSEA</a:t>
          </a:r>
          <a:endParaRPr sz="1400"/>
        </a:p>
        <a:p>
          <a:pPr marL="0" marR="0" lvl="0" indent="0" algn="l" rtl="0">
            <a:lnSpc>
              <a:spcPct val="100000"/>
            </a:lnSpc>
            <a:spcBef>
              <a:spcPts val="0"/>
            </a:spcBef>
            <a:spcAft>
              <a:spcPts val="0"/>
            </a:spcAft>
            <a:buClr>
              <a:srgbClr val="000000"/>
            </a:buClr>
            <a:buSzPts val="1400"/>
            <a:buFont typeface="Calibri" panose="020F0502020204030204"/>
            <a:buNone/>
          </a:pPr>
          <a:r>
            <a:rPr lang="en-US" sz="1400" b="0" i="0" u="none" strike="noStrike" cap="none">
              <a:solidFill>
                <a:srgbClr val="000000"/>
              </a:solidFill>
              <a:latin typeface="Calibri" panose="020F0502020204030204"/>
              <a:ea typeface="Calibri" panose="020F0502020204030204"/>
              <a:cs typeface="Calibri" panose="020F0502020204030204"/>
              <a:sym typeface="Calibri" panose="020F0502020204030204"/>
            </a:rPr>
            <a:t>FIT WITH: GRACE L, LISA, NICOLE, GRACE P, MELISSA</a:t>
          </a:r>
          <a:endParaRPr sz="1400"/>
        </a:p>
        <a:p>
          <a:pPr marL="0" lvl="0" indent="0" algn="l" rtl="0">
            <a:spcBef>
              <a:spcPts val="0"/>
            </a:spcBef>
            <a:spcAft>
              <a:spcPts val="0"/>
            </a:spcAft>
            <a:buSzPts val="1000"/>
            <a:buFont typeface="Arial" panose="020B0604020202020204"/>
            <a:buNone/>
          </a:pPr>
          <a:endParaRPr sz="1000"/>
        </a:p>
        <a:p>
          <a:pPr marL="0" lvl="0" indent="0" algn="l" rtl="0">
            <a:spcBef>
              <a:spcPts val="0"/>
            </a:spcBef>
            <a:spcAft>
              <a:spcPts val="0"/>
            </a:spcAft>
            <a:buSzPts val="1000"/>
            <a:buFont typeface="Arial" panose="020B0604020202020204"/>
            <a:buNone/>
          </a:pPr>
          <a:endParaRPr sz="1000"/>
        </a:p>
        <a:p>
          <a:pPr marL="0" lvl="0" indent="0" algn="l" rtl="0">
            <a:spcBef>
              <a:spcPts val="0"/>
            </a:spcBef>
            <a:spcAft>
              <a:spcPts val="0"/>
            </a:spcAft>
            <a:buSzPts val="1200"/>
            <a:buFont typeface="Arial" panose="020B0604020202020204"/>
            <a:buNone/>
          </a:pPr>
          <a:endParaRPr sz="1200"/>
        </a:p>
        <a:p>
          <a:pPr marL="0" lvl="0" indent="0" algn="l" rtl="0">
            <a:spcBef>
              <a:spcPts val="0"/>
            </a:spcBef>
            <a:spcAft>
              <a:spcPts val="0"/>
            </a:spcAft>
            <a:buSzPts val="1200"/>
            <a:buFont typeface="Arial" panose="020B0604020202020204"/>
            <a:buNone/>
          </a:pPr>
          <a:endParaRPr sz="1200"/>
        </a:p>
        <a:p>
          <a:pPr marL="0" lvl="0" indent="0" algn="l" rtl="0">
            <a:spcBef>
              <a:spcPts val="0"/>
            </a:spcBef>
            <a:spcAft>
              <a:spcPts val="0"/>
            </a:spcAft>
            <a:buSzPts val="1200"/>
            <a:buFont typeface="Arial" panose="020B0604020202020204"/>
            <a:buNone/>
          </a:pPr>
          <a:endParaRPr sz="1200"/>
        </a:p>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0</xdr:col>
      <xdr:colOff>0</xdr:colOff>
      <xdr:row>0</xdr:row>
      <xdr:rowOff>19050</xdr:rowOff>
    </xdr:from>
    <xdr:ext cx="2305050" cy="381000"/>
    <xdr:pic>
      <xdr:nvPicPr>
        <xdr:cNvPr id="2" name="image13.png"/>
        <xdr:cNvPicPr preferRelativeResize="0"/>
      </xdr:nvPicPr>
      <xdr:blipFill>
        <a:blip r:embed="rId1" cstate="print"/>
        <a:stretch>
          <a:fillRect/>
        </a:stretch>
      </xdr:blipFill>
      <xdr:spPr>
        <a:xfrm>
          <a:off x="0" y="19050"/>
          <a:ext cx="2305050" cy="381000"/>
        </a:xfrm>
        <a:prstGeom prst="rect">
          <a:avLst/>
        </a:prstGeom>
        <a:noFill/>
      </xdr:spPr>
    </xdr:pic>
    <xdr:clientData fLocksWithSheet="0"/>
  </xdr:oneCellAnchor>
</xdr:wsDr>
</file>

<file path=xl/drawings/drawing8.xml><?xml version="1.0" encoding="utf-8"?>
<xdr:wsDr xmlns:xdr="http://schemas.openxmlformats.org/drawingml/2006/spreadsheetDrawing" xmlns:r="http://schemas.openxmlformats.org/officeDocument/2006/relationships" xmlns:a="http://schemas.openxmlformats.org/drawingml/2006/main">
  <xdr:oneCellAnchor>
    <xdr:from>
      <xdr:col>13</xdr:col>
      <xdr:colOff>666750</xdr:colOff>
      <xdr:row>122</xdr:row>
      <xdr:rowOff>0</xdr:rowOff>
    </xdr:from>
    <xdr:ext cx="371475" cy="304800"/>
    <xdr:sp>
      <xdr:nvSpPr>
        <xdr:cNvPr id="63" name="Shape 63"/>
        <xdr:cNvSpPr txBox="1"/>
      </xdr:nvSpPr>
      <xdr:spPr>
        <a:xfrm>
          <a:off x="22152610" y="24368125"/>
          <a:ext cx="371475"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180975</xdr:colOff>
      <xdr:row>122</xdr:row>
      <xdr:rowOff>0</xdr:rowOff>
    </xdr:from>
    <xdr:ext cx="533400" cy="304800"/>
    <xdr:sp>
      <xdr:nvSpPr>
        <xdr:cNvPr id="64" name="Shape 64"/>
        <xdr:cNvSpPr txBox="1"/>
      </xdr:nvSpPr>
      <xdr:spPr>
        <a:xfrm>
          <a:off x="21666835" y="24368125"/>
          <a:ext cx="5334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12</xdr:col>
      <xdr:colOff>209550</xdr:colOff>
      <xdr:row>122</xdr:row>
      <xdr:rowOff>0</xdr:rowOff>
    </xdr:from>
    <xdr:ext cx="609600" cy="304800"/>
    <xdr:sp>
      <xdr:nvSpPr>
        <xdr:cNvPr id="65" name="Shape 65"/>
        <xdr:cNvSpPr txBox="1"/>
      </xdr:nvSpPr>
      <xdr:spPr>
        <a:xfrm>
          <a:off x="20887690" y="24368125"/>
          <a:ext cx="6096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104775</xdr:colOff>
      <xdr:row>122</xdr:row>
      <xdr:rowOff>0</xdr:rowOff>
    </xdr:from>
    <xdr:ext cx="762000" cy="304800"/>
    <xdr:sp>
      <xdr:nvSpPr>
        <xdr:cNvPr id="66" name="Shape 66"/>
        <xdr:cNvSpPr txBox="1"/>
      </xdr:nvSpPr>
      <xdr:spPr>
        <a:xfrm>
          <a:off x="21590635" y="24368125"/>
          <a:ext cx="7620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447675</xdr:colOff>
      <xdr:row>122</xdr:row>
      <xdr:rowOff>0</xdr:rowOff>
    </xdr:from>
    <xdr:ext cx="333375" cy="352425"/>
    <xdr:sp>
      <xdr:nvSpPr>
        <xdr:cNvPr id="67" name="Shape 67"/>
        <xdr:cNvSpPr txBox="1"/>
      </xdr:nvSpPr>
      <xdr:spPr>
        <a:xfrm>
          <a:off x="21125815" y="24368125"/>
          <a:ext cx="333375" cy="35242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10</xdr:col>
      <xdr:colOff>28575</xdr:colOff>
      <xdr:row>29</xdr:row>
      <xdr:rowOff>9525</xdr:rowOff>
    </xdr:from>
    <xdr:ext cx="5648325" cy="5838825"/>
    <xdr:sp>
      <xdr:nvSpPr>
        <xdr:cNvPr id="68" name="Shape 68"/>
        <xdr:cNvSpPr txBox="1"/>
      </xdr:nvSpPr>
      <xdr:spPr>
        <a:xfrm>
          <a:off x="14596110" y="6905625"/>
          <a:ext cx="5648325" cy="5838825"/>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Clr>
              <a:srgbClr val="FF0000"/>
            </a:buClr>
            <a:buSzPts val="1600"/>
            <a:buFont typeface="Calibri" panose="020F0502020204030204"/>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TOP SAMPLE IS APPROVED WITH CORRECTIONS. </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FF0000"/>
            </a:buClr>
            <a:buSzPts val="16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a:latin typeface="Calibri" panose="020F0502020204030204"/>
              <a:ea typeface="Calibri" panose="020F0502020204030204"/>
              <a:cs typeface="Calibri" panose="020F0502020204030204"/>
              <a:sym typeface="Calibri" panose="020F0502020204030204"/>
            </a:rPr>
            <a:t>.</a:t>
          </a:r>
          <a:endParaRPr sz="1400"/>
        </a:p>
        <a:p>
          <a:pPr marL="0" lvl="0" indent="0" algn="l" rtl="0">
            <a:spcBef>
              <a:spcPts val="0"/>
            </a:spcBef>
            <a:spcAft>
              <a:spcPts val="0"/>
            </a:spcAft>
            <a:buClr>
              <a:srgbClr val="000000"/>
            </a:buClr>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UPDATED POMS HIGHLIGHTED IN YELLOW.</a:t>
          </a:r>
          <a:endParaRPr sz="1400"/>
        </a:p>
        <a:p>
          <a:pPr marL="0" lvl="0" indent="0" algn="l" rtl="0">
            <a:spcBef>
              <a:spcPts val="0"/>
            </a:spcBef>
            <a:spcAft>
              <a:spcPts val="0"/>
            </a:spcAft>
            <a:buSzPts val="1200"/>
            <a:buFont typeface="Arial" panose="020B0604020202020204"/>
            <a:buNone/>
          </a:pPr>
          <a:endParaRPr sz="1200"/>
        </a:p>
        <a:p>
          <a:pPr marL="457200" lvl="0" indent="-311150" algn="l" rtl="0">
            <a:spcBef>
              <a:spcPts val="0"/>
            </a:spcBef>
            <a:spcAft>
              <a:spcPts val="0"/>
            </a:spcAft>
            <a:buSzPts val="1300"/>
            <a:buFont typeface="Calibri" panose="020F0502020204030204"/>
            <a:buAutoNum type="arabicPeriod"/>
          </a:pPr>
          <a:r>
            <a:rPr lang="en-US" sz="1300" b="1">
              <a:latin typeface="Calibri" panose="020F0502020204030204"/>
              <a:ea typeface="Calibri" panose="020F0502020204030204"/>
              <a:cs typeface="Calibri" panose="020F0502020204030204"/>
              <a:sym typeface="Calibri" panose="020F0502020204030204"/>
            </a:rPr>
            <a:t>6  POM’S ARE OUT OF TOLERANCE –  </a:t>
          </a:r>
          <a:r>
            <a:rPr lang="en-US" sz="1450" b="1">
              <a:highlight>
                <a:srgbClr val="FFFF00"/>
              </a:highlight>
              <a:latin typeface="Calibri" panose="020F0502020204030204"/>
              <a:ea typeface="Calibri" panose="020F0502020204030204"/>
              <a:cs typeface="Calibri" panose="020F0502020204030204"/>
              <a:sym typeface="Calibri" panose="020F0502020204030204"/>
            </a:rPr>
            <a:t>***POMs OUT OF TOLERANCE ARE ACCEPTABLE AS PER WORST CASE FOR THIS ORDER ONLY. MUST GO BACK TO SPEC ON ALL POINTS OUT OF TOLERANCE FOR FUTURE ORDERS***</a:t>
          </a:r>
          <a:endParaRPr sz="1450" b="1">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50"/>
            <a:buFont typeface="Arial" panose="020B0604020202020204"/>
            <a:buNone/>
          </a:pPr>
          <a:endParaRPr sz="1450" b="1">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50"/>
            <a:buFont typeface="Arial" panose="020B0604020202020204"/>
            <a:buNone/>
          </a:pPr>
          <a:endParaRPr sz="1450" b="1">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200"/>
            <a:buFont typeface="Arial" panose="020B0604020202020204"/>
            <a:buNone/>
          </a:pPr>
          <a:r>
            <a:rPr lang="en-US" sz="1200" b="1" u="sng"/>
            <a:t>CONSTRUCTION:</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PLEAT INTAKE AT FRONT/BACK BODICE IS UNEVEN, PLEASE  CORRECT FOR NEXT ORDER. </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WAIST SEAM FINISH IS UNEVEN FROM W/R TO W/L, PLEASE SEE PHOTO COMMENTS AND CORRECT FOR NEXT ORDER. </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PLEASE IMPROVE OVERALL SEWING THROUGHOUT GARMENT FOR </a:t>
          </a:r>
          <a:endParaRPr sz="14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BULK. </a:t>
          </a:r>
          <a:endParaRPr sz="1400"/>
        </a:p>
        <a:p>
          <a:pPr marL="0" lvl="0" indent="0" algn="l" rtl="0">
            <a:spcBef>
              <a:spcPts val="0"/>
            </a:spcBef>
            <a:spcAft>
              <a:spcPts val="0"/>
            </a:spcAft>
            <a:buSzPts val="1400"/>
            <a:buFont typeface="Arial" panose="020B0604020202020204"/>
            <a:buNone/>
          </a:pPr>
          <a:endParaRPr sz="1400"/>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a:t>
          </a:r>
          <a:r>
            <a:rPr lang="en-US" sz="1400" b="1" u="sng">
              <a:latin typeface="Calibri" panose="020F0502020204030204"/>
              <a:ea typeface="Calibri" panose="020F0502020204030204"/>
              <a:cs typeface="Calibri" panose="020F0502020204030204"/>
              <a:sym typeface="Calibri" panose="020F0502020204030204"/>
            </a:rPr>
            <a:t>MAIN HANG TAG IS MISSING FROM W/L ON SAMPLE, MUST BE PRESENT WITHIN BULK . </a:t>
          </a:r>
          <a:endParaRPr sz="1400" u="sng"/>
        </a:p>
        <a:p>
          <a:pPr marL="0" lvl="0" indent="0" algn="l" rtl="0">
            <a:spcBef>
              <a:spcPts val="0"/>
            </a:spcBef>
            <a:spcAft>
              <a:spcPts val="0"/>
            </a:spcAft>
            <a:buSzPts val="1400"/>
            <a:buFont typeface="Arial" panose="020B0604020202020204"/>
            <a:buNone/>
          </a:pPr>
          <a:endParaRPr sz="1400"/>
        </a:p>
        <a:p>
          <a:pPr marL="0" lvl="0" indent="0" algn="l" rtl="0">
            <a:spcBef>
              <a:spcPts val="0"/>
            </a:spcBef>
            <a:spcAft>
              <a:spcPts val="0"/>
            </a:spcAft>
            <a:buClr>
              <a:srgbClr val="000000"/>
            </a:buClr>
            <a:buSzPts val="1400"/>
            <a:buFont typeface="Arial" panose="020B0604020202020204"/>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Arial" panose="020B0604020202020204"/>
            <a:buNone/>
          </a:pPr>
          <a:endParaRPr sz="1300" b="1">
            <a:solidFill>
              <a:srgbClr val="FF0000"/>
            </a:solidFill>
            <a:latin typeface="Calibri" panose="020F0502020204030204"/>
            <a:ea typeface="Calibri" panose="020F0502020204030204"/>
            <a:cs typeface="Calibri" panose="020F0502020204030204"/>
            <a:sym typeface="Calibri" panose="020F0502020204030204"/>
          </a:endParaRPr>
        </a:p>
      </xdr:txBody>
    </xdr:sp>
    <xdr:clientData fLocksWithSheet="0"/>
  </xdr:oneCellAnchor>
  <xdr:oneCellAnchor>
    <xdr:from>
      <xdr:col>0</xdr:col>
      <xdr:colOff>0</xdr:colOff>
      <xdr:row>0</xdr:row>
      <xdr:rowOff>19050</xdr:rowOff>
    </xdr:from>
    <xdr:ext cx="2305050" cy="381000"/>
    <xdr:pic>
      <xdr:nvPicPr>
        <xdr:cNvPr id="2" name="image13.png"/>
        <xdr:cNvPicPr preferRelativeResize="0"/>
      </xdr:nvPicPr>
      <xdr:blipFill>
        <a:blip r:embed="rId1" cstate="print"/>
        <a:stretch>
          <a:fillRect/>
        </a:stretch>
      </xdr:blipFill>
      <xdr:spPr>
        <a:xfrm>
          <a:off x="0" y="19050"/>
          <a:ext cx="2305050" cy="381000"/>
        </a:xfrm>
        <a:prstGeom prst="rect">
          <a:avLst/>
        </a:prstGeom>
        <a:noFill/>
      </xdr:spPr>
    </xdr:pic>
    <xdr:clientData fLocksWithSheet="0"/>
  </xdr:oneCellAnchor>
  <xdr:oneCellAnchor>
    <xdr:from>
      <xdr:col>2</xdr:col>
      <xdr:colOff>3314700</xdr:colOff>
      <xdr:row>65</xdr:row>
      <xdr:rowOff>38100</xdr:rowOff>
    </xdr:from>
    <xdr:ext cx="10010775" cy="8991600"/>
    <xdr:pic>
      <xdr:nvPicPr>
        <xdr:cNvPr id="3" name="image15.jpg" title="Image"/>
        <xdr:cNvPicPr preferRelativeResize="0"/>
      </xdr:nvPicPr>
      <xdr:blipFill>
        <a:blip r:embed="rId2"/>
        <a:stretch>
          <a:fillRect/>
        </a:stretch>
      </xdr:blipFill>
      <xdr:spPr>
        <a:xfrm>
          <a:off x="4930140" y="15106650"/>
          <a:ext cx="10010775" cy="8991600"/>
        </a:xfrm>
        <a:prstGeom prst="rect">
          <a:avLst/>
        </a:prstGeom>
        <a:noFill/>
      </xdr:spPr>
    </xdr:pic>
    <xdr:clientData fLocksWithSheet="0"/>
  </xdr:oneCellAnchor>
  <xdr:oneCellAnchor>
    <xdr:from>
      <xdr:col>2</xdr:col>
      <xdr:colOff>1504950</xdr:colOff>
      <xdr:row>122</xdr:row>
      <xdr:rowOff>400050</xdr:rowOff>
    </xdr:from>
    <xdr:ext cx="13344525" cy="9115425"/>
    <xdr:pic>
      <xdr:nvPicPr>
        <xdr:cNvPr id="4" name="image16.png" title="Image"/>
        <xdr:cNvPicPr preferRelativeResize="0"/>
      </xdr:nvPicPr>
      <xdr:blipFill>
        <a:blip r:embed="rId3"/>
        <a:stretch>
          <a:fillRect/>
        </a:stretch>
      </xdr:blipFill>
      <xdr:spPr>
        <a:xfrm>
          <a:off x="3120390" y="24768175"/>
          <a:ext cx="13344525" cy="9115425"/>
        </a:xfrm>
        <a:prstGeom prst="rect">
          <a:avLst/>
        </a:prstGeom>
        <a:noFill/>
      </xdr:spPr>
    </xdr:pic>
    <xdr:clientData fLocksWithSheet="0"/>
  </xdr:oneCellAnchor>
</xdr:wsDr>
</file>

<file path=xl/drawings/drawing9.xml><?xml version="1.0" encoding="utf-8"?>
<xdr:wsDr xmlns:xdr="http://schemas.openxmlformats.org/drawingml/2006/spreadsheetDrawing" xmlns:r="http://schemas.openxmlformats.org/officeDocument/2006/relationships" xmlns:a="http://schemas.openxmlformats.org/drawingml/2006/main">
  <xdr:oneCellAnchor>
    <xdr:from>
      <xdr:col>10</xdr:col>
      <xdr:colOff>95250</xdr:colOff>
      <xdr:row>25</xdr:row>
      <xdr:rowOff>28575</xdr:rowOff>
    </xdr:from>
    <xdr:ext cx="5648325" cy="6648450"/>
    <xdr:sp>
      <xdr:nvSpPr>
        <xdr:cNvPr id="69" name="Shape 69"/>
        <xdr:cNvSpPr txBox="1"/>
      </xdr:nvSpPr>
      <xdr:spPr>
        <a:xfrm>
          <a:off x="14785975" y="6184900"/>
          <a:ext cx="5648325" cy="664845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Clr>
              <a:srgbClr val="FF0000"/>
            </a:buClr>
            <a:buSzPts val="1600"/>
            <a:buFont typeface="Calibri" panose="020F0502020204030204"/>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TOP SAMPLE IS APPROVED WITH CORRECTIONS. </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FF0000"/>
            </a:buClr>
            <a:buSzPts val="16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a:latin typeface="Calibri" panose="020F0502020204030204"/>
              <a:ea typeface="Calibri" panose="020F0502020204030204"/>
              <a:cs typeface="Calibri" panose="020F0502020204030204"/>
              <a:sym typeface="Calibri" panose="020F0502020204030204"/>
            </a:rPr>
            <a:t>.</a:t>
          </a:r>
          <a:endParaRPr sz="1400"/>
        </a:p>
        <a:p>
          <a:pPr marL="0" lvl="0" indent="0" algn="l" rtl="0">
            <a:spcBef>
              <a:spcPts val="0"/>
            </a:spcBef>
            <a:spcAft>
              <a:spcPts val="0"/>
            </a:spcAft>
            <a:buClr>
              <a:srgbClr val="000000"/>
            </a:buClr>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UPDATED POMS HIGHLIGHTED IN YELLOW.</a:t>
          </a:r>
          <a:endParaRPr sz="1400"/>
        </a:p>
        <a:p>
          <a:pPr marL="0" lvl="0" indent="0" algn="l" rtl="0">
            <a:spcBef>
              <a:spcPts val="0"/>
            </a:spcBef>
            <a:spcAft>
              <a:spcPts val="0"/>
            </a:spcAft>
            <a:buSzPts val="1200"/>
            <a:buFont typeface="Arial" panose="020B0604020202020204"/>
            <a:buNone/>
          </a:pPr>
          <a:endParaRPr sz="1200"/>
        </a:p>
        <a:p>
          <a:pPr marL="457200" lvl="0" indent="-311150" algn="l" rtl="0">
            <a:spcBef>
              <a:spcPts val="0"/>
            </a:spcBef>
            <a:spcAft>
              <a:spcPts val="0"/>
            </a:spcAft>
            <a:buSzPts val="1300"/>
            <a:buFont typeface="Calibri" panose="020F0502020204030204"/>
            <a:buAutoNum type="arabicPeriod"/>
          </a:pPr>
          <a:r>
            <a:rPr lang="en-US" sz="1300" b="1">
              <a:latin typeface="Calibri" panose="020F0502020204030204"/>
              <a:ea typeface="Calibri" panose="020F0502020204030204"/>
              <a:cs typeface="Calibri" panose="020F0502020204030204"/>
              <a:sym typeface="Calibri" panose="020F0502020204030204"/>
            </a:rPr>
            <a:t> 4 POM’S ARE OUT OF TOLERANCE –  </a:t>
          </a:r>
          <a:r>
            <a:rPr lang="en-US" sz="1450" b="1">
              <a:highlight>
                <a:srgbClr val="FFFF00"/>
              </a:highlight>
              <a:latin typeface="Calibri" panose="020F0502020204030204"/>
              <a:ea typeface="Calibri" panose="020F0502020204030204"/>
              <a:cs typeface="Calibri" panose="020F0502020204030204"/>
              <a:sym typeface="Calibri" panose="020F0502020204030204"/>
            </a:rPr>
            <a:t>***POMs OUT OF TOLERANCE ARE ACCEPTABLE AS PER WORST CASE FOR THIS ORDER ONLY. MUST GO BACK TO SPEC ON ALL POINTS OUT OF TOLERANCE FOR FUTURE ORDERS***</a:t>
          </a:r>
          <a:endParaRPr sz="1450" b="1">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50"/>
            <a:buFont typeface="Arial" panose="020B0604020202020204"/>
            <a:buNone/>
          </a:pPr>
          <a:endParaRPr sz="1450" b="1">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50"/>
            <a:buFont typeface="Arial" panose="020B0604020202020204"/>
            <a:buNone/>
          </a:pPr>
          <a:endParaRPr sz="1450" b="1">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200"/>
            <a:buFont typeface="Arial" panose="020B0604020202020204"/>
            <a:buNone/>
          </a:pPr>
          <a:r>
            <a:rPr lang="en-US" sz="1200" b="1" u="sng"/>
            <a:t>CONSTRUCTION:</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PLEAT INTAKE AT FRONT/BACK BODICE IS UNEVEN. EXCESS SELF FABRICATION IS PRESENT AT FRONT/BACK BODICE, PLEASE SEE PHOTO COMMENTS AND CORRECT FOR NEXT ORDER. </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WAIST SEAM FINISH IS UNEVEN FROM W/R TO W/L, PLEASE SEE PHOTO COMMENTS AND CORRECT FOR NEXT ORDER. </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SELF/LINING TACKING IS MISSING AT W/R SIDE SEAM, </a:t>
          </a:r>
          <a:r>
            <a:rPr lang="en-US" sz="1400" b="1" u="sng">
              <a:latin typeface="Calibri" panose="020F0502020204030204"/>
              <a:ea typeface="Calibri" panose="020F0502020204030204"/>
              <a:cs typeface="Calibri" panose="020F0502020204030204"/>
              <a:sym typeface="Calibri" panose="020F0502020204030204"/>
            </a:rPr>
            <a:t>THIS IS UNACCEPTABLE AND MUST BE PRESENT WITHIN BULK. </a:t>
          </a:r>
          <a:endParaRPr sz="14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PLEASE IMPROVE OVERALL SEWING THROUGHOUT GARMENT FOR </a:t>
          </a:r>
          <a:endParaRPr sz="14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BULK. </a:t>
          </a:r>
          <a:endParaRPr sz="1400"/>
        </a:p>
        <a:p>
          <a:pPr marL="0" lvl="0" indent="0" algn="l" rtl="0">
            <a:spcBef>
              <a:spcPts val="0"/>
            </a:spcBef>
            <a:spcAft>
              <a:spcPts val="0"/>
            </a:spcAft>
            <a:buSzPts val="1400"/>
            <a:buFont typeface="Arial" panose="020B0604020202020204"/>
            <a:buNone/>
          </a:pPr>
          <a:endParaRPr sz="1400"/>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a:t>
          </a:r>
          <a:r>
            <a:rPr lang="en-US" sz="1400" b="1" u="sng">
              <a:latin typeface="Calibri" panose="020F0502020204030204"/>
              <a:ea typeface="Calibri" panose="020F0502020204030204"/>
              <a:cs typeface="Calibri" panose="020F0502020204030204"/>
              <a:sym typeface="Calibri" panose="020F0502020204030204"/>
            </a:rPr>
            <a:t>MAIN HANG TAG IS MISSING FROM W/L ON SAMPLE, MUST BE PRESENT WITHIN BULK . </a:t>
          </a:r>
          <a:endParaRPr sz="1400"/>
        </a:p>
        <a:p>
          <a:pPr marL="0" lvl="0" indent="0" algn="l" rtl="0">
            <a:spcBef>
              <a:spcPts val="0"/>
            </a:spcBef>
            <a:spcAft>
              <a:spcPts val="0"/>
            </a:spcAft>
            <a:buSzPts val="1400"/>
            <a:buFont typeface="Arial" panose="020B0604020202020204"/>
            <a:buNone/>
          </a:pPr>
          <a:endParaRPr sz="1400"/>
        </a:p>
        <a:p>
          <a:pPr marL="0" lvl="0" indent="0" algn="l" rtl="0">
            <a:spcBef>
              <a:spcPts val="0"/>
            </a:spcBef>
            <a:spcAft>
              <a:spcPts val="0"/>
            </a:spcAft>
            <a:buClr>
              <a:srgbClr val="000000"/>
            </a:buClr>
            <a:buSzPts val="1400"/>
            <a:buFont typeface="Arial" panose="020B0604020202020204"/>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Arial" panose="020B0604020202020204"/>
            <a:buNone/>
          </a:pPr>
          <a:endParaRPr sz="13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Arial" panose="020B0604020202020204"/>
            <a:buNone/>
          </a:pPr>
          <a:endParaRPr sz="1300" b="1">
            <a:solidFill>
              <a:srgbClr val="FF0000"/>
            </a:solidFill>
            <a:latin typeface="Calibri" panose="020F0502020204030204"/>
            <a:ea typeface="Calibri" panose="020F0502020204030204"/>
            <a:cs typeface="Calibri" panose="020F0502020204030204"/>
            <a:sym typeface="Calibri" panose="020F0502020204030204"/>
          </a:endParaRPr>
        </a:p>
      </xdr:txBody>
    </xdr:sp>
    <xdr:clientData fLocksWithSheet="0"/>
  </xdr:oneCellAnchor>
  <xdr:oneCellAnchor>
    <xdr:from>
      <xdr:col>0</xdr:col>
      <xdr:colOff>0</xdr:colOff>
      <xdr:row>0</xdr:row>
      <xdr:rowOff>19050</xdr:rowOff>
    </xdr:from>
    <xdr:ext cx="2305050" cy="381000"/>
    <xdr:pic>
      <xdr:nvPicPr>
        <xdr:cNvPr id="2" name="image13.png"/>
        <xdr:cNvPicPr preferRelativeResize="0"/>
      </xdr:nvPicPr>
      <xdr:blipFill>
        <a:blip r:embed="rId1" cstate="print"/>
        <a:stretch>
          <a:fillRect/>
        </a:stretch>
      </xdr:blipFill>
      <xdr:spPr>
        <a:xfrm>
          <a:off x="0" y="19050"/>
          <a:ext cx="2305050" cy="381000"/>
        </a:xfrm>
        <a:prstGeom prst="rect">
          <a:avLst/>
        </a:prstGeom>
        <a:noFill/>
      </xdr:spPr>
    </xdr:pic>
    <xdr:clientData fLocksWithSheet="0"/>
  </xdr:oneCellAnchor>
  <xdr:oneCellAnchor>
    <xdr:from>
      <xdr:col>2</xdr:col>
      <xdr:colOff>1533525</xdr:colOff>
      <xdr:row>72</xdr:row>
      <xdr:rowOff>66675</xdr:rowOff>
    </xdr:from>
    <xdr:ext cx="13354050" cy="9153525"/>
    <xdr:pic>
      <xdr:nvPicPr>
        <xdr:cNvPr id="3" name="image17.jpg" title="Image"/>
        <xdr:cNvPicPr preferRelativeResize="0"/>
      </xdr:nvPicPr>
      <xdr:blipFill>
        <a:blip r:embed="rId2"/>
        <a:stretch>
          <a:fillRect/>
        </a:stretch>
      </xdr:blipFill>
      <xdr:spPr>
        <a:xfrm>
          <a:off x="3148965" y="15062200"/>
          <a:ext cx="13354050" cy="9153525"/>
        </a:xfrm>
        <a:prstGeom prst="rect">
          <a:avLst/>
        </a:prstGeom>
        <a:noFill/>
      </xdr:spPr>
    </xdr:pic>
    <xdr:clientData fLocksWithSheet="0"/>
  </xdr:oneCellAnchor>
  <xdr:oneCellAnchor>
    <xdr:from>
      <xdr:col>2</xdr:col>
      <xdr:colOff>2838450</xdr:colOff>
      <xdr:row>81</xdr:row>
      <xdr:rowOff>190500</xdr:rowOff>
    </xdr:from>
    <xdr:ext cx="10753725" cy="9115425"/>
    <xdr:pic>
      <xdr:nvPicPr>
        <xdr:cNvPr id="4" name="image18.png" title="Image"/>
        <xdr:cNvPicPr preferRelativeResize="0"/>
      </xdr:nvPicPr>
      <xdr:blipFill>
        <a:blip r:embed="rId3"/>
        <a:stretch>
          <a:fillRect/>
        </a:stretch>
      </xdr:blipFill>
      <xdr:spPr>
        <a:xfrm>
          <a:off x="4453890" y="25060275"/>
          <a:ext cx="10753725" cy="9115425"/>
        </a:xfrm>
        <a:prstGeom prst="rect">
          <a:avLst/>
        </a:prstGeom>
        <a:noFill/>
      </xdr:spPr>
    </xdr:pic>
    <xdr:clientData fLocksWithSheet="0"/>
  </xdr:oneCellAnchor>
  <xdr:oneCellAnchor>
    <xdr:from>
      <xdr:col>0</xdr:col>
      <xdr:colOff>152400</xdr:colOff>
      <xdr:row>140</xdr:row>
      <xdr:rowOff>152400</xdr:rowOff>
    </xdr:from>
    <xdr:ext cx="20669250" cy="8601075"/>
    <xdr:pic>
      <xdr:nvPicPr>
        <xdr:cNvPr id="5" name="image19.png" title="Image"/>
        <xdr:cNvPicPr preferRelativeResize="0"/>
      </xdr:nvPicPr>
      <xdr:blipFill>
        <a:blip r:embed="rId4"/>
        <a:stretch>
          <a:fillRect/>
        </a:stretch>
      </xdr:blipFill>
      <xdr:spPr>
        <a:xfrm>
          <a:off x="152400" y="35032950"/>
          <a:ext cx="20669250" cy="86010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979"/>
  <sheetViews>
    <sheetView workbookViewId="0">
      <pane ySplit="6" topLeftCell="A7" activePane="bottomLeft" state="frozen"/>
      <selection/>
      <selection pane="bottomLeft" activeCell="A9" sqref="A9:K28"/>
    </sheetView>
  </sheetViews>
  <sheetFormatPr defaultColWidth="10.1333333333333" defaultRowHeight="15" customHeight="1"/>
  <cols>
    <col min="1" max="1" width="11" customWidth="1"/>
    <col min="2" max="2" width="15.1333333333333" customWidth="1"/>
    <col min="3" max="3" width="13.4222222222222" customWidth="1"/>
    <col min="4" max="5" width="11" customWidth="1"/>
    <col min="6" max="6" width="13.1333333333333" customWidth="1"/>
    <col min="7" max="7" width="17" customWidth="1"/>
    <col min="8" max="8" width="24.7037037037037" customWidth="1"/>
    <col min="9" max="9" width="8.7037037037037" customWidth="1"/>
    <col min="10" max="10" width="5" customWidth="1"/>
    <col min="11" max="11" width="5.7037037037037" customWidth="1"/>
    <col min="12" max="24" width="11" customWidth="1"/>
    <col min="25" max="26" width="11.2888888888889" customWidth="1"/>
  </cols>
  <sheetData>
    <row r="1" ht="36" customHeight="1" spans="1:11">
      <c r="A1" s="620"/>
      <c r="B1" s="32"/>
      <c r="C1" s="32"/>
      <c r="D1" s="32"/>
      <c r="E1" s="32"/>
      <c r="F1" s="32"/>
      <c r="G1" s="32"/>
      <c r="H1" s="32"/>
      <c r="I1" s="32"/>
      <c r="J1" s="32"/>
      <c r="K1" s="54"/>
    </row>
    <row r="2" ht="16" customHeight="1" spans="1:11">
      <c r="A2" s="3" t="s">
        <v>0</v>
      </c>
      <c r="B2" s="4"/>
      <c r="C2" s="5" t="e">
        <f>#REF!</f>
        <v>#REF!</v>
      </c>
      <c r="D2" s="6"/>
      <c r="E2" s="4"/>
      <c r="F2" s="3" t="s">
        <v>1</v>
      </c>
      <c r="G2" s="4"/>
      <c r="H2" s="63" t="e">
        <f>#REF!</f>
        <v>#REF!</v>
      </c>
      <c r="I2" s="6"/>
      <c r="J2" s="6"/>
      <c r="K2" s="6"/>
    </row>
    <row r="3" ht="16" customHeight="1" spans="1:11">
      <c r="A3" s="3" t="s">
        <v>2</v>
      </c>
      <c r="B3" s="4"/>
      <c r="C3" s="5" t="e">
        <f>#REF!</f>
        <v>#REF!</v>
      </c>
      <c r="D3" s="6"/>
      <c r="E3" s="4"/>
      <c r="F3" s="3" t="s">
        <v>3</v>
      </c>
      <c r="G3" s="4"/>
      <c r="H3" s="5" t="e">
        <f>#REF!</f>
        <v>#REF!</v>
      </c>
      <c r="I3" s="6"/>
      <c r="J3" s="6"/>
      <c r="K3" s="6"/>
    </row>
    <row r="4" ht="16" customHeight="1" spans="1:11">
      <c r="A4" s="3" t="s">
        <v>4</v>
      </c>
      <c r="B4" s="4"/>
      <c r="C4" s="5" t="e">
        <f>#REF!</f>
        <v>#REF!</v>
      </c>
      <c r="D4" s="6"/>
      <c r="E4" s="4"/>
      <c r="F4" s="8" t="s">
        <v>5</v>
      </c>
      <c r="G4" s="8"/>
      <c r="H4" s="5" t="e">
        <f>#REF!</f>
        <v>#REF!</v>
      </c>
      <c r="I4" s="6"/>
      <c r="J4" s="6"/>
      <c r="K4" s="6"/>
    </row>
    <row r="5" ht="16" customHeight="1" spans="1:11">
      <c r="A5" s="3" t="s">
        <v>6</v>
      </c>
      <c r="B5" s="4"/>
      <c r="C5" s="5" t="e">
        <f>#REF!</f>
        <v>#REF!</v>
      </c>
      <c r="D5" s="6"/>
      <c r="E5" s="4"/>
      <c r="F5" s="3" t="s">
        <v>7</v>
      </c>
      <c r="G5" s="4"/>
      <c r="H5" s="5" t="e">
        <f>#REF!</f>
        <v>#REF!</v>
      </c>
      <c r="I5" s="6"/>
      <c r="J5" s="6"/>
      <c r="K5" s="6"/>
    </row>
    <row r="6" ht="16" customHeight="1" spans="1:11">
      <c r="A6" s="3" t="s">
        <v>8</v>
      </c>
      <c r="B6" s="4"/>
      <c r="C6" s="621" t="e">
        <f>#REF!</f>
        <v>#REF!</v>
      </c>
      <c r="D6" s="32"/>
      <c r="E6" s="54"/>
      <c r="F6" s="3" t="s">
        <v>9</v>
      </c>
      <c r="G6" s="4"/>
      <c r="H6" s="621" t="e">
        <f>#REF!</f>
        <v>#REF!</v>
      </c>
      <c r="I6" s="32"/>
      <c r="J6" s="32"/>
      <c r="K6" s="32"/>
    </row>
    <row r="7" ht="16" customHeight="1" spans="1:11">
      <c r="A7" s="3" t="s">
        <v>10</v>
      </c>
      <c r="B7" s="4"/>
      <c r="C7" s="142" t="s">
        <v>11</v>
      </c>
      <c r="D7" s="6"/>
      <c r="E7" s="6"/>
      <c r="F7" s="3" t="s">
        <v>12</v>
      </c>
      <c r="G7" s="4"/>
      <c r="H7" s="621" t="e">
        <f>#REF!</f>
        <v>#REF!</v>
      </c>
      <c r="I7" s="32"/>
      <c r="J7" s="32"/>
      <c r="K7" s="32"/>
    </row>
    <row r="8" ht="24" customHeight="1" spans="1:11">
      <c r="A8" s="622" t="s">
        <v>13</v>
      </c>
      <c r="B8" s="6"/>
      <c r="C8" s="6"/>
      <c r="D8" s="6"/>
      <c r="E8" s="6"/>
      <c r="F8" s="6"/>
      <c r="G8" s="6"/>
      <c r="H8" s="6"/>
      <c r="I8" s="6"/>
      <c r="J8" s="6"/>
      <c r="K8" s="4"/>
    </row>
    <row r="9" ht="16" customHeight="1" spans="1:11">
      <c r="A9" s="623"/>
      <c r="K9" s="59"/>
    </row>
    <row r="10" ht="16" customHeight="1" spans="1:11">
      <c r="A10" s="48"/>
      <c r="K10" s="59"/>
    </row>
    <row r="11" ht="16" customHeight="1" spans="1:11">
      <c r="A11" s="48"/>
      <c r="K11" s="59"/>
    </row>
    <row r="12" ht="16" customHeight="1" spans="1:11">
      <c r="A12" s="48"/>
      <c r="K12" s="59"/>
    </row>
    <row r="13" ht="16" customHeight="1" spans="1:11">
      <c r="A13" s="48"/>
      <c r="K13" s="59"/>
    </row>
    <row r="14" ht="16" customHeight="1" spans="1:11">
      <c r="A14" s="48"/>
      <c r="K14" s="59"/>
    </row>
    <row r="15" ht="16" customHeight="1" spans="1:11">
      <c r="A15" s="48"/>
      <c r="K15" s="59"/>
    </row>
    <row r="16" ht="16" customHeight="1" spans="1:11">
      <c r="A16" s="48"/>
      <c r="K16" s="59"/>
    </row>
    <row r="17" ht="16" customHeight="1" spans="1:11">
      <c r="A17" s="48"/>
      <c r="K17" s="59"/>
    </row>
    <row r="18" ht="16" customHeight="1" spans="1:11">
      <c r="A18" s="48"/>
      <c r="K18" s="59"/>
    </row>
    <row r="19" ht="16" customHeight="1" spans="1:11">
      <c r="A19" s="48"/>
      <c r="K19" s="59"/>
    </row>
    <row r="20" ht="16" customHeight="1" spans="1:11">
      <c r="A20" s="48"/>
      <c r="K20" s="59"/>
    </row>
    <row r="21" ht="16" customHeight="1" spans="1:11">
      <c r="A21" s="48"/>
      <c r="K21" s="59"/>
    </row>
    <row r="22" ht="16" customHeight="1" spans="1:11">
      <c r="A22" s="48"/>
      <c r="K22" s="59"/>
    </row>
    <row r="23" ht="16" customHeight="1" spans="1:11">
      <c r="A23" s="48"/>
      <c r="K23" s="59"/>
    </row>
    <row r="24" ht="16" customHeight="1" spans="1:11">
      <c r="A24" s="48"/>
      <c r="K24" s="59"/>
    </row>
    <row r="25" ht="16" customHeight="1" spans="1:11">
      <c r="A25" s="48"/>
      <c r="K25" s="59"/>
    </row>
    <row r="26" ht="16" customHeight="1" spans="1:11">
      <c r="A26" s="48"/>
      <c r="K26" s="59"/>
    </row>
    <row r="27" ht="16.5" customHeight="1" spans="1:11">
      <c r="A27" s="48"/>
      <c r="K27" s="59"/>
    </row>
    <row r="28" ht="45.25" customHeight="1" spans="1:11">
      <c r="A28" s="60"/>
      <c r="B28" s="61"/>
      <c r="C28" s="61"/>
      <c r="D28" s="61"/>
      <c r="E28" s="61"/>
      <c r="F28" s="61"/>
      <c r="G28" s="61"/>
      <c r="H28" s="61"/>
      <c r="I28" s="61"/>
      <c r="J28" s="61"/>
      <c r="K28" s="62"/>
    </row>
    <row r="29" ht="16" customHeight="1"/>
    <row r="30" ht="16" customHeight="1"/>
    <row r="31" ht="16" customHeight="1"/>
    <row r="32" ht="16" customHeight="1"/>
    <row r="33" ht="16" customHeight="1"/>
    <row r="34" ht="16" customHeight="1"/>
    <row r="35" ht="16" customHeight="1"/>
    <row r="36" ht="16" customHeight="1"/>
    <row r="37" ht="16" customHeight="1"/>
    <row r="38" ht="16" customHeight="1"/>
    <row r="39" ht="16" customHeight="1"/>
    <row r="40" ht="16" customHeight="1"/>
    <row r="41" ht="16" customHeight="1"/>
    <row r="42" ht="16" customHeight="1"/>
    <row r="43" ht="16" customHeight="1"/>
    <row r="44" ht="16" customHeight="1"/>
    <row r="45" ht="16" customHeight="1"/>
    <row r="46" ht="16" customHeight="1"/>
    <row r="47" ht="16" customHeight="1"/>
    <row r="48" ht="16" customHeight="1"/>
    <row r="49" ht="16" customHeight="1"/>
    <row r="50" ht="16" customHeight="1"/>
    <row r="51" ht="16" customHeight="1"/>
    <row r="52" ht="16" customHeight="1"/>
    <row r="53" ht="16" customHeight="1"/>
    <row r="54" ht="16" customHeight="1"/>
    <row r="55" ht="16" customHeight="1"/>
    <row r="56" ht="16" customHeight="1"/>
    <row r="57" ht="16" customHeight="1"/>
    <row r="58" ht="16" customHeight="1"/>
    <row r="59" ht="16" customHeight="1"/>
    <row r="60" ht="16" customHeight="1"/>
    <row r="61" ht="16" customHeight="1"/>
    <row r="62" ht="16" customHeight="1"/>
    <row r="63" ht="16" customHeight="1"/>
    <row r="64" ht="16" customHeight="1"/>
    <row r="65" ht="16" customHeight="1"/>
    <row r="66" ht="16" customHeight="1"/>
    <row r="67" ht="16" customHeight="1"/>
    <row r="68" ht="16" customHeight="1"/>
    <row r="69" ht="16" customHeight="1"/>
    <row r="70" ht="16" customHeight="1"/>
    <row r="71" ht="16" customHeight="1"/>
    <row r="72" ht="16" customHeight="1"/>
    <row r="73" ht="16" customHeight="1"/>
    <row r="74" ht="16" customHeight="1"/>
    <row r="75" ht="16" customHeight="1"/>
    <row r="76" ht="16" customHeight="1"/>
    <row r="77" ht="16" customHeight="1"/>
    <row r="78" ht="16" customHeight="1"/>
    <row r="79" ht="16" customHeight="1"/>
    <row r="80" ht="16" customHeight="1"/>
    <row r="81" ht="16" customHeight="1"/>
    <row r="82" ht="16" customHeight="1"/>
    <row r="83" ht="16" customHeight="1"/>
    <row r="84" ht="16" customHeight="1"/>
    <row r="85" ht="16" customHeight="1"/>
    <row r="86" ht="16" customHeight="1"/>
    <row r="87" ht="16" customHeight="1"/>
    <row r="88" ht="16" customHeight="1"/>
    <row r="89" ht="16" customHeight="1"/>
    <row r="90" ht="16" customHeight="1"/>
    <row r="91" ht="16" customHeight="1"/>
    <row r="92" ht="16" customHeight="1"/>
    <row r="93" ht="16" customHeight="1"/>
    <row r="94" ht="16" customHeight="1"/>
    <row r="95" ht="16" customHeight="1"/>
    <row r="96" ht="16" customHeight="1"/>
    <row r="97" ht="16" customHeight="1"/>
    <row r="98" ht="16" customHeight="1"/>
    <row r="99" ht="16" customHeight="1"/>
    <row r="100" ht="16" customHeight="1"/>
    <row r="101" ht="16" customHeight="1"/>
    <row r="102" ht="16" customHeight="1"/>
    <row r="103" ht="16" customHeight="1"/>
    <row r="104" ht="16" customHeight="1"/>
    <row r="105" ht="16" customHeight="1"/>
    <row r="106" ht="16" customHeight="1"/>
    <row r="107" ht="16" customHeight="1"/>
    <row r="108" ht="16" customHeight="1"/>
    <row r="109" ht="16" customHeight="1"/>
    <row r="110" ht="16" customHeight="1"/>
    <row r="111" ht="16" customHeight="1"/>
    <row r="112" ht="16" customHeight="1"/>
    <row r="113" ht="16" customHeight="1"/>
    <row r="114" ht="16" customHeight="1"/>
    <row r="115" ht="16" customHeight="1"/>
    <row r="116" ht="16" customHeight="1"/>
    <row r="117" ht="16" customHeight="1"/>
    <row r="118" ht="16" customHeight="1"/>
    <row r="119" ht="16" customHeight="1"/>
    <row r="120" ht="16" customHeight="1"/>
    <row r="121" ht="16" customHeight="1"/>
    <row r="122" ht="16" customHeight="1"/>
    <row r="123" ht="16" customHeight="1"/>
    <row r="124" ht="16" customHeight="1"/>
    <row r="125" ht="16" customHeight="1"/>
    <row r="126" ht="16" customHeight="1"/>
    <row r="127" ht="16" customHeight="1"/>
    <row r="128" ht="16" customHeight="1"/>
    <row r="129" ht="16" customHeight="1"/>
    <row r="130" ht="16" customHeight="1"/>
    <row r="131" ht="16" customHeight="1"/>
    <row r="132" ht="16" customHeight="1"/>
    <row r="133" ht="16" customHeight="1"/>
    <row r="134" ht="16" customHeight="1"/>
    <row r="135" ht="16" customHeight="1"/>
    <row r="136" ht="16" customHeight="1"/>
    <row r="137" ht="16" customHeight="1"/>
    <row r="138" ht="16" customHeight="1"/>
    <row r="139" ht="16" customHeight="1"/>
    <row r="140" ht="16" customHeight="1"/>
    <row r="141" ht="16" customHeight="1"/>
    <row r="142" ht="16" customHeight="1"/>
    <row r="143" ht="16" customHeight="1"/>
    <row r="144" ht="16" customHeight="1"/>
    <row r="145" ht="16" customHeight="1"/>
    <row r="146" ht="16" customHeight="1"/>
    <row r="147" ht="16" customHeight="1"/>
    <row r="148" ht="16" customHeight="1"/>
    <row r="149" ht="16" customHeight="1"/>
    <row r="150" ht="16" customHeight="1"/>
    <row r="151" ht="16" customHeight="1"/>
    <row r="152" ht="16" customHeight="1"/>
    <row r="153" ht="16" customHeight="1"/>
    <row r="154" ht="16" customHeight="1"/>
    <row r="155" ht="16" customHeight="1"/>
    <row r="156" ht="16" customHeight="1"/>
    <row r="157" ht="16" customHeight="1"/>
    <row r="158" ht="16" customHeight="1"/>
    <row r="159" ht="16" customHeight="1"/>
    <row r="160" ht="16" customHeight="1"/>
    <row r="161" ht="16" customHeight="1"/>
    <row r="162" ht="16" customHeight="1"/>
    <row r="163" ht="16" customHeight="1"/>
    <row r="164" ht="16" customHeight="1"/>
    <row r="165" ht="16" customHeight="1"/>
    <row r="166" ht="16" customHeight="1"/>
    <row r="167" ht="16" customHeight="1"/>
    <row r="168" ht="16" customHeight="1"/>
    <row r="169" ht="16" customHeight="1"/>
    <row r="170" ht="16" customHeight="1"/>
    <row r="171" ht="16" customHeight="1"/>
    <row r="172" ht="16" customHeight="1"/>
    <row r="173" ht="16" customHeight="1"/>
    <row r="174" ht="16" customHeight="1"/>
    <row r="175" ht="16" customHeight="1"/>
    <row r="176" ht="16" customHeight="1"/>
    <row r="177" ht="16" customHeight="1"/>
    <row r="178" ht="16" customHeight="1"/>
    <row r="179" ht="16" customHeight="1"/>
    <row r="180" ht="16" customHeight="1"/>
    <row r="181" ht="16" customHeight="1"/>
    <row r="182" ht="16" customHeight="1"/>
    <row r="183" ht="16" customHeight="1"/>
    <row r="184" ht="16" customHeight="1"/>
    <row r="185" ht="16" customHeight="1"/>
    <row r="186" ht="16" customHeight="1"/>
    <row r="187" ht="16" customHeight="1"/>
    <row r="188" ht="16" customHeight="1"/>
    <row r="189" ht="16" customHeight="1"/>
    <row r="190" ht="16" customHeight="1"/>
    <row r="191" ht="16" customHeight="1"/>
    <row r="192" ht="16" customHeight="1"/>
    <row r="193" ht="16" customHeight="1"/>
    <row r="194" ht="16" customHeight="1"/>
    <row r="195" ht="16" customHeight="1"/>
    <row r="196" ht="16" customHeight="1"/>
    <row r="197" ht="16" customHeight="1"/>
    <row r="198" ht="16" customHeight="1"/>
    <row r="199" ht="16" customHeight="1"/>
    <row r="200" ht="16" customHeight="1"/>
    <row r="201" ht="16" customHeight="1"/>
    <row r="202" ht="16" customHeight="1"/>
    <row r="203" ht="16" customHeight="1"/>
    <row r="204" ht="16" customHeight="1"/>
    <row r="205" ht="16" customHeight="1"/>
    <row r="206" ht="16" customHeight="1"/>
    <row r="207" ht="16" customHeight="1"/>
    <row r="208" ht="16" customHeight="1"/>
    <row r="209" ht="16" customHeight="1"/>
    <row r="210" ht="16" customHeight="1"/>
    <row r="211" ht="16" customHeight="1"/>
    <row r="212" ht="16" customHeight="1"/>
    <row r="213" ht="16" customHeight="1"/>
    <row r="214" ht="16" customHeight="1"/>
    <row r="215" ht="16" customHeight="1"/>
    <row r="216" ht="16" customHeight="1"/>
    <row r="217" ht="16" customHeight="1"/>
    <row r="218" ht="16" customHeight="1"/>
    <row r="219" ht="16" customHeight="1"/>
    <row r="220" ht="16" customHeight="1"/>
    <row r="221" ht="16" customHeight="1"/>
    <row r="222" ht="16" customHeight="1"/>
    <row r="223" ht="16" customHeight="1"/>
    <row r="224" ht="16" customHeight="1"/>
    <row r="225" ht="16" customHeight="1"/>
    <row r="226" ht="16" customHeight="1"/>
    <row r="227" ht="16" customHeight="1"/>
    <row r="228" ht="16" customHeight="1"/>
    <row r="229" ht="16" customHeight="1"/>
    <row r="230" ht="16" customHeight="1"/>
    <row r="231" ht="16" customHeight="1"/>
    <row r="232" ht="16" customHeight="1"/>
    <row r="233" ht="16" customHeight="1"/>
    <row r="234" ht="16" customHeight="1"/>
    <row r="235" ht="16" customHeight="1"/>
    <row r="236" ht="16" customHeight="1"/>
    <row r="237" ht="16" customHeight="1"/>
    <row r="238" ht="16" customHeight="1"/>
    <row r="239" ht="16" customHeight="1"/>
    <row r="240" ht="16" customHeight="1"/>
    <row r="241" ht="16" customHeight="1"/>
    <row r="242" ht="16" customHeight="1"/>
    <row r="243" ht="16" customHeight="1"/>
    <row r="244" ht="16" customHeight="1"/>
    <row r="245" ht="16" customHeight="1"/>
    <row r="246" ht="16" customHeight="1"/>
    <row r="247" ht="16" customHeight="1"/>
    <row r="248" ht="16" customHeight="1"/>
    <row r="249" ht="16" customHeight="1"/>
    <row r="250" ht="16" customHeight="1"/>
    <row r="251" ht="16" customHeight="1"/>
    <row r="252" ht="16" customHeight="1"/>
    <row r="253" ht="16" customHeight="1"/>
    <row r="254" ht="16" customHeight="1"/>
    <row r="255" ht="16" customHeight="1"/>
    <row r="256" ht="16" customHeight="1"/>
    <row r="257" ht="16" customHeight="1"/>
    <row r="258" ht="16" customHeight="1"/>
    <row r="259" ht="16" customHeight="1"/>
    <row r="260" ht="16" customHeight="1"/>
    <row r="261" ht="16" customHeight="1"/>
    <row r="262" ht="16" customHeight="1"/>
    <row r="263" ht="16" customHeight="1"/>
    <row r="264" ht="16" customHeight="1"/>
    <row r="265" ht="16" customHeight="1"/>
    <row r="266" ht="16" customHeight="1"/>
    <row r="267" ht="16" customHeight="1"/>
    <row r="268" ht="16" customHeight="1"/>
    <row r="269" ht="16" customHeight="1"/>
    <row r="270" ht="16" customHeight="1"/>
    <row r="271" ht="16" customHeight="1"/>
    <row r="272" ht="16" customHeight="1"/>
    <row r="273" ht="16" customHeight="1"/>
    <row r="274" ht="16" customHeight="1"/>
    <row r="275" ht="16" customHeight="1"/>
    <row r="276" ht="16" customHeight="1"/>
    <row r="277" ht="16" customHeight="1"/>
    <row r="278" ht="16" customHeight="1"/>
    <row r="279" ht="16" customHeight="1"/>
    <row r="280" ht="16" customHeight="1"/>
    <row r="281" ht="16" customHeight="1"/>
    <row r="282" ht="16" customHeight="1"/>
    <row r="283" ht="16" customHeight="1"/>
    <row r="284" ht="16" customHeight="1"/>
    <row r="285" ht="16" customHeight="1"/>
    <row r="286" ht="16" customHeight="1"/>
    <row r="287" ht="16" customHeight="1"/>
    <row r="288" ht="16" customHeight="1"/>
    <row r="289" ht="16" customHeight="1"/>
    <row r="290" ht="16" customHeight="1"/>
    <row r="291" ht="16" customHeight="1"/>
    <row r="292" ht="16" customHeight="1"/>
    <row r="293" ht="16" customHeight="1"/>
    <row r="294" ht="16" customHeight="1"/>
    <row r="295" ht="16" customHeight="1"/>
    <row r="296" ht="16" customHeight="1"/>
    <row r="297" ht="16" customHeight="1"/>
    <row r="298" ht="16" customHeight="1"/>
    <row r="299" ht="16" customHeight="1"/>
    <row r="300" ht="16" customHeight="1"/>
    <row r="301" ht="16" customHeight="1"/>
    <row r="302" ht="16" customHeight="1"/>
    <row r="303" ht="16" customHeight="1"/>
    <row r="304" ht="16" customHeight="1"/>
    <row r="305" ht="16" customHeight="1"/>
    <row r="306" ht="16" customHeight="1"/>
    <row r="307" ht="16" customHeight="1"/>
    <row r="308" ht="16" customHeight="1"/>
    <row r="309" ht="16" customHeight="1"/>
    <row r="310" ht="16" customHeight="1"/>
    <row r="311" ht="16" customHeight="1"/>
    <row r="312" ht="16" customHeight="1"/>
    <row r="313" ht="16" customHeight="1"/>
    <row r="314" ht="16" customHeight="1"/>
    <row r="315" ht="16" customHeight="1"/>
    <row r="316" ht="16" customHeight="1"/>
    <row r="317" ht="16" customHeight="1"/>
    <row r="318" ht="16" customHeight="1"/>
    <row r="319" ht="16" customHeight="1"/>
    <row r="320" ht="16" customHeight="1"/>
    <row r="321" ht="16" customHeight="1"/>
    <row r="322" ht="16" customHeight="1"/>
    <row r="323" ht="16" customHeight="1"/>
    <row r="324" ht="16" customHeight="1"/>
    <row r="325" ht="16" customHeight="1"/>
    <row r="326" ht="16" customHeight="1"/>
    <row r="327" ht="16" customHeight="1"/>
    <row r="328" ht="16" customHeight="1"/>
    <row r="329" ht="16" customHeight="1"/>
    <row r="330" ht="16" customHeight="1"/>
    <row r="331" ht="16" customHeight="1"/>
    <row r="332" ht="16" customHeight="1"/>
    <row r="333" ht="16" customHeight="1"/>
    <row r="334" ht="16" customHeight="1"/>
    <row r="335" ht="16" customHeight="1"/>
    <row r="336" ht="16" customHeight="1"/>
    <row r="337" ht="16" customHeight="1"/>
    <row r="338" ht="16" customHeight="1"/>
    <row r="339" ht="16" customHeight="1"/>
    <row r="340" ht="16" customHeight="1"/>
    <row r="341" ht="16" customHeight="1"/>
    <row r="342" ht="16" customHeight="1"/>
    <row r="343" ht="16" customHeight="1"/>
    <row r="344" ht="16" customHeight="1"/>
    <row r="345" ht="16" customHeight="1"/>
    <row r="346" ht="16" customHeight="1"/>
    <row r="347" ht="16" customHeight="1"/>
    <row r="348" ht="16" customHeight="1"/>
    <row r="349" ht="16" customHeight="1"/>
    <row r="350" ht="16" customHeight="1"/>
    <row r="351" ht="16" customHeight="1"/>
    <row r="352" ht="16" customHeight="1"/>
    <row r="353" ht="16" customHeight="1"/>
    <row r="354" ht="16" customHeight="1"/>
    <row r="355" ht="16" customHeight="1"/>
    <row r="356" ht="16" customHeight="1"/>
    <row r="357" ht="16" customHeight="1"/>
    <row r="358" ht="16" customHeight="1"/>
    <row r="359" ht="16" customHeight="1"/>
    <row r="360" ht="16" customHeight="1"/>
    <row r="361" ht="16" customHeight="1"/>
    <row r="362" ht="16" customHeight="1"/>
    <row r="363" ht="16" customHeight="1"/>
    <row r="364" ht="16" customHeight="1"/>
    <row r="365" ht="16" customHeight="1"/>
    <row r="366" ht="16" customHeight="1"/>
    <row r="367" ht="16" customHeight="1"/>
    <row r="368" ht="16" customHeight="1"/>
    <row r="369" ht="16" customHeight="1"/>
    <row r="370" ht="16" customHeight="1"/>
    <row r="371" ht="16" customHeight="1"/>
    <row r="372" ht="16" customHeight="1"/>
    <row r="373" ht="16" customHeight="1"/>
    <row r="374" ht="16" customHeight="1"/>
    <row r="375" ht="16" customHeight="1"/>
    <row r="376" ht="16" customHeight="1"/>
    <row r="377" ht="16" customHeight="1"/>
    <row r="378" ht="16" customHeight="1"/>
    <row r="379" ht="16" customHeight="1"/>
    <row r="380" ht="16" customHeight="1"/>
    <row r="381" ht="16" customHeight="1"/>
    <row r="382" ht="16" customHeight="1"/>
    <row r="383" ht="16" customHeight="1"/>
    <row r="384" ht="16" customHeight="1"/>
    <row r="385" ht="16" customHeight="1"/>
    <row r="386" ht="16" customHeight="1"/>
    <row r="387" ht="16" customHeight="1"/>
    <row r="388" ht="16" customHeight="1"/>
    <row r="389" ht="16" customHeight="1"/>
    <row r="390" ht="16" customHeight="1"/>
    <row r="391" ht="16" customHeight="1"/>
    <row r="392" ht="16" customHeight="1"/>
    <row r="393" ht="16" customHeight="1"/>
    <row r="394" ht="16" customHeight="1"/>
    <row r="395" ht="16" customHeight="1"/>
    <row r="396" ht="16" customHeight="1"/>
    <row r="397" ht="16" customHeight="1"/>
    <row r="398" ht="16" customHeight="1"/>
    <row r="399" ht="16" customHeight="1"/>
    <row r="400" ht="16" customHeight="1"/>
    <row r="401" ht="16" customHeight="1"/>
    <row r="402" ht="16" customHeight="1"/>
    <row r="403" ht="16" customHeight="1"/>
    <row r="404" ht="16" customHeight="1"/>
    <row r="405" ht="16" customHeight="1"/>
    <row r="406" ht="16" customHeight="1"/>
    <row r="407" ht="16" customHeight="1"/>
    <row r="408" ht="16" customHeight="1"/>
    <row r="409" ht="16" customHeight="1"/>
    <row r="410" ht="16" customHeight="1"/>
    <row r="411" ht="16" customHeight="1"/>
    <row r="412" ht="16" customHeight="1"/>
    <row r="413" ht="16" customHeight="1"/>
    <row r="414" ht="16" customHeight="1"/>
    <row r="415" ht="16" customHeight="1"/>
    <row r="416" ht="16" customHeight="1"/>
    <row r="417" ht="16" customHeight="1"/>
    <row r="418" ht="16" customHeight="1"/>
    <row r="419" ht="16" customHeight="1"/>
    <row r="420" ht="16" customHeight="1"/>
    <row r="421" ht="16" customHeight="1"/>
    <row r="422" ht="16" customHeight="1"/>
    <row r="423" ht="16" customHeight="1"/>
    <row r="424" ht="16" customHeight="1"/>
    <row r="425" ht="16" customHeight="1"/>
    <row r="426" ht="16" customHeight="1"/>
    <row r="427" ht="16" customHeight="1"/>
    <row r="428" ht="16" customHeight="1"/>
    <row r="429" ht="16" customHeight="1"/>
    <row r="430" ht="16" customHeight="1"/>
    <row r="431" ht="16" customHeight="1"/>
    <row r="432" ht="16" customHeight="1"/>
    <row r="433" ht="16" customHeight="1"/>
    <row r="434" ht="16" customHeight="1"/>
    <row r="435" ht="16" customHeight="1"/>
    <row r="436" ht="16" customHeight="1"/>
    <row r="437" ht="16" customHeight="1"/>
    <row r="438" ht="16" customHeight="1"/>
    <row r="439" ht="16" customHeight="1"/>
    <row r="440" ht="16" customHeight="1"/>
    <row r="441" ht="16" customHeight="1"/>
    <row r="442" ht="16" customHeight="1"/>
    <row r="443" ht="16" customHeight="1"/>
    <row r="444" ht="16" customHeight="1"/>
    <row r="445" ht="16" customHeight="1"/>
    <row r="446" ht="16" customHeight="1"/>
    <row r="447" ht="16" customHeight="1"/>
    <row r="448" ht="16" customHeight="1"/>
    <row r="449" ht="16" customHeight="1"/>
    <row r="450" ht="16" customHeight="1"/>
    <row r="451" ht="16" customHeight="1"/>
    <row r="452" ht="16" customHeight="1"/>
    <row r="453" ht="16" customHeight="1"/>
    <row r="454" ht="16" customHeight="1"/>
    <row r="455" ht="16" customHeight="1"/>
    <row r="456" ht="16" customHeight="1"/>
    <row r="457" ht="16" customHeight="1"/>
    <row r="458" ht="16" customHeight="1"/>
    <row r="459" ht="16" customHeight="1"/>
    <row r="460" ht="16" customHeight="1"/>
    <row r="461" ht="16" customHeight="1"/>
    <row r="462" ht="16" customHeight="1"/>
    <row r="463" ht="16" customHeight="1"/>
    <row r="464" ht="16" customHeight="1"/>
    <row r="465" ht="16" customHeight="1"/>
    <row r="466" ht="16" customHeight="1"/>
    <row r="467" ht="16" customHeight="1"/>
    <row r="468" ht="16" customHeight="1"/>
    <row r="469" ht="16" customHeight="1"/>
    <row r="470" ht="16" customHeight="1"/>
    <row r="471" ht="16" customHeight="1"/>
    <row r="472" ht="16" customHeight="1"/>
    <row r="473" ht="16" customHeight="1"/>
    <row r="474" ht="16" customHeight="1"/>
    <row r="475" ht="16" customHeight="1"/>
    <row r="476" ht="16" customHeight="1"/>
    <row r="477" ht="16" customHeight="1"/>
    <row r="478" ht="16" customHeight="1"/>
    <row r="479" ht="16" customHeight="1"/>
    <row r="480" ht="16" customHeight="1"/>
    <row r="481" ht="16" customHeight="1"/>
    <row r="482" ht="16" customHeight="1"/>
    <row r="483" ht="16" customHeight="1"/>
    <row r="484" ht="16" customHeight="1"/>
    <row r="485" ht="16" customHeight="1"/>
    <row r="486" ht="16" customHeight="1"/>
    <row r="487" ht="16" customHeight="1"/>
    <row r="488" ht="16" customHeight="1"/>
    <row r="489" ht="16" customHeight="1"/>
    <row r="490" ht="16" customHeight="1"/>
    <row r="491" ht="16" customHeight="1"/>
    <row r="492" ht="16" customHeight="1"/>
    <row r="493" ht="16" customHeight="1"/>
    <row r="494" ht="16" customHeight="1"/>
    <row r="495" ht="16" customHeight="1"/>
    <row r="496" ht="16" customHeight="1"/>
    <row r="497" ht="16" customHeight="1"/>
    <row r="498" ht="16" customHeight="1"/>
    <row r="499" ht="16" customHeight="1"/>
    <row r="500" ht="16" customHeight="1"/>
    <row r="501" ht="16" customHeight="1"/>
    <row r="502" ht="16" customHeight="1"/>
    <row r="503" ht="16" customHeight="1"/>
    <row r="504" ht="16" customHeight="1"/>
    <row r="505" ht="16" customHeight="1"/>
    <row r="506" ht="16" customHeight="1"/>
    <row r="507" ht="16" customHeight="1"/>
    <row r="508" ht="16" customHeight="1"/>
    <row r="509" ht="16" customHeight="1"/>
    <row r="510" ht="16" customHeight="1"/>
    <row r="511" ht="16" customHeight="1"/>
    <row r="512" ht="16" customHeight="1"/>
    <row r="513" ht="16" customHeight="1"/>
    <row r="514" ht="16" customHeight="1"/>
    <row r="515" ht="16" customHeight="1"/>
    <row r="516" ht="16" customHeight="1"/>
    <row r="517" ht="16" customHeight="1"/>
    <row r="518" ht="16" customHeight="1"/>
    <row r="519" ht="16" customHeight="1"/>
    <row r="520" ht="16" customHeight="1"/>
    <row r="521" ht="16" customHeight="1"/>
    <row r="522" ht="16" customHeight="1"/>
    <row r="523" ht="16" customHeight="1"/>
    <row r="524" ht="16" customHeight="1"/>
    <row r="525" ht="16" customHeight="1"/>
    <row r="526" ht="16" customHeight="1"/>
    <row r="527" ht="16" customHeight="1"/>
    <row r="528" ht="16" customHeight="1"/>
    <row r="529" ht="16" customHeight="1"/>
    <row r="530" ht="16" customHeight="1"/>
    <row r="531" ht="16" customHeight="1"/>
    <row r="532" ht="16" customHeight="1"/>
    <row r="533" ht="16" customHeight="1"/>
    <row r="534" ht="16" customHeight="1"/>
    <row r="535" ht="16" customHeight="1"/>
    <row r="536" ht="16" customHeight="1"/>
    <row r="537" ht="16" customHeight="1"/>
    <row r="538" ht="16" customHeight="1"/>
    <row r="539" ht="16" customHeight="1"/>
    <row r="540" ht="16" customHeight="1"/>
    <row r="541" ht="16" customHeight="1"/>
    <row r="542" ht="16" customHeight="1"/>
    <row r="543" ht="16" customHeight="1"/>
    <row r="544" ht="16" customHeight="1"/>
    <row r="545" ht="16" customHeight="1"/>
    <row r="546" ht="16" customHeight="1"/>
    <row r="547" ht="16" customHeight="1"/>
    <row r="548" ht="16" customHeight="1"/>
    <row r="549" ht="16" customHeight="1"/>
    <row r="550" ht="16" customHeight="1"/>
    <row r="551" ht="16" customHeight="1"/>
    <row r="552" ht="16" customHeight="1"/>
    <row r="553" ht="16" customHeight="1"/>
    <row r="554" ht="16" customHeight="1"/>
    <row r="555" ht="16" customHeight="1"/>
    <row r="556" ht="16" customHeight="1"/>
    <row r="557" ht="16" customHeight="1"/>
    <row r="558" ht="16" customHeight="1"/>
    <row r="559" ht="16" customHeight="1"/>
    <row r="560" ht="16" customHeight="1"/>
    <row r="561" ht="16" customHeight="1"/>
    <row r="562" ht="16" customHeight="1"/>
    <row r="563" ht="16" customHeight="1"/>
    <row r="564" ht="16" customHeight="1"/>
    <row r="565" ht="16" customHeight="1"/>
    <row r="566" ht="16" customHeight="1"/>
    <row r="567" ht="16" customHeight="1"/>
    <row r="568" ht="16" customHeight="1"/>
    <row r="569" ht="16" customHeight="1"/>
    <row r="570" ht="16" customHeight="1"/>
    <row r="571" ht="16" customHeight="1"/>
    <row r="572" ht="16" customHeight="1"/>
    <row r="573" ht="16" customHeight="1"/>
    <row r="574" ht="16" customHeight="1"/>
    <row r="575" ht="16" customHeight="1"/>
    <row r="576" ht="16" customHeight="1"/>
    <row r="577" ht="16" customHeight="1"/>
    <row r="578" ht="16" customHeight="1"/>
    <row r="579" ht="16" customHeight="1"/>
    <row r="580" ht="16" customHeight="1"/>
    <row r="581" ht="16" customHeight="1"/>
    <row r="582" ht="16" customHeight="1"/>
    <row r="583" ht="16" customHeight="1"/>
    <row r="584" ht="16" customHeight="1"/>
    <row r="585" ht="16" customHeight="1"/>
    <row r="586" ht="16" customHeight="1"/>
    <row r="587" ht="16" customHeight="1"/>
    <row r="588" ht="16" customHeight="1"/>
    <row r="589" ht="16" customHeight="1"/>
    <row r="590" ht="16" customHeight="1"/>
    <row r="591" ht="16" customHeight="1"/>
    <row r="592" ht="16" customHeight="1"/>
    <row r="593" ht="16" customHeight="1"/>
    <row r="594" ht="16" customHeight="1"/>
    <row r="595" ht="16" customHeight="1"/>
    <row r="596" ht="16" customHeight="1"/>
    <row r="597" ht="16" customHeight="1"/>
    <row r="598" ht="16" customHeight="1"/>
    <row r="599" ht="16" customHeight="1"/>
    <row r="600" ht="16" customHeight="1"/>
    <row r="601" ht="16" customHeight="1"/>
    <row r="602" ht="16" customHeight="1"/>
    <row r="603" ht="16" customHeight="1"/>
    <row r="604" ht="16" customHeight="1"/>
    <row r="605" ht="16" customHeight="1"/>
    <row r="606" ht="16" customHeight="1"/>
    <row r="607" ht="16" customHeight="1"/>
    <row r="608" ht="16" customHeight="1"/>
    <row r="609" ht="16" customHeight="1"/>
    <row r="610" ht="16" customHeight="1"/>
    <row r="611" ht="16" customHeight="1"/>
    <row r="612" ht="16" customHeight="1"/>
    <row r="613" ht="16" customHeight="1"/>
    <row r="614" ht="16" customHeight="1"/>
    <row r="615" ht="16" customHeight="1"/>
    <row r="616" ht="16" customHeight="1"/>
    <row r="617" ht="16" customHeight="1"/>
    <row r="618" ht="16" customHeight="1"/>
    <row r="619" ht="16" customHeight="1"/>
    <row r="620" ht="16" customHeight="1"/>
    <row r="621" ht="16" customHeight="1"/>
    <row r="622" ht="16" customHeight="1"/>
    <row r="623" ht="16" customHeight="1"/>
    <row r="624" ht="16" customHeight="1"/>
    <row r="625" ht="16" customHeight="1"/>
    <row r="626" ht="16" customHeight="1"/>
    <row r="627" ht="16" customHeight="1"/>
    <row r="628" ht="16" customHeight="1"/>
    <row r="629" ht="16" customHeight="1"/>
    <row r="630" ht="16" customHeight="1"/>
    <row r="631" ht="16" customHeight="1"/>
    <row r="632" ht="16" customHeight="1"/>
    <row r="633" ht="16" customHeight="1"/>
    <row r="634" ht="16" customHeight="1"/>
    <row r="635" ht="16" customHeight="1"/>
    <row r="636" ht="16" customHeight="1"/>
    <row r="637" ht="16" customHeight="1"/>
    <row r="638" ht="16" customHeight="1"/>
    <row r="639" ht="16" customHeight="1"/>
    <row r="640" ht="16" customHeight="1"/>
    <row r="641" ht="16" customHeight="1"/>
    <row r="642" ht="16" customHeight="1"/>
    <row r="643" ht="16" customHeight="1"/>
    <row r="644" ht="16" customHeight="1"/>
    <row r="645" ht="16" customHeight="1"/>
    <row r="646" ht="16" customHeight="1"/>
    <row r="647" ht="16" customHeight="1"/>
    <row r="648" ht="16" customHeight="1"/>
    <row r="649" ht="16" customHeight="1"/>
    <row r="650" ht="16" customHeight="1"/>
    <row r="651" ht="16" customHeight="1"/>
    <row r="652" ht="16" customHeight="1"/>
    <row r="653" ht="16" customHeight="1"/>
    <row r="654" ht="16" customHeight="1"/>
    <row r="655" ht="16" customHeight="1"/>
    <row r="656" ht="16" customHeight="1"/>
    <row r="657" ht="16" customHeight="1"/>
    <row r="658" ht="16" customHeight="1"/>
    <row r="659" ht="16" customHeight="1"/>
    <row r="660" ht="16" customHeight="1"/>
    <row r="661" ht="16" customHeight="1"/>
    <row r="662" ht="16" customHeight="1"/>
    <row r="663" ht="16" customHeight="1"/>
    <row r="664" ht="16" customHeight="1"/>
    <row r="665" ht="16" customHeight="1"/>
    <row r="666" ht="16" customHeight="1"/>
    <row r="667" ht="16" customHeight="1"/>
    <row r="668" ht="16" customHeight="1"/>
    <row r="669" ht="16" customHeight="1"/>
    <row r="670" ht="16" customHeight="1"/>
    <row r="671" ht="16" customHeight="1"/>
    <row r="672" ht="16" customHeight="1"/>
    <row r="673" ht="16" customHeight="1"/>
    <row r="674" ht="16" customHeight="1"/>
    <row r="675" ht="16" customHeight="1"/>
    <row r="676" ht="16" customHeight="1"/>
    <row r="677" ht="16" customHeight="1"/>
    <row r="678" ht="16" customHeight="1"/>
    <row r="679" ht="16" customHeight="1"/>
    <row r="680" ht="16" customHeight="1"/>
    <row r="681" ht="16" customHeight="1"/>
    <row r="682" ht="16" customHeight="1"/>
    <row r="683" ht="16" customHeight="1"/>
    <row r="684" ht="16" customHeight="1"/>
    <row r="685" ht="16" customHeight="1"/>
    <row r="686" ht="16" customHeight="1"/>
    <row r="687" ht="16" customHeight="1"/>
    <row r="688" ht="16" customHeight="1"/>
    <row r="689" ht="16" customHeight="1"/>
    <row r="690" ht="16" customHeight="1"/>
    <row r="691" ht="16" customHeight="1"/>
    <row r="692" ht="16" customHeight="1"/>
    <row r="693" ht="16" customHeight="1"/>
    <row r="694" ht="16" customHeight="1"/>
    <row r="695" ht="16" customHeight="1"/>
    <row r="696" ht="16" customHeight="1"/>
    <row r="697" ht="16" customHeight="1"/>
    <row r="698" ht="16" customHeight="1"/>
    <row r="699" ht="16" customHeight="1"/>
    <row r="700" ht="16" customHeight="1"/>
    <row r="701" ht="16" customHeight="1"/>
    <row r="702" ht="16" customHeight="1"/>
    <row r="703" ht="16" customHeight="1"/>
    <row r="704" ht="16" customHeight="1"/>
    <row r="705" ht="16" customHeight="1"/>
    <row r="706" ht="16" customHeight="1"/>
    <row r="707" ht="16" customHeight="1"/>
    <row r="708" ht="16" customHeight="1"/>
    <row r="709" ht="16" customHeight="1"/>
    <row r="710" ht="16" customHeight="1"/>
    <row r="711" ht="16" customHeight="1"/>
    <row r="712" ht="16" customHeight="1"/>
    <row r="713" ht="16" customHeight="1"/>
    <row r="714" ht="16" customHeight="1"/>
    <row r="715" ht="16" customHeight="1"/>
    <row r="716" ht="16" customHeight="1"/>
    <row r="717" ht="16" customHeight="1"/>
    <row r="718" ht="16" customHeight="1"/>
    <row r="719" ht="16" customHeight="1"/>
    <row r="720" ht="16" customHeight="1"/>
    <row r="721" ht="16" customHeight="1"/>
    <row r="722" ht="16" customHeight="1"/>
    <row r="723" ht="16" customHeight="1"/>
    <row r="724" ht="16" customHeight="1"/>
    <row r="725" ht="16" customHeight="1"/>
    <row r="726" ht="16" customHeight="1"/>
    <row r="727" ht="16" customHeight="1"/>
    <row r="728" ht="16" customHeight="1"/>
    <row r="729" ht="16" customHeight="1"/>
    <row r="730" ht="16" customHeight="1"/>
    <row r="731" ht="16" customHeight="1"/>
    <row r="732" ht="16" customHeight="1"/>
    <row r="733" ht="16" customHeight="1"/>
    <row r="734" ht="16" customHeight="1"/>
    <row r="735" ht="16" customHeight="1"/>
    <row r="736" ht="16" customHeight="1"/>
    <row r="737" ht="16" customHeight="1"/>
    <row r="738" ht="16" customHeight="1"/>
    <row r="739" ht="16" customHeight="1"/>
    <row r="740" ht="16" customHeight="1"/>
    <row r="741" ht="16" customHeight="1"/>
    <row r="742" ht="16" customHeight="1"/>
    <row r="743" ht="16" customHeight="1"/>
    <row r="744" ht="16" customHeight="1"/>
    <row r="745" ht="16" customHeight="1"/>
    <row r="746" ht="16" customHeight="1"/>
    <row r="747" ht="16" customHeight="1"/>
    <row r="748" ht="16" customHeight="1"/>
    <row r="749" ht="16" customHeight="1"/>
    <row r="750" ht="16" customHeight="1"/>
    <row r="751" ht="16" customHeight="1"/>
    <row r="752" ht="16" customHeight="1"/>
    <row r="753" ht="16" customHeight="1"/>
    <row r="754" ht="16" customHeight="1"/>
    <row r="755" ht="16" customHeight="1"/>
    <row r="756" ht="16" customHeight="1"/>
    <row r="757" ht="16" customHeight="1"/>
    <row r="758" ht="16" customHeight="1"/>
    <row r="759" ht="16" customHeight="1"/>
    <row r="760" ht="16" customHeight="1"/>
    <row r="761" ht="16" customHeight="1"/>
    <row r="762" ht="16" customHeight="1"/>
    <row r="763" ht="16" customHeight="1"/>
    <row r="764" ht="16" customHeight="1"/>
    <row r="765" ht="16" customHeight="1"/>
    <row r="766" ht="16" customHeight="1"/>
    <row r="767" ht="16" customHeight="1"/>
    <row r="768" ht="16" customHeight="1"/>
    <row r="769" ht="16" customHeight="1"/>
    <row r="770" ht="16" customHeight="1"/>
    <row r="771" ht="16" customHeight="1"/>
    <row r="772" ht="16" customHeight="1"/>
    <row r="773" ht="16" customHeight="1"/>
    <row r="774" ht="16" customHeight="1"/>
    <row r="775" ht="16" customHeight="1"/>
    <row r="776" ht="16" customHeight="1"/>
    <row r="777" ht="16" customHeight="1"/>
    <row r="778" ht="16" customHeight="1"/>
    <row r="779" ht="16" customHeight="1"/>
    <row r="780" ht="16" customHeight="1"/>
    <row r="781" ht="16" customHeight="1"/>
    <row r="782" ht="16" customHeight="1"/>
    <row r="783" ht="16" customHeight="1"/>
    <row r="784" ht="16" customHeight="1"/>
    <row r="785" ht="16" customHeight="1"/>
    <row r="786" ht="16" customHeight="1"/>
    <row r="787" ht="16" customHeight="1"/>
    <row r="788" ht="16" customHeight="1"/>
    <row r="789" ht="16" customHeight="1"/>
    <row r="790" ht="16" customHeight="1"/>
    <row r="791" ht="16" customHeight="1"/>
    <row r="792" ht="16" customHeight="1"/>
    <row r="793" ht="16" customHeight="1"/>
    <row r="794" ht="16" customHeight="1"/>
    <row r="795" ht="16" customHeight="1"/>
    <row r="796" ht="16" customHeight="1"/>
    <row r="797" ht="16" customHeight="1"/>
    <row r="798" ht="16" customHeight="1"/>
    <row r="799" ht="16" customHeight="1"/>
    <row r="800" ht="16" customHeight="1"/>
    <row r="801" ht="16" customHeight="1"/>
    <row r="802" ht="16" customHeight="1"/>
    <row r="803" ht="16" customHeight="1"/>
    <row r="804" ht="16" customHeight="1"/>
    <row r="805" ht="16" customHeight="1"/>
    <row r="806" ht="16" customHeight="1"/>
    <row r="807" ht="16" customHeight="1"/>
    <row r="808" ht="16" customHeight="1"/>
    <row r="809" ht="16" customHeight="1"/>
    <row r="810" ht="16" customHeight="1"/>
    <row r="811" ht="16" customHeight="1"/>
    <row r="812" ht="16" customHeight="1"/>
    <row r="813" ht="16" customHeight="1"/>
    <row r="814" ht="16" customHeight="1"/>
    <row r="815" ht="16" customHeight="1"/>
    <row r="816" ht="16" customHeight="1"/>
    <row r="817" ht="16" customHeight="1"/>
    <row r="818" ht="16" customHeight="1"/>
    <row r="819" ht="16" customHeight="1"/>
    <row r="820" ht="16" customHeight="1"/>
    <row r="821" ht="16" customHeight="1"/>
    <row r="822" ht="16" customHeight="1"/>
    <row r="823" ht="16" customHeight="1"/>
    <row r="824" ht="16" customHeight="1"/>
    <row r="825" ht="16" customHeight="1"/>
    <row r="826" ht="16" customHeight="1"/>
    <row r="827" ht="16" customHeight="1"/>
    <row r="828" ht="16" customHeight="1"/>
    <row r="829" ht="16" customHeight="1"/>
    <row r="830" ht="16" customHeight="1"/>
    <row r="831" ht="16" customHeight="1"/>
    <row r="832" ht="16" customHeight="1"/>
    <row r="833" ht="16" customHeight="1"/>
    <row r="834" ht="16" customHeight="1"/>
    <row r="835" ht="16" customHeight="1"/>
    <row r="836" ht="16" customHeight="1"/>
    <row r="837" ht="16" customHeight="1"/>
    <row r="838" ht="16" customHeight="1"/>
    <row r="839" ht="16" customHeight="1"/>
    <row r="840" ht="16" customHeight="1"/>
    <row r="841" ht="16" customHeight="1"/>
    <row r="842" ht="16" customHeight="1"/>
    <row r="843" ht="16" customHeight="1"/>
    <row r="844" ht="16" customHeight="1"/>
    <row r="845" ht="16" customHeight="1"/>
    <row r="846" ht="16" customHeight="1"/>
    <row r="847" ht="16" customHeight="1"/>
    <row r="848" ht="16" customHeight="1"/>
    <row r="849" ht="16" customHeight="1"/>
    <row r="850" ht="16" customHeight="1"/>
    <row r="851" ht="16" customHeight="1"/>
    <row r="852" ht="16" customHeight="1"/>
    <row r="853" ht="16" customHeight="1"/>
    <row r="854" ht="16" customHeight="1"/>
    <row r="855" ht="16" customHeight="1"/>
    <row r="856" ht="16" customHeight="1"/>
    <row r="857" ht="16" customHeight="1"/>
    <row r="858" ht="16" customHeight="1"/>
    <row r="859" ht="16" customHeight="1"/>
    <row r="860" ht="16" customHeight="1"/>
    <row r="861" ht="16" customHeight="1"/>
    <row r="862" ht="16" customHeight="1"/>
    <row r="863" ht="16" customHeight="1"/>
    <row r="864" ht="16" customHeight="1"/>
    <row r="865" ht="16" customHeight="1"/>
    <row r="866" ht="16" customHeight="1"/>
    <row r="867" ht="16" customHeight="1"/>
    <row r="868" ht="16" customHeight="1"/>
    <row r="869" ht="16" customHeight="1"/>
    <row r="870" ht="16" customHeight="1"/>
    <row r="871" ht="16" customHeight="1"/>
    <row r="872" ht="16" customHeight="1"/>
    <row r="873" ht="16" customHeight="1"/>
    <row r="874" ht="16" customHeight="1"/>
    <row r="875" ht="16" customHeight="1"/>
    <row r="876" ht="16" customHeight="1"/>
    <row r="877" ht="16" customHeight="1"/>
    <row r="878" ht="16" customHeight="1"/>
    <row r="879" ht="16" customHeight="1"/>
    <row r="880" ht="16" customHeight="1"/>
    <row r="881" ht="16" customHeight="1"/>
    <row r="882" ht="16" customHeight="1"/>
    <row r="883" ht="16" customHeight="1"/>
    <row r="884" ht="16" customHeight="1"/>
    <row r="885" ht="16" customHeight="1"/>
    <row r="886" ht="16" customHeight="1"/>
    <row r="887" ht="16" customHeight="1"/>
    <row r="888" ht="16" customHeight="1"/>
    <row r="889" ht="16" customHeight="1"/>
    <row r="890" ht="16" customHeight="1"/>
    <row r="891" ht="16" customHeight="1"/>
    <row r="892" ht="16" customHeight="1"/>
    <row r="893" ht="16" customHeight="1"/>
    <row r="894" ht="16" customHeight="1"/>
    <row r="895" ht="16" customHeight="1"/>
    <row r="896" ht="16" customHeight="1"/>
    <row r="897" ht="16" customHeight="1"/>
    <row r="898" ht="16" customHeight="1"/>
    <row r="899" ht="16" customHeight="1"/>
    <row r="900" ht="16" customHeight="1"/>
    <row r="901" ht="16" customHeight="1"/>
    <row r="902" ht="16" customHeight="1"/>
    <row r="903" ht="16" customHeight="1"/>
    <row r="904" ht="16" customHeight="1"/>
    <row r="905" ht="16" customHeight="1"/>
    <row r="906" ht="16" customHeight="1"/>
    <row r="907" ht="16" customHeight="1"/>
    <row r="908" ht="16" customHeight="1"/>
    <row r="909" ht="16" customHeight="1"/>
    <row r="910" ht="16" customHeight="1"/>
    <row r="911" ht="16" customHeight="1"/>
    <row r="912" ht="16" customHeight="1"/>
    <row r="913" ht="16" customHeight="1"/>
    <row r="914" ht="16" customHeight="1"/>
    <row r="915" ht="16" customHeight="1"/>
    <row r="916" ht="16" customHeight="1"/>
    <row r="917" ht="16" customHeight="1"/>
    <row r="918" ht="16" customHeight="1"/>
    <row r="919" ht="16" customHeight="1"/>
    <row r="920" ht="16" customHeight="1"/>
    <row r="921" ht="16" customHeight="1"/>
    <row r="922" ht="16" customHeight="1"/>
    <row r="923" ht="16" customHeight="1"/>
    <row r="924" ht="16" customHeight="1"/>
    <row r="925" ht="16" customHeight="1"/>
    <row r="926" ht="16" customHeight="1"/>
    <row r="927" ht="16" customHeight="1"/>
    <row r="928" ht="16" customHeight="1"/>
    <row r="929" ht="16" customHeight="1"/>
    <row r="930" ht="16" customHeight="1"/>
    <row r="931" ht="16" customHeight="1"/>
    <row r="932" ht="16" customHeight="1"/>
    <row r="933" ht="16" customHeight="1"/>
    <row r="934" ht="16" customHeight="1"/>
    <row r="935" ht="16" customHeight="1"/>
    <row r="936" ht="16" customHeight="1"/>
    <row r="937" ht="16" customHeight="1"/>
    <row r="938" ht="16" customHeight="1"/>
    <row r="939" ht="16" customHeight="1"/>
    <row r="940" ht="16" customHeight="1"/>
    <row r="941" ht="16" customHeight="1"/>
    <row r="942" ht="16" customHeight="1"/>
    <row r="943" ht="16" customHeight="1"/>
    <row r="944" ht="16" customHeight="1"/>
    <row r="945" ht="16" customHeight="1"/>
    <row r="946" ht="16" customHeight="1"/>
    <row r="947" ht="16" customHeight="1"/>
    <row r="948" ht="16" customHeight="1"/>
    <row r="949" ht="16" customHeight="1"/>
    <row r="950" ht="16" customHeight="1"/>
    <row r="951" ht="16" customHeight="1"/>
    <row r="952" ht="16" customHeight="1"/>
    <row r="953" ht="16" customHeight="1"/>
    <row r="954" ht="16" customHeight="1"/>
    <row r="955" ht="16" customHeight="1"/>
    <row r="956" ht="16" customHeight="1"/>
    <row r="957" ht="16" customHeight="1"/>
    <row r="958" ht="16" customHeight="1"/>
    <row r="959" ht="16" customHeight="1"/>
    <row r="960" ht="16" customHeight="1"/>
    <row r="961" ht="16" customHeight="1"/>
    <row r="962" ht="16" customHeight="1"/>
    <row r="963" ht="16" customHeight="1"/>
    <row r="964" ht="16" customHeight="1"/>
    <row r="965" ht="16" customHeight="1"/>
    <row r="966" ht="16" customHeight="1"/>
    <row r="967" ht="16" customHeight="1"/>
    <row r="968" ht="16" customHeight="1"/>
    <row r="969" ht="16" customHeight="1"/>
    <row r="970" ht="16" customHeight="1"/>
    <row r="971" ht="16" customHeight="1"/>
    <row r="972" ht="16" customHeight="1"/>
    <row r="973" ht="16" customHeight="1"/>
    <row r="974" ht="16" customHeight="1"/>
    <row r="975" ht="16" customHeight="1"/>
    <row r="976" ht="16" customHeight="1"/>
    <row r="977" ht="16" customHeight="1"/>
    <row r="978" ht="16" customHeight="1"/>
    <row r="979" ht="16" customHeight="1"/>
  </sheetData>
  <mergeCells count="26">
    <mergeCell ref="A1:K1"/>
    <mergeCell ref="A2:B2"/>
    <mergeCell ref="C2:E2"/>
    <mergeCell ref="F2:G2"/>
    <mergeCell ref="H2:K2"/>
    <mergeCell ref="A3:B3"/>
    <mergeCell ref="C3:E3"/>
    <mergeCell ref="F3:G3"/>
    <mergeCell ref="H3:K3"/>
    <mergeCell ref="A4:B4"/>
    <mergeCell ref="C4:E4"/>
    <mergeCell ref="H4:K4"/>
    <mergeCell ref="A5:B5"/>
    <mergeCell ref="C5:E5"/>
    <mergeCell ref="F5:G5"/>
    <mergeCell ref="H5:K5"/>
    <mergeCell ref="A6:B6"/>
    <mergeCell ref="C6:E6"/>
    <mergeCell ref="F6:G6"/>
    <mergeCell ref="H6:K6"/>
    <mergeCell ref="A7:B7"/>
    <mergeCell ref="C7:E7"/>
    <mergeCell ref="F7:G7"/>
    <mergeCell ref="H7:K7"/>
    <mergeCell ref="A8:K8"/>
    <mergeCell ref="A9:K28"/>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FF"/>
    <pageSetUpPr fitToPage="1"/>
  </sheetPr>
  <dimension ref="A1:K969"/>
  <sheetViews>
    <sheetView workbookViewId="0">
      <selection activeCell="A1" sqref="A1:K1"/>
    </sheetView>
  </sheetViews>
  <sheetFormatPr defaultColWidth="10.1333333333333" defaultRowHeight="15" customHeight="1"/>
  <cols>
    <col min="1" max="2" width="9.42222222222222" customWidth="1"/>
    <col min="3" max="3" width="37.2888888888889" customWidth="1"/>
    <col min="4" max="4" width="24.1333333333333" customWidth="1"/>
    <col min="5" max="5" width="6.85925925925926" customWidth="1"/>
    <col min="6" max="6" width="9.13333333333333" customWidth="1"/>
    <col min="9" max="9" width="12.4222222222222" customWidth="1"/>
    <col min="10" max="10" width="42.4222222222222" customWidth="1"/>
    <col min="11" max="11" width="61.1333333333333" customWidth="1"/>
    <col min="12" max="25" width="9.42222222222222" customWidth="1"/>
  </cols>
  <sheetData>
    <row r="1" ht="34.5" customHeight="1" spans="1:11">
      <c r="A1" s="140"/>
      <c r="B1" s="2"/>
      <c r="C1" s="2"/>
      <c r="D1" s="2"/>
      <c r="E1" s="2"/>
      <c r="F1" s="2"/>
      <c r="G1" s="2"/>
      <c r="H1" s="2"/>
      <c r="I1" s="2"/>
      <c r="J1" s="2"/>
      <c r="K1" s="49"/>
    </row>
    <row r="2" ht="14.25" customHeight="1" spans="1:11">
      <c r="A2" s="141" t="s">
        <v>119</v>
      </c>
      <c r="B2" s="4"/>
      <c r="C2" s="142" t="e">
        <f>'PROTO (MED)'!C2</f>
        <v>#REF!</v>
      </c>
      <c r="D2" s="143"/>
      <c r="E2" s="144"/>
      <c r="F2" s="145" t="s">
        <v>58</v>
      </c>
      <c r="G2" s="4"/>
      <c r="H2" s="146" t="str">
        <f>'PROTO (MED)'!H2</f>
        <v>6.2.22</v>
      </c>
      <c r="I2" s="244"/>
      <c r="J2" s="244"/>
      <c r="K2" s="245"/>
    </row>
    <row r="3" ht="14.25" customHeight="1" spans="1:11">
      <c r="A3" s="141" t="s">
        <v>121</v>
      </c>
      <c r="B3" s="4"/>
      <c r="C3" s="147" t="e">
        <f>'PROTO (MED)'!C3</f>
        <v>#REF!</v>
      </c>
      <c r="D3" s="148"/>
      <c r="E3" s="149"/>
      <c r="F3" s="145" t="s">
        <v>16</v>
      </c>
      <c r="G3" s="4"/>
      <c r="H3" s="150">
        <v>44902</v>
      </c>
      <c r="I3" s="6"/>
      <c r="J3" s="6"/>
      <c r="K3" s="56"/>
    </row>
    <row r="4" ht="14.25" customHeight="1" spans="1:11">
      <c r="A4" s="141" t="s">
        <v>122</v>
      </c>
      <c r="B4" s="4"/>
      <c r="C4" s="147" t="e">
        <f>'PROTO (MED)'!C4</f>
        <v>#REF!</v>
      </c>
      <c r="D4" s="148"/>
      <c r="E4" s="149"/>
      <c r="F4" s="145" t="s">
        <v>56</v>
      </c>
      <c r="G4" s="4"/>
      <c r="H4" s="375" t="e">
        <f>'PROTO (MED)'!H4</f>
        <v>#REF!</v>
      </c>
      <c r="I4" s="148"/>
      <c r="J4" s="148"/>
      <c r="K4" s="247"/>
    </row>
    <row r="5" ht="14.25" customHeight="1" spans="1:11">
      <c r="A5" s="141" t="s">
        <v>123</v>
      </c>
      <c r="B5" s="4"/>
      <c r="C5" s="147" t="e">
        <f>'PROTO (MED)'!C5</f>
        <v>#REF!</v>
      </c>
      <c r="D5" s="148"/>
      <c r="E5" s="149"/>
      <c r="F5" s="145" t="s">
        <v>124</v>
      </c>
      <c r="G5" s="4"/>
      <c r="H5" s="147" t="s">
        <v>171</v>
      </c>
      <c r="I5" s="148"/>
      <c r="J5" s="148"/>
      <c r="K5" s="247"/>
    </row>
    <row r="6" ht="14.25" customHeight="1" spans="1:11">
      <c r="A6" s="141" t="s">
        <v>126</v>
      </c>
      <c r="B6" s="4"/>
      <c r="C6" s="147" t="e">
        <f>'PROTO (MED)'!C6</f>
        <v>#REF!</v>
      </c>
      <c r="D6" s="148"/>
      <c r="E6" s="149"/>
      <c r="F6" s="145" t="s">
        <v>30</v>
      </c>
      <c r="G6" s="4"/>
      <c r="H6" s="142" t="s">
        <v>101</v>
      </c>
      <c r="I6" s="143"/>
      <c r="J6" s="143"/>
      <c r="K6" s="246"/>
    </row>
    <row r="7" ht="14.25" customHeight="1" spans="1:11">
      <c r="A7" s="141" t="s">
        <v>29</v>
      </c>
      <c r="B7" s="4"/>
      <c r="C7" s="142" t="s">
        <v>11</v>
      </c>
      <c r="D7" s="143"/>
      <c r="E7" s="144"/>
      <c r="F7" s="145" t="s">
        <v>128</v>
      </c>
      <c r="G7" s="4"/>
      <c r="H7" s="147"/>
      <c r="I7" s="148"/>
      <c r="J7" s="148"/>
      <c r="K7" s="247"/>
    </row>
    <row r="8" ht="33" customHeight="1" spans="1:11">
      <c r="A8" s="152" t="s">
        <v>129</v>
      </c>
      <c r="B8" s="32"/>
      <c r="C8" s="32"/>
      <c r="D8" s="32"/>
      <c r="E8" s="32"/>
      <c r="F8" s="32"/>
      <c r="G8" s="32"/>
      <c r="H8" s="32"/>
      <c r="I8" s="32"/>
      <c r="J8" s="32"/>
      <c r="K8" s="58"/>
    </row>
    <row r="9" ht="55.75" customHeight="1" spans="1:11">
      <c r="A9" s="153" t="s">
        <v>130</v>
      </c>
      <c r="B9" s="154" t="s">
        <v>131</v>
      </c>
      <c r="C9" s="49"/>
      <c r="D9" s="155" t="s">
        <v>132</v>
      </c>
      <c r="E9" s="156" t="s">
        <v>133</v>
      </c>
      <c r="F9" s="157" t="s">
        <v>173</v>
      </c>
      <c r="G9" s="156" t="s">
        <v>207</v>
      </c>
      <c r="H9" s="158" t="s">
        <v>136</v>
      </c>
      <c r="I9" s="248" t="s">
        <v>208</v>
      </c>
      <c r="J9" s="248" t="s">
        <v>12</v>
      </c>
      <c r="K9" s="378" t="s">
        <v>176</v>
      </c>
    </row>
    <row r="10" ht="17.25" customHeight="1" spans="1:11">
      <c r="A10" s="159" t="s">
        <v>177</v>
      </c>
      <c r="B10" s="160" t="s">
        <v>178</v>
      </c>
      <c r="C10" s="55"/>
      <c r="D10" s="161"/>
      <c r="E10" s="162">
        <v>0.5</v>
      </c>
      <c r="F10" s="163">
        <v>65.5</v>
      </c>
      <c r="G10" s="294">
        <v>65.5</v>
      </c>
      <c r="H10" s="165">
        <f t="shared" ref="H10:H17" si="0">G10-F10</f>
        <v>0</v>
      </c>
      <c r="I10" s="251"/>
      <c r="J10" s="379"/>
      <c r="K10" s="253"/>
    </row>
    <row r="11" ht="17.25" customHeight="1" spans="1:11">
      <c r="A11" s="166" t="s">
        <v>177</v>
      </c>
      <c r="B11" s="167" t="s">
        <v>179</v>
      </c>
      <c r="C11" s="168"/>
      <c r="D11" s="161"/>
      <c r="E11" s="169">
        <v>0.5</v>
      </c>
      <c r="F11" s="170">
        <v>65.5</v>
      </c>
      <c r="G11" s="294">
        <v>65.5</v>
      </c>
      <c r="H11" s="165">
        <f t="shared" si="0"/>
        <v>0</v>
      </c>
      <c r="I11" s="254"/>
      <c r="J11" s="380"/>
      <c r="K11" s="381" t="s">
        <v>182</v>
      </c>
    </row>
    <row r="12" ht="17.25" customHeight="1" spans="1:11">
      <c r="A12" s="166" t="s">
        <v>177</v>
      </c>
      <c r="B12" s="172" t="s">
        <v>180</v>
      </c>
      <c r="C12" s="168"/>
      <c r="D12" s="161"/>
      <c r="E12" s="162">
        <v>0.5</v>
      </c>
      <c r="F12" s="173">
        <v>47.5</v>
      </c>
      <c r="G12" s="294">
        <v>47.5</v>
      </c>
      <c r="H12" s="165">
        <f t="shared" si="0"/>
        <v>0</v>
      </c>
      <c r="I12" s="257"/>
      <c r="J12" s="380"/>
      <c r="K12" s="382"/>
    </row>
    <row r="13" ht="17.25" customHeight="1" spans="1:11">
      <c r="A13" s="166" t="s">
        <v>177</v>
      </c>
      <c r="B13" s="172" t="s">
        <v>183</v>
      </c>
      <c r="C13" s="168"/>
      <c r="D13" s="161"/>
      <c r="E13" s="169">
        <v>0.5</v>
      </c>
      <c r="F13" s="173">
        <v>47.5</v>
      </c>
      <c r="G13" s="294">
        <v>47.5</v>
      </c>
      <c r="H13" s="165">
        <f t="shared" si="0"/>
        <v>0</v>
      </c>
      <c r="I13" s="257"/>
      <c r="J13" s="380"/>
      <c r="K13" s="382"/>
    </row>
    <row r="14" ht="17.25" customHeight="1" spans="1:11">
      <c r="A14" s="174" t="s">
        <v>8</v>
      </c>
      <c r="B14" s="172" t="s">
        <v>184</v>
      </c>
      <c r="C14" s="168"/>
      <c r="D14" s="161"/>
      <c r="E14" s="169">
        <v>0.5</v>
      </c>
      <c r="F14" s="173">
        <v>46</v>
      </c>
      <c r="G14" s="294">
        <v>46</v>
      </c>
      <c r="H14" s="165">
        <f t="shared" si="0"/>
        <v>0</v>
      </c>
      <c r="I14" s="257"/>
      <c r="J14" s="259"/>
      <c r="K14" s="382"/>
    </row>
    <row r="15" ht="17.25" customHeight="1" spans="1:11">
      <c r="A15" s="174" t="s">
        <v>8</v>
      </c>
      <c r="B15" s="172" t="s">
        <v>185</v>
      </c>
      <c r="C15" s="168"/>
      <c r="D15" s="161"/>
      <c r="E15" s="169">
        <v>0.5</v>
      </c>
      <c r="F15" s="173">
        <v>46</v>
      </c>
      <c r="G15" s="294">
        <v>46</v>
      </c>
      <c r="H15" s="165">
        <f t="shared" si="0"/>
        <v>0</v>
      </c>
      <c r="I15" s="257"/>
      <c r="J15" s="259"/>
      <c r="K15" s="382"/>
    </row>
    <row r="16" ht="17.25" customHeight="1" spans="1:11">
      <c r="A16" s="166" t="s">
        <v>177</v>
      </c>
      <c r="B16" s="175" t="s">
        <v>186</v>
      </c>
      <c r="C16" s="56"/>
      <c r="D16" s="161"/>
      <c r="E16" s="176">
        <v>0.25</v>
      </c>
      <c r="F16" s="177">
        <v>30.5</v>
      </c>
      <c r="G16" s="294">
        <v>30.625</v>
      </c>
      <c r="H16" s="165">
        <f t="shared" si="0"/>
        <v>0.125</v>
      </c>
      <c r="I16" s="257"/>
      <c r="J16" s="380"/>
      <c r="K16" s="383"/>
    </row>
    <row r="17" ht="17.25" customHeight="1" spans="1:11">
      <c r="A17" s="174" t="s">
        <v>8</v>
      </c>
      <c r="B17" s="175" t="s">
        <v>187</v>
      </c>
      <c r="C17" s="56"/>
      <c r="D17" s="161"/>
      <c r="E17" s="176">
        <v>0.25</v>
      </c>
      <c r="F17" s="179">
        <v>30</v>
      </c>
      <c r="G17" s="294">
        <v>30</v>
      </c>
      <c r="H17" s="165">
        <f t="shared" si="0"/>
        <v>0</v>
      </c>
      <c r="I17" s="257"/>
      <c r="J17" s="380"/>
      <c r="K17" s="341" t="s">
        <v>209</v>
      </c>
    </row>
    <row r="18" ht="17.25" customHeight="1" spans="1:11">
      <c r="A18" s="84"/>
      <c r="B18" s="175"/>
      <c r="C18" s="56"/>
      <c r="D18" s="161"/>
      <c r="E18" s="180"/>
      <c r="F18" s="173"/>
      <c r="G18" s="294"/>
      <c r="H18" s="165"/>
      <c r="I18" s="257"/>
      <c r="J18" s="380"/>
      <c r="K18" s="258"/>
    </row>
    <row r="19" ht="17.25" customHeight="1" spans="1:11">
      <c r="A19" s="181" t="s">
        <v>189</v>
      </c>
      <c r="B19" s="175" t="s">
        <v>190</v>
      </c>
      <c r="C19" s="56"/>
      <c r="D19" s="182"/>
      <c r="E19" s="176">
        <v>0.25</v>
      </c>
      <c r="F19" s="173">
        <v>10.75</v>
      </c>
      <c r="G19" s="294">
        <v>10.75</v>
      </c>
      <c r="H19" s="165">
        <f t="shared" ref="H19:H24" si="1">G19-F19</f>
        <v>0</v>
      </c>
      <c r="I19" s="257"/>
      <c r="J19" s="380"/>
      <c r="K19" s="258"/>
    </row>
    <row r="20" ht="17.25" customHeight="1" spans="1:11">
      <c r="A20" s="183" t="s">
        <v>189</v>
      </c>
      <c r="B20" s="175" t="s">
        <v>191</v>
      </c>
      <c r="C20" s="56"/>
      <c r="D20" s="182"/>
      <c r="E20" s="176">
        <v>0.125</v>
      </c>
      <c r="F20" s="173">
        <v>9.25</v>
      </c>
      <c r="G20" s="294">
        <v>9.25</v>
      </c>
      <c r="H20" s="165">
        <f t="shared" si="1"/>
        <v>0</v>
      </c>
      <c r="I20" s="257"/>
      <c r="J20" s="380"/>
      <c r="K20" s="258"/>
    </row>
    <row r="21" ht="17.25" customHeight="1" spans="1:11">
      <c r="A21" s="183" t="s">
        <v>189</v>
      </c>
      <c r="B21" s="175" t="s">
        <v>192</v>
      </c>
      <c r="C21" s="56"/>
      <c r="D21" s="182"/>
      <c r="E21" s="176">
        <v>0.25</v>
      </c>
      <c r="F21" s="173">
        <v>6.25</v>
      </c>
      <c r="G21" s="294">
        <v>6.25</v>
      </c>
      <c r="H21" s="165">
        <f t="shared" si="1"/>
        <v>0</v>
      </c>
      <c r="I21" s="257"/>
      <c r="J21" s="380"/>
      <c r="K21" s="258"/>
    </row>
    <row r="22" ht="17.25" customHeight="1" spans="1:11">
      <c r="A22" s="184" t="s">
        <v>177</v>
      </c>
      <c r="B22" s="175" t="s">
        <v>210</v>
      </c>
      <c r="C22" s="56"/>
      <c r="D22" s="185"/>
      <c r="E22" s="176">
        <v>0.125</v>
      </c>
      <c r="F22" s="173">
        <v>18</v>
      </c>
      <c r="G22" s="298">
        <v>18.25</v>
      </c>
      <c r="H22" s="165">
        <f t="shared" si="1"/>
        <v>0.25</v>
      </c>
      <c r="I22" s="257"/>
      <c r="J22" s="384" t="s">
        <v>181</v>
      </c>
      <c r="K22" s="253"/>
    </row>
    <row r="23" ht="17.25" customHeight="1" spans="1:11">
      <c r="A23" s="186"/>
      <c r="B23" s="86" t="s">
        <v>194</v>
      </c>
      <c r="C23" s="56"/>
      <c r="D23" s="187"/>
      <c r="E23" s="188">
        <v>0.125</v>
      </c>
      <c r="F23" s="189">
        <v>6.25</v>
      </c>
      <c r="G23" s="376">
        <v>6.24</v>
      </c>
      <c r="H23" s="190">
        <f t="shared" si="1"/>
        <v>-0.00999999999999979</v>
      </c>
      <c r="I23" s="257"/>
      <c r="J23" s="259"/>
      <c r="K23" s="385" t="s">
        <v>211</v>
      </c>
    </row>
    <row r="24" ht="17.25" customHeight="1" spans="1:11">
      <c r="A24" s="184" t="s">
        <v>177</v>
      </c>
      <c r="B24" s="191" t="s">
        <v>195</v>
      </c>
      <c r="C24" s="168"/>
      <c r="D24" s="192"/>
      <c r="E24" s="193">
        <v>0.125</v>
      </c>
      <c r="F24" s="194">
        <v>6.75</v>
      </c>
      <c r="G24" s="377">
        <v>6.75</v>
      </c>
      <c r="H24" s="195">
        <f t="shared" si="1"/>
        <v>0</v>
      </c>
      <c r="I24" s="257"/>
      <c r="J24" s="380"/>
      <c r="K24" s="383"/>
    </row>
    <row r="25" ht="17.25" customHeight="1" spans="1:11">
      <c r="A25" s="196"/>
      <c r="B25" s="175"/>
      <c r="C25" s="56"/>
      <c r="D25" s="182"/>
      <c r="E25" s="176"/>
      <c r="F25" s="173"/>
      <c r="G25" s="294"/>
      <c r="H25" s="165"/>
      <c r="I25" s="257"/>
      <c r="J25" s="380"/>
      <c r="K25" s="386"/>
    </row>
    <row r="26" ht="17.25" customHeight="1" spans="1:11">
      <c r="A26" s="197"/>
      <c r="B26" s="198" t="s">
        <v>148</v>
      </c>
      <c r="C26" s="56"/>
      <c r="D26" s="182"/>
      <c r="E26" s="176">
        <v>0.5</v>
      </c>
      <c r="F26" s="199">
        <v>48</v>
      </c>
      <c r="G26" s="298">
        <v>47</v>
      </c>
      <c r="H26" s="165">
        <f t="shared" ref="H26:H34" si="2">G26-F26</f>
        <v>-1</v>
      </c>
      <c r="I26" s="266"/>
      <c r="J26" s="384" t="s">
        <v>181</v>
      </c>
      <c r="K26" s="387"/>
    </row>
    <row r="27" ht="17.25" customHeight="1" spans="1:11">
      <c r="A27" s="200"/>
      <c r="B27" s="172" t="s">
        <v>149</v>
      </c>
      <c r="C27" s="168"/>
      <c r="D27" s="182"/>
      <c r="E27" s="176">
        <v>0</v>
      </c>
      <c r="F27" s="201">
        <v>4.125</v>
      </c>
      <c r="G27" s="294">
        <v>4.125</v>
      </c>
      <c r="H27" s="165">
        <f t="shared" si="2"/>
        <v>0</v>
      </c>
      <c r="I27" s="257"/>
      <c r="J27" s="380"/>
      <c r="K27" s="279"/>
    </row>
    <row r="28" ht="17.25" customHeight="1" spans="1:11">
      <c r="A28" s="200"/>
      <c r="B28" s="172" t="s">
        <v>150</v>
      </c>
      <c r="C28" s="168"/>
      <c r="D28" s="182"/>
      <c r="E28" s="176">
        <v>0.5</v>
      </c>
      <c r="F28" s="201">
        <v>44</v>
      </c>
      <c r="G28" s="294">
        <v>44</v>
      </c>
      <c r="H28" s="165">
        <f t="shared" si="2"/>
        <v>0</v>
      </c>
      <c r="I28" s="266"/>
      <c r="J28" s="388"/>
      <c r="K28" s="279"/>
    </row>
    <row r="29" ht="17.25" customHeight="1" spans="1:11">
      <c r="A29" s="200"/>
      <c r="B29" s="172" t="s">
        <v>151</v>
      </c>
      <c r="C29" s="168"/>
      <c r="D29" s="182"/>
      <c r="E29" s="176">
        <v>0.5</v>
      </c>
      <c r="F29" s="201">
        <v>43</v>
      </c>
      <c r="G29" s="294">
        <v>43</v>
      </c>
      <c r="H29" s="165">
        <f t="shared" si="2"/>
        <v>0</v>
      </c>
      <c r="I29" s="257"/>
      <c r="J29" s="380"/>
      <c r="K29" s="279"/>
    </row>
    <row r="30" ht="17.25" customHeight="1" spans="1:11">
      <c r="A30" s="200"/>
      <c r="B30" s="172" t="s">
        <v>152</v>
      </c>
      <c r="C30" s="168"/>
      <c r="D30" s="182"/>
      <c r="E30" s="176">
        <v>0</v>
      </c>
      <c r="F30" s="201">
        <v>9</v>
      </c>
      <c r="G30" s="294">
        <v>9</v>
      </c>
      <c r="H30" s="165">
        <f t="shared" si="2"/>
        <v>0</v>
      </c>
      <c r="I30" s="257"/>
      <c r="J30" s="380"/>
      <c r="K30" s="279"/>
    </row>
    <row r="31" ht="17.25" customHeight="1" spans="1:11">
      <c r="A31" s="202" t="s">
        <v>177</v>
      </c>
      <c r="B31" s="172" t="s">
        <v>197</v>
      </c>
      <c r="C31" s="168"/>
      <c r="D31" s="182"/>
      <c r="E31" s="176">
        <v>1</v>
      </c>
      <c r="F31" s="201">
        <v>60</v>
      </c>
      <c r="G31" s="294">
        <v>60</v>
      </c>
      <c r="H31" s="165">
        <f t="shared" si="2"/>
        <v>0</v>
      </c>
      <c r="I31" s="257"/>
      <c r="J31" s="380"/>
      <c r="K31" s="279"/>
    </row>
    <row r="32" ht="17.25" customHeight="1" spans="1:11">
      <c r="A32" s="203" t="s">
        <v>8</v>
      </c>
      <c r="B32" s="172" t="s">
        <v>198</v>
      </c>
      <c r="C32" s="168"/>
      <c r="D32" s="182"/>
      <c r="E32" s="176">
        <v>1</v>
      </c>
      <c r="F32" s="204">
        <v>60</v>
      </c>
      <c r="G32" s="294">
        <v>60</v>
      </c>
      <c r="H32" s="165">
        <f t="shared" si="2"/>
        <v>0</v>
      </c>
      <c r="I32" s="257"/>
      <c r="J32" s="380"/>
      <c r="K32" s="279"/>
    </row>
    <row r="33" ht="17.25" customHeight="1" spans="1:11">
      <c r="A33" s="184" t="s">
        <v>177</v>
      </c>
      <c r="B33" s="172" t="s">
        <v>199</v>
      </c>
      <c r="C33" s="168"/>
      <c r="D33" s="182"/>
      <c r="E33" s="176">
        <v>1</v>
      </c>
      <c r="F33" s="201">
        <v>125</v>
      </c>
      <c r="G33" s="294">
        <v>125</v>
      </c>
      <c r="H33" s="165">
        <f t="shared" si="2"/>
        <v>0</v>
      </c>
      <c r="I33" s="257"/>
      <c r="J33" s="380"/>
      <c r="K33" s="279"/>
    </row>
    <row r="34" ht="17.25" customHeight="1" spans="1:11">
      <c r="A34" s="203" t="s">
        <v>8</v>
      </c>
      <c r="B34" s="172" t="s">
        <v>200</v>
      </c>
      <c r="C34" s="168"/>
      <c r="D34" s="182"/>
      <c r="E34" s="176">
        <v>1</v>
      </c>
      <c r="F34" s="201">
        <v>114</v>
      </c>
      <c r="G34" s="294">
        <v>114</v>
      </c>
      <c r="H34" s="165">
        <f t="shared" si="2"/>
        <v>0</v>
      </c>
      <c r="I34" s="257"/>
      <c r="J34" s="380"/>
      <c r="K34" s="279"/>
    </row>
    <row r="35" ht="17.25" customHeight="1" spans="1:11">
      <c r="A35" s="200"/>
      <c r="B35" s="175"/>
      <c r="C35" s="56"/>
      <c r="D35" s="161"/>
      <c r="E35" s="180"/>
      <c r="F35" s="173"/>
      <c r="G35" s="294"/>
      <c r="H35" s="165"/>
      <c r="I35" s="257"/>
      <c r="J35" s="380"/>
      <c r="K35" s="279"/>
    </row>
    <row r="36" ht="17.25" customHeight="1" spans="1:11">
      <c r="A36" s="202" t="s">
        <v>177</v>
      </c>
      <c r="B36" s="161" t="s">
        <v>201</v>
      </c>
      <c r="C36" s="56"/>
      <c r="D36" s="205"/>
      <c r="E36" s="188">
        <v>0.125</v>
      </c>
      <c r="F36" s="189">
        <v>10.5</v>
      </c>
      <c r="G36" s="298">
        <v>10.75</v>
      </c>
      <c r="H36" s="190">
        <f t="shared" ref="H36:H39" si="3">G36-F36</f>
        <v>0.25</v>
      </c>
      <c r="I36" s="257"/>
      <c r="J36" s="384" t="s">
        <v>181</v>
      </c>
      <c r="K36" s="279"/>
    </row>
    <row r="37" ht="17.25" customHeight="1" spans="1:11">
      <c r="A37" s="206" t="s">
        <v>189</v>
      </c>
      <c r="B37" s="207" t="s">
        <v>202</v>
      </c>
      <c r="C37" s="168"/>
      <c r="D37" s="208"/>
      <c r="E37" s="169">
        <v>0.25</v>
      </c>
      <c r="F37" s="173">
        <v>1.25</v>
      </c>
      <c r="G37" s="294">
        <v>1.25</v>
      </c>
      <c r="H37" s="165">
        <f t="shared" si="3"/>
        <v>0</v>
      </c>
      <c r="I37" s="257"/>
      <c r="J37" s="380"/>
      <c r="K37" s="279"/>
    </row>
    <row r="38" ht="17.25" customHeight="1" spans="1:11">
      <c r="A38" s="183" t="s">
        <v>189</v>
      </c>
      <c r="B38" s="191" t="s">
        <v>203</v>
      </c>
      <c r="C38" s="168"/>
      <c r="D38" s="161"/>
      <c r="E38" s="169">
        <v>0.5</v>
      </c>
      <c r="F38" s="173">
        <v>20.75</v>
      </c>
      <c r="G38" s="298">
        <v>21.75</v>
      </c>
      <c r="H38" s="165">
        <f t="shared" si="3"/>
        <v>1</v>
      </c>
      <c r="I38" s="266"/>
      <c r="J38" s="384" t="s">
        <v>181</v>
      </c>
      <c r="K38" s="279"/>
    </row>
    <row r="39" ht="17.25" customHeight="1" spans="1:11">
      <c r="A39" s="183" t="s">
        <v>189</v>
      </c>
      <c r="B39" s="191" t="s">
        <v>204</v>
      </c>
      <c r="C39" s="168"/>
      <c r="D39" s="161"/>
      <c r="E39" s="169">
        <v>0.5</v>
      </c>
      <c r="F39" s="173">
        <v>0.75</v>
      </c>
      <c r="G39" s="294">
        <v>0.75</v>
      </c>
      <c r="H39" s="165">
        <f t="shared" si="3"/>
        <v>0</v>
      </c>
      <c r="I39" s="257"/>
      <c r="J39" s="380"/>
      <c r="K39" s="279"/>
    </row>
    <row r="40" ht="17.25" customHeight="1" spans="1:11">
      <c r="A40" s="196"/>
      <c r="B40" s="175"/>
      <c r="C40" s="56"/>
      <c r="D40" s="161"/>
      <c r="E40" s="180"/>
      <c r="F40" s="173"/>
      <c r="G40" s="294"/>
      <c r="H40" s="165"/>
      <c r="I40" s="257"/>
      <c r="J40" s="380"/>
      <c r="K40" s="279"/>
    </row>
    <row r="41" ht="17.25" customHeight="1" spans="1:11">
      <c r="A41" s="209" t="s">
        <v>177</v>
      </c>
      <c r="B41" s="161" t="s">
        <v>159</v>
      </c>
      <c r="C41" s="56"/>
      <c r="D41" s="161"/>
      <c r="E41" s="169">
        <v>0.25</v>
      </c>
      <c r="F41" s="173">
        <v>4</v>
      </c>
      <c r="G41" s="294">
        <v>4.125</v>
      </c>
      <c r="H41" s="165">
        <f t="shared" ref="H41:H44" si="4">G41-F41</f>
        <v>0.125</v>
      </c>
      <c r="I41" s="257"/>
      <c r="J41" s="380"/>
      <c r="K41" s="279"/>
    </row>
    <row r="42" ht="17.25" customHeight="1" spans="1:11">
      <c r="A42" s="166" t="s">
        <v>177</v>
      </c>
      <c r="B42" s="191" t="s">
        <v>160</v>
      </c>
      <c r="C42" s="168"/>
      <c r="D42" s="210"/>
      <c r="E42" s="169">
        <v>0.25</v>
      </c>
      <c r="F42" s="173">
        <v>6.5</v>
      </c>
      <c r="G42" s="294">
        <v>6.375</v>
      </c>
      <c r="H42" s="165">
        <f t="shared" si="4"/>
        <v>-0.125</v>
      </c>
      <c r="I42" s="359"/>
      <c r="J42" s="389"/>
      <c r="K42" s="279"/>
    </row>
    <row r="43" ht="17.25" customHeight="1" spans="1:11">
      <c r="A43" s="174" t="s">
        <v>8</v>
      </c>
      <c r="B43" s="191" t="s">
        <v>161</v>
      </c>
      <c r="C43" s="168"/>
      <c r="D43" s="210"/>
      <c r="E43" s="169">
        <v>0.25</v>
      </c>
      <c r="F43" s="173">
        <v>4</v>
      </c>
      <c r="G43" s="294">
        <v>4</v>
      </c>
      <c r="H43" s="165">
        <f t="shared" si="4"/>
        <v>0</v>
      </c>
      <c r="I43" s="359"/>
      <c r="J43" s="389"/>
      <c r="K43" s="279"/>
    </row>
    <row r="44" ht="17.25" customHeight="1" spans="1:11">
      <c r="A44" s="174" t="s">
        <v>8</v>
      </c>
      <c r="B44" s="191" t="s">
        <v>162</v>
      </c>
      <c r="C44" s="168"/>
      <c r="D44" s="210"/>
      <c r="E44" s="169">
        <v>0.25</v>
      </c>
      <c r="F44" s="211">
        <v>6.5</v>
      </c>
      <c r="G44" s="294">
        <v>6.375</v>
      </c>
      <c r="H44" s="165">
        <f t="shared" si="4"/>
        <v>-0.125</v>
      </c>
      <c r="I44" s="359"/>
      <c r="J44" s="389"/>
      <c r="K44" s="279"/>
    </row>
    <row r="45" ht="17.25" customHeight="1" spans="1:11">
      <c r="A45" s="212"/>
      <c r="B45" s="175"/>
      <c r="C45" s="56"/>
      <c r="D45" s="210"/>
      <c r="E45" s="180"/>
      <c r="F45" s="211"/>
      <c r="G45" s="294"/>
      <c r="H45" s="165"/>
      <c r="I45" s="359"/>
      <c r="J45" s="389"/>
      <c r="K45" s="279"/>
    </row>
    <row r="46" ht="17.25" customHeight="1" spans="1:11">
      <c r="A46" s="166" t="s">
        <v>177</v>
      </c>
      <c r="B46" s="191" t="s">
        <v>205</v>
      </c>
      <c r="C46" s="168"/>
      <c r="D46" s="210"/>
      <c r="E46" s="169">
        <v>0.125</v>
      </c>
      <c r="F46" s="211">
        <v>2.25</v>
      </c>
      <c r="G46" s="294">
        <v>2.125</v>
      </c>
      <c r="H46" s="165">
        <f>G46-F46</f>
        <v>-0.125</v>
      </c>
      <c r="I46" s="359"/>
      <c r="J46" s="389"/>
      <c r="K46" s="279"/>
    </row>
    <row r="47" ht="17.25" customHeight="1" spans="1:11">
      <c r="A47" s="212"/>
      <c r="B47" s="175"/>
      <c r="C47" s="56"/>
      <c r="D47" s="210"/>
      <c r="E47" s="218"/>
      <c r="F47" s="211"/>
      <c r="G47" s="294"/>
      <c r="H47" s="165"/>
      <c r="I47" s="359"/>
      <c r="J47" s="389"/>
      <c r="K47" s="279"/>
    </row>
    <row r="48" ht="17.25" customHeight="1" spans="1:11">
      <c r="A48" s="219" t="s">
        <v>177</v>
      </c>
      <c r="B48" s="191" t="s">
        <v>164</v>
      </c>
      <c r="C48" s="168"/>
      <c r="D48" s="220"/>
      <c r="E48" s="169">
        <v>0.25</v>
      </c>
      <c r="F48" s="211">
        <v>14.5</v>
      </c>
      <c r="G48" s="294">
        <v>14.5</v>
      </c>
      <c r="H48" s="165">
        <f t="shared" ref="H48:H49" si="5">G48-F48</f>
        <v>0</v>
      </c>
      <c r="I48" s="359"/>
      <c r="J48" s="389"/>
      <c r="K48" s="279"/>
    </row>
    <row r="49" ht="17.25" customHeight="1" spans="1:11">
      <c r="A49" s="221" t="s">
        <v>206</v>
      </c>
      <c r="B49" s="191" t="s">
        <v>165</v>
      </c>
      <c r="C49" s="168"/>
      <c r="D49" s="210"/>
      <c r="E49" s="169">
        <v>0.25</v>
      </c>
      <c r="F49" s="211">
        <v>15</v>
      </c>
      <c r="G49" s="294">
        <v>15</v>
      </c>
      <c r="H49" s="165">
        <f t="shared" si="5"/>
        <v>0</v>
      </c>
      <c r="I49" s="359"/>
      <c r="J49" s="389"/>
      <c r="K49" s="279"/>
    </row>
    <row r="50" ht="17.25" customHeight="1" spans="1:11">
      <c r="A50" s="222"/>
      <c r="B50" s="175"/>
      <c r="C50" s="56"/>
      <c r="D50" s="210"/>
      <c r="E50" s="180"/>
      <c r="F50" s="179"/>
      <c r="G50" s="294"/>
      <c r="H50" s="165"/>
      <c r="I50" s="359"/>
      <c r="J50" s="389"/>
      <c r="K50" s="279"/>
    </row>
    <row r="51" ht="17.25" customHeight="1" spans="1:11">
      <c r="A51" s="222"/>
      <c r="B51" s="223"/>
      <c r="C51" s="56"/>
      <c r="D51" s="210"/>
      <c r="E51" s="180"/>
      <c r="F51" s="179"/>
      <c r="G51" s="224"/>
      <c r="H51" s="165"/>
      <c r="I51" s="359"/>
      <c r="J51" s="389"/>
      <c r="K51" s="279"/>
    </row>
    <row r="52" ht="17.25" customHeight="1" spans="1:11">
      <c r="A52" s="222"/>
      <c r="B52" s="175"/>
      <c r="C52" s="56"/>
      <c r="D52" s="210"/>
      <c r="E52" s="180"/>
      <c r="F52" s="179"/>
      <c r="G52" s="225"/>
      <c r="H52" s="165"/>
      <c r="I52" s="359"/>
      <c r="J52" s="389"/>
      <c r="K52" s="279"/>
    </row>
    <row r="53" ht="17.25" customHeight="1" spans="1:11">
      <c r="A53" s="222"/>
      <c r="B53" s="175"/>
      <c r="C53" s="56"/>
      <c r="D53" s="210"/>
      <c r="E53" s="180"/>
      <c r="F53" s="179"/>
      <c r="G53" s="225"/>
      <c r="H53" s="165"/>
      <c r="I53" s="234"/>
      <c r="J53" s="379"/>
      <c r="K53" s="279"/>
    </row>
    <row r="54" ht="17.25" customHeight="1" spans="1:11">
      <c r="A54" s="222"/>
      <c r="B54" s="175"/>
      <c r="C54" s="56"/>
      <c r="D54" s="210"/>
      <c r="E54" s="180"/>
      <c r="F54" s="179"/>
      <c r="G54" s="225"/>
      <c r="H54" s="165"/>
      <c r="I54" s="234"/>
      <c r="J54" s="379"/>
      <c r="K54" s="279"/>
    </row>
    <row r="55" ht="17.25" customHeight="1" spans="1:11">
      <c r="A55" s="222"/>
      <c r="B55" s="175"/>
      <c r="C55" s="56"/>
      <c r="D55" s="210"/>
      <c r="E55" s="180"/>
      <c r="F55" s="179"/>
      <c r="G55" s="225"/>
      <c r="H55" s="165"/>
      <c r="I55" s="234"/>
      <c r="J55" s="379"/>
      <c r="K55" s="279"/>
    </row>
    <row r="56" ht="17.25" customHeight="1" spans="1:11">
      <c r="A56" s="222"/>
      <c r="B56" s="175"/>
      <c r="C56" s="56"/>
      <c r="D56" s="210"/>
      <c r="E56" s="180"/>
      <c r="F56" s="179"/>
      <c r="G56" s="225"/>
      <c r="H56" s="165"/>
      <c r="I56" s="234"/>
      <c r="J56" s="379"/>
      <c r="K56" s="279"/>
    </row>
    <row r="57" ht="17.25" customHeight="1" spans="1:11">
      <c r="A57" s="222"/>
      <c r="B57" s="175"/>
      <c r="C57" s="56"/>
      <c r="D57" s="210"/>
      <c r="E57" s="180"/>
      <c r="F57" s="179"/>
      <c r="G57" s="225"/>
      <c r="H57" s="165"/>
      <c r="I57" s="234"/>
      <c r="J57" s="379"/>
      <c r="K57" s="279"/>
    </row>
    <row r="58" ht="17.25" customHeight="1" spans="1:11">
      <c r="A58" s="222"/>
      <c r="B58" s="175"/>
      <c r="C58" s="56"/>
      <c r="D58" s="210"/>
      <c r="E58" s="180"/>
      <c r="F58" s="179"/>
      <c r="G58" s="225"/>
      <c r="H58" s="165"/>
      <c r="I58" s="234"/>
      <c r="J58" s="379"/>
      <c r="K58" s="279"/>
    </row>
    <row r="59" ht="17.25" customHeight="1" spans="1:11">
      <c r="A59" s="222"/>
      <c r="B59" s="175"/>
      <c r="C59" s="56"/>
      <c r="D59" s="210"/>
      <c r="E59" s="180"/>
      <c r="F59" s="179"/>
      <c r="G59" s="225"/>
      <c r="H59" s="165"/>
      <c r="I59" s="234"/>
      <c r="J59" s="379"/>
      <c r="K59" s="279"/>
    </row>
    <row r="60" ht="17.25" customHeight="1" spans="1:11">
      <c r="A60" s="222"/>
      <c r="B60" s="175"/>
      <c r="C60" s="56"/>
      <c r="D60" s="210"/>
      <c r="E60" s="180"/>
      <c r="F60" s="179"/>
      <c r="G60" s="225"/>
      <c r="H60" s="165"/>
      <c r="I60" s="234"/>
      <c r="J60" s="379"/>
      <c r="K60" s="279"/>
    </row>
    <row r="61" ht="17.25" customHeight="1" spans="1:11">
      <c r="A61" s="222"/>
      <c r="B61" s="175"/>
      <c r="C61" s="56"/>
      <c r="D61" s="231"/>
      <c r="E61" s="87"/>
      <c r="F61" s="179"/>
      <c r="G61" s="225"/>
      <c r="H61" s="165"/>
      <c r="I61" s="234"/>
      <c r="J61" s="379"/>
      <c r="K61" s="279"/>
    </row>
    <row r="62" ht="17.25" customHeight="1" spans="1:11">
      <c r="A62" s="222"/>
      <c r="B62" s="175"/>
      <c r="C62" s="56"/>
      <c r="D62" s="210"/>
      <c r="E62" s="180"/>
      <c r="F62" s="179"/>
      <c r="G62" s="225"/>
      <c r="H62" s="165"/>
      <c r="I62" s="234"/>
      <c r="J62" s="379"/>
      <c r="K62" s="279"/>
    </row>
    <row r="63" ht="17.25" customHeight="1" spans="1:11">
      <c r="A63" s="222"/>
      <c r="B63" s="226"/>
      <c r="C63" s="57"/>
      <c r="D63" s="210"/>
      <c r="E63" s="227"/>
      <c r="F63" s="228"/>
      <c r="G63" s="225"/>
      <c r="H63" s="165"/>
      <c r="I63" s="234"/>
      <c r="J63" s="379"/>
      <c r="K63" s="279"/>
    </row>
    <row r="64" hidden="1" customHeight="1" spans="1:11">
      <c r="A64" s="222"/>
      <c r="B64" s="229"/>
      <c r="C64" s="230"/>
      <c r="D64" s="231"/>
      <c r="E64" s="232"/>
      <c r="F64" s="233"/>
      <c r="G64" s="234"/>
      <c r="H64" s="165">
        <f t="shared" ref="H64:H71" si="6">G64-F64</f>
        <v>0</v>
      </c>
      <c r="I64" s="234"/>
      <c r="J64" s="271"/>
      <c r="K64" s="272"/>
    </row>
    <row r="65" hidden="1" customHeight="1" spans="1:11">
      <c r="A65" s="222"/>
      <c r="B65" s="85"/>
      <c r="C65" s="235"/>
      <c r="D65" s="231"/>
      <c r="E65" s="236"/>
      <c r="F65" s="237"/>
      <c r="G65" s="234"/>
      <c r="H65" s="165">
        <f t="shared" si="6"/>
        <v>0</v>
      </c>
      <c r="I65" s="234"/>
      <c r="J65" s="271"/>
      <c r="K65" s="272"/>
    </row>
    <row r="66" hidden="1" customHeight="1" spans="1:11">
      <c r="A66" s="222"/>
      <c r="B66" s="85"/>
      <c r="C66" s="235"/>
      <c r="D66" s="231"/>
      <c r="E66" s="236"/>
      <c r="F66" s="237"/>
      <c r="G66" s="234"/>
      <c r="H66" s="165">
        <f t="shared" si="6"/>
        <v>0</v>
      </c>
      <c r="I66" s="234"/>
      <c r="J66" s="271"/>
      <c r="K66" s="272"/>
    </row>
    <row r="67" hidden="1" customHeight="1" spans="1:11">
      <c r="A67" s="222"/>
      <c r="B67" s="85"/>
      <c r="C67" s="235"/>
      <c r="D67" s="231"/>
      <c r="E67" s="236"/>
      <c r="F67" s="237"/>
      <c r="G67" s="234"/>
      <c r="H67" s="165">
        <f t="shared" si="6"/>
        <v>0</v>
      </c>
      <c r="I67" s="234"/>
      <c r="J67" s="271"/>
      <c r="K67" s="272"/>
    </row>
    <row r="68" hidden="1" customHeight="1" spans="1:11">
      <c r="A68" s="222"/>
      <c r="B68" s="85"/>
      <c r="C68" s="235"/>
      <c r="D68" s="231"/>
      <c r="E68" s="236"/>
      <c r="F68" s="237"/>
      <c r="G68" s="234"/>
      <c r="H68" s="165">
        <f t="shared" si="6"/>
        <v>0</v>
      </c>
      <c r="I68" s="234"/>
      <c r="J68" s="271"/>
      <c r="K68" s="272"/>
    </row>
    <row r="69" hidden="1" customHeight="1" spans="1:11">
      <c r="A69" s="222"/>
      <c r="B69" s="85"/>
      <c r="C69" s="235"/>
      <c r="D69" s="231"/>
      <c r="E69" s="236"/>
      <c r="F69" s="237"/>
      <c r="G69" s="234"/>
      <c r="H69" s="165">
        <f t="shared" si="6"/>
        <v>0</v>
      </c>
      <c r="I69" s="234"/>
      <c r="J69" s="271"/>
      <c r="K69" s="272"/>
    </row>
    <row r="70" hidden="1" customHeight="1" spans="1:11">
      <c r="A70" s="222"/>
      <c r="B70" s="85"/>
      <c r="C70" s="235"/>
      <c r="D70" s="231"/>
      <c r="E70" s="236"/>
      <c r="F70" s="237"/>
      <c r="G70" s="234"/>
      <c r="H70" s="165">
        <f t="shared" si="6"/>
        <v>0</v>
      </c>
      <c r="I70" s="234"/>
      <c r="J70" s="271"/>
      <c r="K70" s="272"/>
    </row>
    <row r="71" hidden="1" customHeight="1" spans="1:11">
      <c r="A71" s="96"/>
      <c r="B71" s="97"/>
      <c r="C71" s="238"/>
      <c r="D71" s="239"/>
      <c r="E71" s="240"/>
      <c r="F71" s="241"/>
      <c r="G71" s="101"/>
      <c r="H71" s="242">
        <f t="shared" si="6"/>
        <v>0</v>
      </c>
      <c r="I71" s="101"/>
      <c r="J71" s="273"/>
      <c r="K71" s="274"/>
    </row>
    <row r="72" ht="40.5" customHeight="1" spans="1:11">
      <c r="A72" s="243" t="s">
        <v>167</v>
      </c>
      <c r="B72" s="70"/>
      <c r="C72" s="70"/>
      <c r="D72" s="70"/>
      <c r="E72" s="70"/>
      <c r="F72" s="70"/>
      <c r="G72" s="70"/>
      <c r="H72" s="70"/>
      <c r="I72" s="70"/>
      <c r="J72" s="70"/>
      <c r="K72" s="120"/>
    </row>
    <row r="73" ht="91.75" customHeight="1" spans="1:11">
      <c r="A73" s="275"/>
      <c r="B73" s="2"/>
      <c r="C73" s="2"/>
      <c r="D73" s="2"/>
      <c r="E73" s="2"/>
      <c r="F73" s="2"/>
      <c r="G73" s="2"/>
      <c r="H73" s="2"/>
      <c r="I73" s="2"/>
      <c r="J73" s="2"/>
      <c r="K73" s="49"/>
    </row>
    <row r="74" ht="91.75" customHeight="1" spans="1:11">
      <c r="A74" s="276"/>
      <c r="K74" s="279"/>
    </row>
    <row r="75" ht="91.75" customHeight="1" spans="1:11">
      <c r="A75" s="276"/>
      <c r="K75" s="279"/>
    </row>
    <row r="76" ht="91.75" customHeight="1" spans="1:11">
      <c r="A76" s="276"/>
      <c r="K76" s="279"/>
    </row>
    <row r="77" ht="91.75" customHeight="1" spans="1:11">
      <c r="A77" s="276"/>
      <c r="K77" s="279"/>
    </row>
    <row r="78" ht="91.75" customHeight="1" spans="1:11">
      <c r="A78" s="276"/>
      <c r="K78" s="279"/>
    </row>
    <row r="79" ht="91.75" customHeight="1" spans="1:11">
      <c r="A79" s="276"/>
      <c r="K79" s="279"/>
    </row>
    <row r="80" ht="133.5" customHeight="1" spans="1:11">
      <c r="A80" s="276"/>
      <c r="K80" s="279"/>
    </row>
    <row r="81" ht="1.75" customHeight="1" spans="1:11">
      <c r="A81" s="277"/>
      <c r="B81" s="278"/>
      <c r="C81" s="278"/>
      <c r="D81" s="278"/>
      <c r="E81" s="278"/>
      <c r="F81" s="278"/>
      <c r="G81" s="278"/>
      <c r="H81" s="278"/>
      <c r="I81" s="278"/>
      <c r="J81" s="278"/>
      <c r="K81" s="280"/>
    </row>
    <row r="82" ht="30.75" customHeight="1" spans="1:11">
      <c r="A82" s="243" t="s">
        <v>168</v>
      </c>
      <c r="B82" s="70"/>
      <c r="C82" s="70"/>
      <c r="D82" s="70"/>
      <c r="E82" s="70"/>
      <c r="F82" s="70"/>
      <c r="G82" s="70"/>
      <c r="H82" s="70"/>
      <c r="I82" s="70"/>
      <c r="J82" s="70"/>
      <c r="K82" s="120"/>
    </row>
    <row r="83" ht="12.75" customHeight="1" spans="1:11">
      <c r="A83" s="275"/>
      <c r="B83" s="2"/>
      <c r="C83" s="2"/>
      <c r="D83" s="2"/>
      <c r="E83" s="2"/>
      <c r="F83" s="2"/>
      <c r="G83" s="2"/>
      <c r="H83" s="2"/>
      <c r="I83" s="2"/>
      <c r="J83" s="2"/>
      <c r="K83" s="49"/>
    </row>
    <row r="84" ht="12.75" customHeight="1" spans="1:11">
      <c r="A84" s="276"/>
      <c r="K84" s="279"/>
    </row>
    <row r="85" ht="12.75" customHeight="1" spans="1:11">
      <c r="A85" s="276"/>
      <c r="K85" s="279"/>
    </row>
    <row r="86" ht="12.75" customHeight="1" spans="1:11">
      <c r="A86" s="276"/>
      <c r="K86" s="279"/>
    </row>
    <row r="87" ht="12.75" customHeight="1" spans="1:11">
      <c r="A87" s="276"/>
      <c r="K87" s="279"/>
    </row>
    <row r="88" ht="12.75" customHeight="1" spans="1:11">
      <c r="A88" s="276"/>
      <c r="K88" s="279"/>
    </row>
    <row r="89" ht="12.75" customHeight="1" spans="1:11">
      <c r="A89" s="276"/>
      <c r="K89" s="279"/>
    </row>
    <row r="90" ht="12.75" customHeight="1" spans="1:11">
      <c r="A90" s="276"/>
      <c r="K90" s="279"/>
    </row>
    <row r="91" ht="12.75" customHeight="1" spans="1:11">
      <c r="A91" s="276"/>
      <c r="K91" s="279"/>
    </row>
    <row r="92" ht="12.75" customHeight="1" spans="1:11">
      <c r="A92" s="276"/>
      <c r="K92" s="279"/>
    </row>
    <row r="93" ht="12.75" customHeight="1" spans="1:11">
      <c r="A93" s="276"/>
      <c r="K93" s="279"/>
    </row>
    <row r="94" ht="12.75" customHeight="1" spans="1:11">
      <c r="A94" s="276"/>
      <c r="K94" s="279"/>
    </row>
    <row r="95" ht="12.75" customHeight="1" spans="1:11">
      <c r="A95" s="276"/>
      <c r="K95" s="279"/>
    </row>
    <row r="96" ht="12.75" customHeight="1" spans="1:11">
      <c r="A96" s="276"/>
      <c r="K96" s="279"/>
    </row>
    <row r="97" ht="12.75" customHeight="1" spans="1:11">
      <c r="A97" s="276"/>
      <c r="K97" s="279"/>
    </row>
    <row r="98" ht="12.75" customHeight="1" spans="1:11">
      <c r="A98" s="276"/>
      <c r="K98" s="279"/>
    </row>
    <row r="99" ht="12.75" customHeight="1" spans="1:11">
      <c r="A99" s="276"/>
      <c r="K99" s="279"/>
    </row>
    <row r="100" ht="12.75" customHeight="1" spans="1:11">
      <c r="A100" s="276"/>
      <c r="K100" s="279"/>
    </row>
    <row r="101" ht="12.75" customHeight="1" spans="1:11">
      <c r="A101" s="276"/>
      <c r="K101" s="279"/>
    </row>
    <row r="102" ht="12.75" customHeight="1" spans="1:11">
      <c r="A102" s="276"/>
      <c r="K102" s="279"/>
    </row>
    <row r="103" ht="12.75" customHeight="1" spans="1:11">
      <c r="A103" s="276"/>
      <c r="K103" s="279"/>
    </row>
    <row r="104" ht="12.75" customHeight="1" spans="1:11">
      <c r="A104" s="276"/>
      <c r="K104" s="279"/>
    </row>
    <row r="105" ht="12.75" customHeight="1" spans="1:11">
      <c r="A105" s="276"/>
      <c r="K105" s="279"/>
    </row>
    <row r="106" ht="12.75" customHeight="1" spans="1:11">
      <c r="A106" s="276"/>
      <c r="K106" s="279"/>
    </row>
    <row r="107" ht="12.75" customHeight="1" spans="1:11">
      <c r="A107" s="276"/>
      <c r="K107" s="279"/>
    </row>
    <row r="108" ht="12.75" customHeight="1" spans="1:11">
      <c r="A108" s="276"/>
      <c r="K108" s="279"/>
    </row>
    <row r="109" ht="12.75" customHeight="1" spans="1:11">
      <c r="A109" s="276"/>
      <c r="K109" s="279"/>
    </row>
    <row r="110" ht="12.75" customHeight="1" spans="1:11">
      <c r="A110" s="276"/>
      <c r="K110" s="279"/>
    </row>
    <row r="111" ht="12.75" customHeight="1" spans="1:11">
      <c r="A111" s="276"/>
      <c r="K111" s="279"/>
    </row>
    <row r="112" ht="12.75" customHeight="1" spans="1:11">
      <c r="A112" s="276"/>
      <c r="K112" s="279"/>
    </row>
    <row r="113" ht="12.75" customHeight="1" spans="1:11">
      <c r="A113" s="276"/>
      <c r="K113" s="279"/>
    </row>
    <row r="114" ht="12.75" customHeight="1" spans="1:11">
      <c r="A114" s="276"/>
      <c r="K114" s="279"/>
    </row>
    <row r="115" ht="12.75" customHeight="1" spans="1:11">
      <c r="A115" s="276"/>
      <c r="K115" s="279"/>
    </row>
    <row r="116" ht="12.75" customHeight="1" spans="1:11">
      <c r="A116" s="276"/>
      <c r="K116" s="279"/>
    </row>
    <row r="117" ht="12.75" customHeight="1" spans="1:11">
      <c r="A117" s="276"/>
      <c r="K117" s="279"/>
    </row>
    <row r="118" ht="12.75" customHeight="1" spans="1:11">
      <c r="A118" s="276"/>
      <c r="K118" s="279"/>
    </row>
    <row r="119" ht="12.75" customHeight="1" spans="1:11">
      <c r="A119" s="276"/>
      <c r="K119" s="279"/>
    </row>
    <row r="120" ht="12.75" customHeight="1" spans="1:11">
      <c r="A120" s="276"/>
      <c r="K120" s="279"/>
    </row>
    <row r="121" ht="12.75" customHeight="1" spans="1:11">
      <c r="A121" s="276"/>
      <c r="K121" s="279"/>
    </row>
    <row r="122" ht="12.75" customHeight="1" spans="1:11">
      <c r="A122" s="276"/>
      <c r="K122" s="279"/>
    </row>
    <row r="123" ht="12.75" customHeight="1" spans="1:11">
      <c r="A123" s="276"/>
      <c r="K123" s="279"/>
    </row>
    <row r="124" ht="12.75" customHeight="1" spans="1:11">
      <c r="A124" s="276"/>
      <c r="K124" s="279"/>
    </row>
    <row r="125" ht="12.75" customHeight="1" spans="1:11">
      <c r="A125" s="276"/>
      <c r="K125" s="279"/>
    </row>
    <row r="126" ht="12.75" customHeight="1" spans="1:11">
      <c r="A126" s="276"/>
      <c r="K126" s="279"/>
    </row>
    <row r="127" ht="12.75" customHeight="1" spans="1:11">
      <c r="A127" s="276"/>
      <c r="K127" s="279"/>
    </row>
    <row r="128" ht="12.75" customHeight="1" spans="1:11">
      <c r="A128" s="276"/>
      <c r="K128" s="279"/>
    </row>
    <row r="129" ht="12.75" customHeight="1" spans="1:11">
      <c r="A129" s="276"/>
      <c r="K129" s="279"/>
    </row>
    <row r="130" ht="12.75" customHeight="1" spans="1:11">
      <c r="A130" s="276"/>
      <c r="K130" s="279"/>
    </row>
    <row r="131" ht="12.75" customHeight="1" spans="1:11">
      <c r="A131" s="276"/>
      <c r="K131" s="279"/>
    </row>
    <row r="132" ht="12.75" customHeight="1" spans="1:11">
      <c r="A132" s="276"/>
      <c r="K132" s="279"/>
    </row>
    <row r="133" ht="12.75" customHeight="1" spans="1:11">
      <c r="A133" s="276"/>
      <c r="K133" s="279"/>
    </row>
    <row r="134" ht="12.75" customHeight="1" spans="1:11">
      <c r="A134" s="276"/>
      <c r="K134" s="279"/>
    </row>
    <row r="135" ht="12.75" customHeight="1" spans="1:11">
      <c r="A135" s="276"/>
      <c r="K135" s="279"/>
    </row>
    <row r="136" ht="12.75" customHeight="1" spans="1:11">
      <c r="A136" s="276"/>
      <c r="K136" s="279"/>
    </row>
    <row r="137" ht="12.75" customHeight="1" spans="1:11">
      <c r="A137" s="276"/>
      <c r="K137" s="279"/>
    </row>
    <row r="138" ht="12.75" customHeight="1" spans="1:11">
      <c r="A138" s="276"/>
      <c r="K138" s="279"/>
    </row>
    <row r="139" ht="12.75" customHeight="1" spans="1:11">
      <c r="A139" s="277"/>
      <c r="B139" s="278"/>
      <c r="C139" s="278"/>
      <c r="D139" s="278"/>
      <c r="E139" s="278"/>
      <c r="F139" s="278"/>
      <c r="G139" s="278"/>
      <c r="H139" s="278"/>
      <c r="I139" s="278"/>
      <c r="J139" s="278"/>
      <c r="K139" s="280"/>
    </row>
    <row r="140" ht="30.75" customHeight="1" spans="1:11">
      <c r="A140" s="243" t="s">
        <v>168</v>
      </c>
      <c r="B140" s="70"/>
      <c r="C140" s="70"/>
      <c r="D140" s="70"/>
      <c r="E140" s="70"/>
      <c r="F140" s="70"/>
      <c r="G140" s="70"/>
      <c r="H140" s="70"/>
      <c r="I140" s="70"/>
      <c r="J140" s="70"/>
      <c r="K140" s="120"/>
    </row>
    <row r="141" ht="12.75" customHeight="1" spans="1:11">
      <c r="A141" s="281"/>
      <c r="B141" s="2"/>
      <c r="C141" s="2"/>
      <c r="D141" s="2"/>
      <c r="E141" s="2"/>
      <c r="F141" s="2"/>
      <c r="G141" s="2"/>
      <c r="H141" s="2"/>
      <c r="I141" s="2"/>
      <c r="J141" s="2"/>
      <c r="K141" s="49"/>
    </row>
    <row r="142" ht="12.75" customHeight="1" spans="1:11">
      <c r="A142" s="276"/>
      <c r="K142" s="279"/>
    </row>
    <row r="143" ht="12.75" customHeight="1" spans="1:11">
      <c r="A143" s="276"/>
      <c r="K143" s="279"/>
    </row>
    <row r="144" ht="12.75" customHeight="1" spans="1:11">
      <c r="A144" s="276"/>
      <c r="K144" s="279"/>
    </row>
    <row r="145" ht="12.75" customHeight="1" spans="1:11">
      <c r="A145" s="276"/>
      <c r="K145" s="279"/>
    </row>
    <row r="146" ht="12.75" customHeight="1" spans="1:11">
      <c r="A146" s="276"/>
      <c r="K146" s="279"/>
    </row>
    <row r="147" ht="12.75" customHeight="1" spans="1:11">
      <c r="A147" s="276"/>
      <c r="K147" s="279"/>
    </row>
    <row r="148" ht="12.75" customHeight="1" spans="1:11">
      <c r="A148" s="276"/>
      <c r="K148" s="279"/>
    </row>
    <row r="149" ht="12.75" customHeight="1" spans="1:11">
      <c r="A149" s="276"/>
      <c r="K149" s="279"/>
    </row>
    <row r="150" ht="12.75" customHeight="1" spans="1:11">
      <c r="A150" s="276"/>
      <c r="K150" s="279"/>
    </row>
    <row r="151" ht="12.75" customHeight="1" spans="1:11">
      <c r="A151" s="276"/>
      <c r="K151" s="279"/>
    </row>
    <row r="152" ht="12.75" customHeight="1" spans="1:11">
      <c r="A152" s="276"/>
      <c r="K152" s="279"/>
    </row>
    <row r="153" ht="12.75" customHeight="1" spans="1:11">
      <c r="A153" s="276"/>
      <c r="K153" s="279"/>
    </row>
    <row r="154" ht="12.75" customHeight="1" spans="1:11">
      <c r="A154" s="276"/>
      <c r="K154" s="279"/>
    </row>
    <row r="155" ht="12.75" customHeight="1" spans="1:11">
      <c r="A155" s="276"/>
      <c r="K155" s="279"/>
    </row>
    <row r="156" ht="12.75" customHeight="1" spans="1:11">
      <c r="A156" s="276"/>
      <c r="K156" s="279"/>
    </row>
    <row r="157" ht="12.75" customHeight="1" spans="1:11">
      <c r="A157" s="276"/>
      <c r="K157" s="279"/>
    </row>
    <row r="158" ht="12.75" customHeight="1" spans="1:11">
      <c r="A158" s="276"/>
      <c r="K158" s="279"/>
    </row>
    <row r="159" ht="12.75" customHeight="1" spans="1:11">
      <c r="A159" s="276"/>
      <c r="K159" s="279"/>
    </row>
    <row r="160" ht="12.75" customHeight="1" spans="1:11">
      <c r="A160" s="276"/>
      <c r="K160" s="279"/>
    </row>
    <row r="161" ht="12.75" customHeight="1" spans="1:11">
      <c r="A161" s="276"/>
      <c r="K161" s="279"/>
    </row>
    <row r="162" ht="12.75" customHeight="1" spans="1:11">
      <c r="A162" s="276"/>
      <c r="K162" s="279"/>
    </row>
    <row r="163" ht="12.75" customHeight="1" spans="1:11">
      <c r="A163" s="276"/>
      <c r="K163" s="279"/>
    </row>
    <row r="164" ht="12.75" customHeight="1" spans="1:11">
      <c r="A164" s="276"/>
      <c r="K164" s="279"/>
    </row>
    <row r="165" ht="12.75" customHeight="1" spans="1:11">
      <c r="A165" s="276"/>
      <c r="K165" s="279"/>
    </row>
    <row r="166" ht="12.75" customHeight="1" spans="1:11">
      <c r="A166" s="276"/>
      <c r="K166" s="279"/>
    </row>
    <row r="167" ht="12.75" customHeight="1" spans="1:11">
      <c r="A167" s="276"/>
      <c r="K167" s="279"/>
    </row>
    <row r="168" ht="12.75" customHeight="1" spans="1:11">
      <c r="A168" s="276"/>
      <c r="K168" s="279"/>
    </row>
    <row r="169" ht="12.75" customHeight="1" spans="1:11">
      <c r="A169" s="276"/>
      <c r="K169" s="279"/>
    </row>
    <row r="170" ht="12.75" customHeight="1" spans="1:11">
      <c r="A170" s="276"/>
      <c r="K170" s="279"/>
    </row>
    <row r="171" ht="12.75" customHeight="1" spans="1:11">
      <c r="A171" s="276"/>
      <c r="K171" s="279"/>
    </row>
    <row r="172" ht="12.75" customHeight="1" spans="1:11">
      <c r="A172" s="276"/>
      <c r="K172" s="279"/>
    </row>
    <row r="173" ht="12.75" customHeight="1" spans="1:11">
      <c r="A173" s="276"/>
      <c r="K173" s="279"/>
    </row>
    <row r="174" ht="12.75" customHeight="1" spans="1:11">
      <c r="A174" s="276"/>
      <c r="K174" s="279"/>
    </row>
    <row r="175" ht="12.75" customHeight="1" spans="1:11">
      <c r="A175" s="276"/>
      <c r="K175" s="279"/>
    </row>
    <row r="176" ht="12.75" customHeight="1" spans="1:11">
      <c r="A176" s="276"/>
      <c r="K176" s="279"/>
    </row>
    <row r="177" ht="12.75" customHeight="1" spans="1:11">
      <c r="A177" s="276"/>
      <c r="K177" s="279"/>
    </row>
    <row r="178" ht="12.75" customHeight="1" spans="1:11">
      <c r="A178" s="276"/>
      <c r="K178" s="279"/>
    </row>
    <row r="179" ht="12.75" customHeight="1" spans="1:11">
      <c r="A179" s="276"/>
      <c r="K179" s="279"/>
    </row>
    <row r="180" ht="12.75" customHeight="1" spans="1:11">
      <c r="A180" s="276"/>
      <c r="K180" s="279"/>
    </row>
    <row r="181" ht="12.75" customHeight="1" spans="1:11">
      <c r="A181" s="276"/>
      <c r="K181" s="279"/>
    </row>
    <row r="182" ht="12.75" customHeight="1" spans="1:11">
      <c r="A182" s="276"/>
      <c r="K182" s="279"/>
    </row>
    <row r="183" ht="12.75" customHeight="1" spans="1:11">
      <c r="A183" s="276"/>
      <c r="K183" s="279"/>
    </row>
    <row r="184" ht="12.75" customHeight="1" spans="1:11">
      <c r="A184" s="276"/>
      <c r="K184" s="279"/>
    </row>
    <row r="185" ht="12.75" customHeight="1" spans="1:11">
      <c r="A185" s="276"/>
      <c r="K185" s="279"/>
    </row>
    <row r="186" ht="12.75" customHeight="1" spans="1:11">
      <c r="A186" s="276"/>
      <c r="K186" s="279"/>
    </row>
    <row r="187" ht="12.75" customHeight="1" spans="1:11">
      <c r="A187" s="276"/>
      <c r="K187" s="279"/>
    </row>
    <row r="188" ht="12.75" customHeight="1" spans="1:11">
      <c r="A188" s="276"/>
      <c r="K188" s="279"/>
    </row>
    <row r="189" ht="12.75" customHeight="1" spans="1:11">
      <c r="A189" s="276"/>
      <c r="K189" s="279"/>
    </row>
    <row r="190" ht="12.75" customHeight="1" spans="1:11">
      <c r="A190" s="276"/>
      <c r="K190" s="279"/>
    </row>
    <row r="191" ht="12.75" customHeight="1" spans="1:11">
      <c r="A191" s="276"/>
      <c r="K191" s="279"/>
    </row>
    <row r="192" ht="12.75" customHeight="1" spans="1:11">
      <c r="A192" s="276"/>
      <c r="K192" s="279"/>
    </row>
    <row r="193" ht="12.75" customHeight="1" spans="1:11">
      <c r="A193" s="276"/>
      <c r="K193" s="279"/>
    </row>
    <row r="194" ht="12.75" customHeight="1" spans="1:11">
      <c r="A194" s="276"/>
      <c r="K194" s="279"/>
    </row>
    <row r="195" ht="12.75" customHeight="1" spans="1:11">
      <c r="A195" s="276"/>
      <c r="K195" s="279"/>
    </row>
    <row r="196" ht="12.75" customHeight="1" spans="1:11">
      <c r="A196" s="276"/>
      <c r="K196" s="279"/>
    </row>
    <row r="197" ht="12.75" customHeight="1" spans="1:11">
      <c r="A197" s="277"/>
      <c r="B197" s="278"/>
      <c r="C197" s="278"/>
      <c r="D197" s="278"/>
      <c r="E197" s="278"/>
      <c r="F197" s="278"/>
      <c r="G197" s="278"/>
      <c r="H197" s="278"/>
      <c r="I197" s="278"/>
      <c r="J197" s="278"/>
      <c r="K197" s="280"/>
    </row>
    <row r="198" ht="12" customHeight="1" spans="1:11">
      <c r="A198" s="243" t="s">
        <v>168</v>
      </c>
      <c r="B198" s="70"/>
      <c r="C198" s="70"/>
      <c r="D198" s="70"/>
      <c r="E198" s="70"/>
      <c r="F198" s="70"/>
      <c r="G198" s="70"/>
      <c r="H198" s="70"/>
      <c r="I198" s="70"/>
      <c r="J198" s="70"/>
      <c r="K198" s="120"/>
    </row>
    <row r="199" ht="12" customHeight="1" spans="1:11">
      <c r="A199" s="281"/>
      <c r="B199" s="2"/>
      <c r="C199" s="2"/>
      <c r="D199" s="2"/>
      <c r="E199" s="2"/>
      <c r="F199" s="2"/>
      <c r="G199" s="2"/>
      <c r="H199" s="2"/>
      <c r="I199" s="2"/>
      <c r="J199" s="2"/>
      <c r="K199" s="49"/>
    </row>
    <row r="200" ht="12" customHeight="1" spans="1:11">
      <c r="A200" s="276"/>
      <c r="K200" s="279"/>
    </row>
    <row r="201" ht="12" customHeight="1" spans="1:11">
      <c r="A201" s="276"/>
      <c r="K201" s="279"/>
    </row>
    <row r="202" ht="12" customHeight="1" spans="1:11">
      <c r="A202" s="276"/>
      <c r="K202" s="279"/>
    </row>
    <row r="203" ht="12" customHeight="1" spans="1:11">
      <c r="A203" s="276"/>
      <c r="K203" s="279"/>
    </row>
    <row r="204" ht="12" customHeight="1" spans="1:11">
      <c r="A204" s="276"/>
      <c r="K204" s="279"/>
    </row>
    <row r="205" ht="12" customHeight="1" spans="1:11">
      <c r="A205" s="276"/>
      <c r="K205" s="279"/>
    </row>
    <row r="206" ht="12" customHeight="1" spans="1:11">
      <c r="A206" s="276"/>
      <c r="K206" s="279"/>
    </row>
    <row r="207" ht="12" customHeight="1" spans="1:11">
      <c r="A207" s="276"/>
      <c r="K207" s="279"/>
    </row>
    <row r="208" ht="12" customHeight="1" spans="1:11">
      <c r="A208" s="276"/>
      <c r="K208" s="279"/>
    </row>
    <row r="209" ht="12" customHeight="1" spans="1:11">
      <c r="A209" s="276"/>
      <c r="K209" s="279"/>
    </row>
    <row r="210" ht="12" customHeight="1" spans="1:11">
      <c r="A210" s="276"/>
      <c r="K210" s="279"/>
    </row>
    <row r="211" ht="12" customHeight="1" spans="1:11">
      <c r="A211" s="276"/>
      <c r="K211" s="279"/>
    </row>
    <row r="212" ht="12" customHeight="1" spans="1:11">
      <c r="A212" s="276"/>
      <c r="K212" s="279"/>
    </row>
    <row r="213" ht="12" customHeight="1" spans="1:11">
      <c r="A213" s="276"/>
      <c r="K213" s="279"/>
    </row>
    <row r="214" ht="12" customHeight="1" spans="1:11">
      <c r="A214" s="276"/>
      <c r="K214" s="279"/>
    </row>
    <row r="215" ht="12" customHeight="1" spans="1:11">
      <c r="A215" s="276"/>
      <c r="K215" s="279"/>
    </row>
    <row r="216" ht="12" customHeight="1" spans="1:11">
      <c r="A216" s="276"/>
      <c r="K216" s="279"/>
    </row>
    <row r="217" ht="12" customHeight="1" spans="1:11">
      <c r="A217" s="276"/>
      <c r="K217" s="279"/>
    </row>
    <row r="218" ht="12" customHeight="1" spans="1:11">
      <c r="A218" s="276"/>
      <c r="K218" s="279"/>
    </row>
    <row r="219" ht="12" customHeight="1" spans="1:11">
      <c r="A219" s="276"/>
      <c r="K219" s="279"/>
    </row>
    <row r="220" ht="12" customHeight="1" spans="1:11">
      <c r="A220" s="276"/>
      <c r="K220" s="279"/>
    </row>
    <row r="221" ht="12" customHeight="1" spans="1:11">
      <c r="A221" s="276"/>
      <c r="K221" s="279"/>
    </row>
    <row r="222" ht="12" customHeight="1" spans="1:11">
      <c r="A222" s="276"/>
      <c r="K222" s="279"/>
    </row>
    <row r="223" ht="12" customHeight="1" spans="1:11">
      <c r="A223" s="276"/>
      <c r="K223" s="279"/>
    </row>
    <row r="224" ht="12" customHeight="1" spans="1:11">
      <c r="A224" s="276"/>
      <c r="K224" s="279"/>
    </row>
    <row r="225" ht="12" customHeight="1" spans="1:11">
      <c r="A225" s="276"/>
      <c r="K225" s="279"/>
    </row>
    <row r="226" ht="12" customHeight="1" spans="1:11">
      <c r="A226" s="276"/>
      <c r="K226" s="279"/>
    </row>
    <row r="227" ht="12" customHeight="1" spans="1:11">
      <c r="A227" s="276"/>
      <c r="K227" s="279"/>
    </row>
    <row r="228" ht="12" customHeight="1" spans="1:11">
      <c r="A228" s="276"/>
      <c r="K228" s="279"/>
    </row>
    <row r="229" ht="12" customHeight="1" spans="1:11">
      <c r="A229" s="276"/>
      <c r="K229" s="279"/>
    </row>
    <row r="230" ht="12" customHeight="1" spans="1:11">
      <c r="A230" s="276"/>
      <c r="K230" s="279"/>
    </row>
    <row r="231" ht="12" customHeight="1" spans="1:11">
      <c r="A231" s="276"/>
      <c r="K231" s="279"/>
    </row>
    <row r="232" ht="12" customHeight="1" spans="1:11">
      <c r="A232" s="276"/>
      <c r="K232" s="279"/>
    </row>
    <row r="233" ht="12" customHeight="1" spans="1:11">
      <c r="A233" s="276"/>
      <c r="K233" s="279"/>
    </row>
    <row r="234" ht="12" customHeight="1" spans="1:11">
      <c r="A234" s="276"/>
      <c r="K234" s="279"/>
    </row>
    <row r="235" ht="12" customHeight="1" spans="1:11">
      <c r="A235" s="276"/>
      <c r="K235" s="279"/>
    </row>
    <row r="236" ht="12" customHeight="1" spans="1:11">
      <c r="A236" s="276"/>
      <c r="K236" s="279"/>
    </row>
    <row r="237" ht="12" customHeight="1" spans="1:11">
      <c r="A237" s="276"/>
      <c r="K237" s="279"/>
    </row>
    <row r="238" ht="12" customHeight="1" spans="1:11">
      <c r="A238" s="276"/>
      <c r="K238" s="279"/>
    </row>
    <row r="239" ht="12" customHeight="1" spans="1:11">
      <c r="A239" s="276"/>
      <c r="K239" s="279"/>
    </row>
    <row r="240" ht="12" customHeight="1" spans="1:11">
      <c r="A240" s="276"/>
      <c r="K240" s="279"/>
    </row>
    <row r="241" ht="12" customHeight="1" spans="1:11">
      <c r="A241" s="276"/>
      <c r="K241" s="279"/>
    </row>
    <row r="242" ht="12" customHeight="1" spans="1:11">
      <c r="A242" s="276"/>
      <c r="K242" s="279"/>
    </row>
    <row r="243" ht="12" customHeight="1" spans="1:11">
      <c r="A243" s="276"/>
      <c r="K243" s="279"/>
    </row>
    <row r="244" ht="12" customHeight="1" spans="1:11">
      <c r="A244" s="276"/>
      <c r="K244" s="279"/>
    </row>
    <row r="245" ht="12" customHeight="1" spans="1:11">
      <c r="A245" s="276"/>
      <c r="K245" s="279"/>
    </row>
    <row r="246" ht="12" customHeight="1" spans="1:11">
      <c r="A246" s="276"/>
      <c r="K246" s="279"/>
    </row>
    <row r="247" ht="12" customHeight="1" spans="1:11">
      <c r="A247" s="276"/>
      <c r="K247" s="279"/>
    </row>
    <row r="248" ht="12" customHeight="1" spans="1:11">
      <c r="A248" s="276"/>
      <c r="K248" s="279"/>
    </row>
    <row r="249" ht="12" customHeight="1" spans="1:11">
      <c r="A249" s="276"/>
      <c r="K249" s="279"/>
    </row>
    <row r="250" ht="12" customHeight="1" spans="1:11">
      <c r="A250" s="276"/>
      <c r="K250" s="279"/>
    </row>
    <row r="251" ht="12" customHeight="1" spans="1:11">
      <c r="A251" s="276"/>
      <c r="K251" s="279"/>
    </row>
    <row r="252" ht="12" customHeight="1" spans="1:11">
      <c r="A252" s="276"/>
      <c r="K252" s="279"/>
    </row>
    <row r="253" ht="12" customHeight="1" spans="1:11">
      <c r="A253" s="276"/>
      <c r="K253" s="279"/>
    </row>
    <row r="254" ht="12" customHeight="1" spans="1:11">
      <c r="A254" s="276"/>
      <c r="K254" s="279"/>
    </row>
    <row r="255" ht="12" customHeight="1" spans="1:11">
      <c r="A255" s="277"/>
      <c r="B255" s="278"/>
      <c r="C255" s="278"/>
      <c r="D255" s="278"/>
      <c r="E255" s="278"/>
      <c r="F255" s="278"/>
      <c r="G255" s="278"/>
      <c r="H255" s="278"/>
      <c r="I255" s="278"/>
      <c r="J255" s="278"/>
      <c r="K255" s="280"/>
    </row>
    <row r="256" ht="12" customHeight="1" spans="1:11">
      <c r="A256" s="243" t="s">
        <v>168</v>
      </c>
      <c r="B256" s="70"/>
      <c r="C256" s="70"/>
      <c r="D256" s="70"/>
      <c r="E256" s="70"/>
      <c r="F256" s="70"/>
      <c r="G256" s="70"/>
      <c r="H256" s="70"/>
      <c r="I256" s="70"/>
      <c r="J256" s="70"/>
      <c r="K256" s="120"/>
    </row>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sheetData>
  <mergeCells count="85">
    <mergeCell ref="A1:K1"/>
    <mergeCell ref="A2:B2"/>
    <mergeCell ref="F2:G2"/>
    <mergeCell ref="A3:B3"/>
    <mergeCell ref="F3:G3"/>
    <mergeCell ref="H3:K3"/>
    <mergeCell ref="A4:B4"/>
    <mergeCell ref="F4:G4"/>
    <mergeCell ref="A5:B5"/>
    <mergeCell ref="F5:G5"/>
    <mergeCell ref="A6:B6"/>
    <mergeCell ref="F6:G6"/>
    <mergeCell ref="A7:B7"/>
    <mergeCell ref="F7:G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A72:K72"/>
    <mergeCell ref="A82:K82"/>
    <mergeCell ref="A140:K140"/>
    <mergeCell ref="A198:K198"/>
    <mergeCell ref="A256:K256"/>
    <mergeCell ref="K9:K10"/>
    <mergeCell ref="K11:K16"/>
    <mergeCell ref="K17:K22"/>
    <mergeCell ref="K23:K24"/>
    <mergeCell ref="K26:K63"/>
    <mergeCell ref="A141:K197"/>
    <mergeCell ref="A199:K255"/>
    <mergeCell ref="A257:K313"/>
    <mergeCell ref="A73:K81"/>
    <mergeCell ref="A83:K139"/>
  </mergeCells>
  <pageMargins left="0.25" right="0.25" top="0.75" bottom="0.311666666666667" header="0" footer="0"/>
  <pageSetup paperSize="1" fitToHeight="0" orientation="landscape"/>
  <headerFooter>
    <oddHeader>&amp;L000000&amp;A&amp;R000000Page &amp;P of</oddHeader>
    <oddFooter>&amp;C000000&amp;A</oddFooter>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K999"/>
  <sheetViews>
    <sheetView workbookViewId="0">
      <selection activeCell="A1" sqref="A1:K1"/>
    </sheetView>
  </sheetViews>
  <sheetFormatPr defaultColWidth="10.1333333333333" defaultRowHeight="15" customHeight="1"/>
  <cols>
    <col min="1" max="2" width="9.42222222222222" customWidth="1"/>
    <col min="3" max="3" width="40.7037037037037" customWidth="1"/>
    <col min="4" max="4" width="24.1333333333333" customWidth="1"/>
    <col min="5" max="5" width="6.85925925925926" customWidth="1"/>
    <col min="6" max="6" width="9.13333333333333" customWidth="1"/>
    <col min="9" max="9" width="9.13333333333333" customWidth="1"/>
    <col min="10" max="10" width="32.5703703703704" customWidth="1"/>
    <col min="11" max="11" width="61.8592592592593" customWidth="1"/>
    <col min="12" max="25" width="9.42222222222222" customWidth="1"/>
  </cols>
  <sheetData>
    <row r="1" ht="34.5" customHeight="1" spans="1:11">
      <c r="A1" s="361"/>
      <c r="B1" s="2"/>
      <c r="C1" s="2"/>
      <c r="D1" s="2"/>
      <c r="E1" s="2"/>
      <c r="F1" s="2"/>
      <c r="G1" s="2"/>
      <c r="H1" s="2"/>
      <c r="I1" s="2"/>
      <c r="J1" s="2"/>
      <c r="K1" s="49"/>
    </row>
    <row r="2" ht="16.5" customHeight="1" spans="1:11">
      <c r="A2" s="362" t="s">
        <v>119</v>
      </c>
      <c r="B2" s="4"/>
      <c r="C2" s="142" t="e">
        <f>'PROTO (MED)'!C2</f>
        <v>#REF!</v>
      </c>
      <c r="D2" s="6"/>
      <c r="E2" s="6"/>
      <c r="F2" s="283" t="s">
        <v>58</v>
      </c>
      <c r="G2" s="4"/>
      <c r="H2" s="150">
        <v>44754</v>
      </c>
      <c r="I2" s="6"/>
      <c r="J2" s="6"/>
      <c r="K2" s="56"/>
    </row>
    <row r="3" ht="16.5" customHeight="1" spans="1:11">
      <c r="A3" s="362" t="s">
        <v>121</v>
      </c>
      <c r="B3" s="4"/>
      <c r="C3" s="147" t="e">
        <f>'PROTO (MED)'!C3</f>
        <v>#REF!</v>
      </c>
      <c r="D3" s="6"/>
      <c r="E3" s="6"/>
      <c r="F3" s="283" t="s">
        <v>16</v>
      </c>
      <c r="G3" s="4"/>
      <c r="H3" s="150">
        <v>44972</v>
      </c>
      <c r="I3" s="6"/>
      <c r="J3" s="6"/>
      <c r="K3" s="56"/>
    </row>
    <row r="4" ht="16.5" customHeight="1" spans="1:11">
      <c r="A4" s="362" t="s">
        <v>122</v>
      </c>
      <c r="B4" s="4"/>
      <c r="C4" s="147" t="e">
        <f>'PROTO (MED)'!C4</f>
        <v>#REF!</v>
      </c>
      <c r="D4" s="6"/>
      <c r="E4" s="6"/>
      <c r="F4" s="283" t="s">
        <v>56</v>
      </c>
      <c r="G4" s="4"/>
      <c r="H4" s="151" t="s">
        <v>170</v>
      </c>
      <c r="I4" s="6"/>
      <c r="J4" s="6"/>
      <c r="K4" s="56"/>
    </row>
    <row r="5" ht="16.5" customHeight="1" spans="1:11">
      <c r="A5" s="362" t="s">
        <v>123</v>
      </c>
      <c r="B5" s="4"/>
      <c r="C5" s="147" t="e">
        <f>'PROTO (MED)'!C5</f>
        <v>#REF!</v>
      </c>
      <c r="D5" s="6"/>
      <c r="E5" s="6"/>
      <c r="F5" s="283" t="s">
        <v>124</v>
      </c>
      <c r="G5" s="4"/>
      <c r="H5" s="147" t="s">
        <v>212</v>
      </c>
      <c r="I5" s="6"/>
      <c r="J5" s="6"/>
      <c r="K5" s="6"/>
    </row>
    <row r="6" ht="16.5" customHeight="1" spans="1:11">
      <c r="A6" s="362" t="s">
        <v>126</v>
      </c>
      <c r="B6" s="4"/>
      <c r="C6" s="147" t="e">
        <f>'PROTO (MED)'!C6</f>
        <v>#REF!</v>
      </c>
      <c r="D6" s="6"/>
      <c r="E6" s="6"/>
      <c r="F6" s="283" t="s">
        <v>30</v>
      </c>
      <c r="G6" s="4"/>
      <c r="H6" s="284" t="s">
        <v>127</v>
      </c>
      <c r="I6" s="6"/>
      <c r="J6" s="6"/>
      <c r="K6" s="56"/>
    </row>
    <row r="7" ht="16.5" customHeight="1" spans="1:11">
      <c r="A7" s="362" t="s">
        <v>29</v>
      </c>
      <c r="B7" s="4"/>
      <c r="C7" s="142" t="s">
        <v>11</v>
      </c>
      <c r="D7" s="6"/>
      <c r="E7" s="6"/>
      <c r="F7" s="283" t="s">
        <v>128</v>
      </c>
      <c r="G7" s="4"/>
      <c r="H7" s="285" t="s">
        <v>172</v>
      </c>
      <c r="I7" s="6"/>
      <c r="J7" s="6"/>
      <c r="K7" s="56"/>
    </row>
    <row r="8" ht="33" customHeight="1" spans="1:11">
      <c r="A8" s="363" t="s">
        <v>129</v>
      </c>
      <c r="B8" s="32"/>
      <c r="C8" s="32"/>
      <c r="D8" s="32"/>
      <c r="E8" s="32"/>
      <c r="F8" s="32"/>
      <c r="G8" s="32"/>
      <c r="H8" s="32"/>
      <c r="I8" s="32"/>
      <c r="J8" s="32"/>
      <c r="K8" s="58"/>
    </row>
    <row r="9" ht="54" customHeight="1" spans="1:11">
      <c r="A9" s="288" t="s">
        <v>130</v>
      </c>
      <c r="B9" s="153" t="s">
        <v>131</v>
      </c>
      <c r="C9" s="120"/>
      <c r="D9" s="288" t="s">
        <v>132</v>
      </c>
      <c r="E9" s="156" t="s">
        <v>133</v>
      </c>
      <c r="F9" s="157" t="s">
        <v>173</v>
      </c>
      <c r="G9" s="156" t="s">
        <v>174</v>
      </c>
      <c r="H9" s="289" t="s">
        <v>136</v>
      </c>
      <c r="I9" s="333" t="s">
        <v>137</v>
      </c>
      <c r="J9" s="334" t="s">
        <v>175</v>
      </c>
      <c r="K9" s="250" t="s">
        <v>213</v>
      </c>
    </row>
    <row r="10" ht="19.75" customHeight="1" spans="1:11">
      <c r="A10" s="159" t="s">
        <v>177</v>
      </c>
      <c r="B10" s="160" t="s">
        <v>178</v>
      </c>
      <c r="C10" s="55"/>
      <c r="D10" s="291"/>
      <c r="E10" s="292">
        <v>0.5</v>
      </c>
      <c r="F10" s="293">
        <v>62.25</v>
      </c>
      <c r="G10" s="298">
        <v>63.75</v>
      </c>
      <c r="H10" s="217">
        <f t="shared" ref="H10:H11" si="0">G10-F10</f>
        <v>1.5</v>
      </c>
      <c r="I10" s="335"/>
      <c r="J10" s="357" t="s">
        <v>214</v>
      </c>
      <c r="K10" s="258"/>
    </row>
    <row r="11" ht="19.75" customHeight="1" spans="1:11">
      <c r="A11" s="166" t="s">
        <v>177</v>
      </c>
      <c r="B11" s="167" t="s">
        <v>179</v>
      </c>
      <c r="C11" s="168"/>
      <c r="D11" s="192"/>
      <c r="E11" s="216">
        <v>0.5</v>
      </c>
      <c r="F11" s="293">
        <v>63.25</v>
      </c>
      <c r="G11" s="294">
        <v>63.25</v>
      </c>
      <c r="H11" s="217">
        <f t="shared" si="0"/>
        <v>0</v>
      </c>
      <c r="I11" s="335"/>
      <c r="J11" s="336"/>
      <c r="K11" s="258"/>
    </row>
    <row r="12" ht="19.75" customHeight="1" spans="1:11">
      <c r="A12" s="166"/>
      <c r="B12" s="296"/>
      <c r="C12" s="168"/>
      <c r="D12" s="192"/>
      <c r="E12" s="216"/>
      <c r="F12" s="293"/>
      <c r="G12" s="294"/>
      <c r="H12" s="165"/>
      <c r="I12" s="335"/>
      <c r="J12" s="336"/>
      <c r="K12" s="253"/>
    </row>
    <row r="13" ht="19.75" customHeight="1" spans="1:11">
      <c r="A13" s="166" t="s">
        <v>177</v>
      </c>
      <c r="B13" s="172" t="s">
        <v>180</v>
      </c>
      <c r="C13" s="168"/>
      <c r="D13" s="192"/>
      <c r="E13" s="216">
        <v>0.5</v>
      </c>
      <c r="F13" s="177">
        <v>46.5</v>
      </c>
      <c r="G13" s="298">
        <v>47.25</v>
      </c>
      <c r="H13" s="217">
        <f t="shared" ref="H13:H18" si="1">G13-F13</f>
        <v>0.75</v>
      </c>
      <c r="I13" s="337"/>
      <c r="J13" s="357" t="s">
        <v>214</v>
      </c>
      <c r="K13" s="256" t="s">
        <v>215</v>
      </c>
    </row>
    <row r="14" ht="19.75" customHeight="1" spans="1:11">
      <c r="A14" s="166" t="s">
        <v>177</v>
      </c>
      <c r="B14" s="172" t="s">
        <v>183</v>
      </c>
      <c r="C14" s="168"/>
      <c r="D14" s="192"/>
      <c r="E14" s="216">
        <v>0.5</v>
      </c>
      <c r="F14" s="177">
        <v>46.5</v>
      </c>
      <c r="G14" s="294">
        <v>46.625</v>
      </c>
      <c r="H14" s="217">
        <f t="shared" si="1"/>
        <v>0.125</v>
      </c>
      <c r="I14" s="337"/>
      <c r="J14" s="372"/>
      <c r="K14" s="258"/>
    </row>
    <row r="15" ht="19.75" customHeight="1" spans="1:11">
      <c r="A15" s="174" t="s">
        <v>8</v>
      </c>
      <c r="B15" s="172" t="s">
        <v>184</v>
      </c>
      <c r="C15" s="168"/>
      <c r="D15" s="192"/>
      <c r="E15" s="216">
        <v>0.5</v>
      </c>
      <c r="F15" s="177">
        <v>45</v>
      </c>
      <c r="G15" s="294">
        <v>45.5</v>
      </c>
      <c r="H15" s="217">
        <f t="shared" si="1"/>
        <v>0.5</v>
      </c>
      <c r="I15" s="337"/>
      <c r="J15" s="339"/>
      <c r="K15" s="258"/>
    </row>
    <row r="16" ht="19.75" customHeight="1" spans="1:11">
      <c r="A16" s="174" t="s">
        <v>8</v>
      </c>
      <c r="B16" s="172" t="s">
        <v>185</v>
      </c>
      <c r="C16" s="168"/>
      <c r="D16" s="192"/>
      <c r="E16" s="216">
        <v>0.5</v>
      </c>
      <c r="F16" s="177">
        <v>45</v>
      </c>
      <c r="G16" s="294">
        <v>45.5</v>
      </c>
      <c r="H16" s="217">
        <f t="shared" si="1"/>
        <v>0.5</v>
      </c>
      <c r="I16" s="337"/>
      <c r="J16" s="339"/>
      <c r="K16" s="258"/>
    </row>
    <row r="17" ht="19.75" customHeight="1" spans="1:11">
      <c r="A17" s="166" t="s">
        <v>177</v>
      </c>
      <c r="B17" s="175" t="s">
        <v>186</v>
      </c>
      <c r="C17" s="56"/>
      <c r="D17" s="182"/>
      <c r="E17" s="176">
        <v>0.25</v>
      </c>
      <c r="F17" s="177">
        <v>30.5</v>
      </c>
      <c r="G17" s="294">
        <v>30.25</v>
      </c>
      <c r="H17" s="217">
        <f t="shared" si="1"/>
        <v>-0.25</v>
      </c>
      <c r="I17" s="353">
        <v>31</v>
      </c>
      <c r="J17" s="356" t="s">
        <v>216</v>
      </c>
      <c r="K17" s="258"/>
    </row>
    <row r="18" ht="19.75" customHeight="1" spans="1:11">
      <c r="A18" s="174" t="s">
        <v>8</v>
      </c>
      <c r="B18" s="175" t="s">
        <v>187</v>
      </c>
      <c r="C18" s="56"/>
      <c r="D18" s="182"/>
      <c r="E18" s="176">
        <v>0.25</v>
      </c>
      <c r="F18" s="177">
        <v>29</v>
      </c>
      <c r="G18" s="298">
        <v>28.5</v>
      </c>
      <c r="H18" s="217">
        <f t="shared" si="1"/>
        <v>-0.5</v>
      </c>
      <c r="I18" s="353">
        <v>29.5</v>
      </c>
      <c r="J18" s="356" t="s">
        <v>216</v>
      </c>
      <c r="K18" s="258"/>
    </row>
    <row r="19" ht="19.75" customHeight="1" spans="1:11">
      <c r="A19" s="84"/>
      <c r="B19" s="175"/>
      <c r="C19" s="56"/>
      <c r="D19" s="182"/>
      <c r="E19" s="176"/>
      <c r="F19" s="177"/>
      <c r="G19" s="294"/>
      <c r="H19" s="217"/>
      <c r="I19" s="337"/>
      <c r="J19" s="340"/>
      <c r="K19" s="253"/>
    </row>
    <row r="20" ht="19.75" customHeight="1" spans="1:11">
      <c r="A20" s="84"/>
      <c r="B20" s="175"/>
      <c r="C20" s="56"/>
      <c r="D20" s="182"/>
      <c r="E20" s="176"/>
      <c r="F20" s="177"/>
      <c r="G20" s="294"/>
      <c r="H20" s="217"/>
      <c r="I20" s="337"/>
      <c r="J20" s="340"/>
      <c r="K20" s="341" t="s">
        <v>217</v>
      </c>
    </row>
    <row r="21" ht="19.75" customHeight="1" spans="1:11">
      <c r="A21" s="181" t="s">
        <v>189</v>
      </c>
      <c r="B21" s="175" t="s">
        <v>190</v>
      </c>
      <c r="C21" s="56"/>
      <c r="D21" s="182"/>
      <c r="E21" s="176">
        <v>0.25</v>
      </c>
      <c r="F21" s="177">
        <v>8.875</v>
      </c>
      <c r="G21" s="294">
        <v>9</v>
      </c>
      <c r="H21" s="217">
        <f t="shared" ref="H21:H26" si="2">G21-F21</f>
        <v>0.125</v>
      </c>
      <c r="I21" s="337"/>
      <c r="J21" s="340"/>
      <c r="K21" s="258"/>
    </row>
    <row r="22" ht="19.75" customHeight="1" spans="1:11">
      <c r="A22" s="183" t="s">
        <v>189</v>
      </c>
      <c r="B22" s="175" t="s">
        <v>191</v>
      </c>
      <c r="C22" s="56"/>
      <c r="D22" s="182"/>
      <c r="E22" s="176">
        <v>0.125</v>
      </c>
      <c r="F22" s="177">
        <v>7.75</v>
      </c>
      <c r="G22" s="294">
        <v>8</v>
      </c>
      <c r="H22" s="217">
        <f t="shared" si="2"/>
        <v>0.25</v>
      </c>
      <c r="I22" s="337"/>
      <c r="J22" s="339"/>
      <c r="K22" s="258"/>
    </row>
    <row r="23" ht="19.75" customHeight="1" spans="1:11">
      <c r="A23" s="183" t="s">
        <v>189</v>
      </c>
      <c r="B23" s="175" t="s">
        <v>192</v>
      </c>
      <c r="C23" s="56"/>
      <c r="D23" s="182"/>
      <c r="E23" s="176">
        <v>0.25</v>
      </c>
      <c r="F23" s="177">
        <v>5.75</v>
      </c>
      <c r="G23" s="294">
        <v>6</v>
      </c>
      <c r="H23" s="217">
        <f t="shared" si="2"/>
        <v>0.25</v>
      </c>
      <c r="I23" s="337"/>
      <c r="J23" s="339"/>
      <c r="K23" s="258"/>
    </row>
    <row r="24" ht="19.75" customHeight="1" spans="1:11">
      <c r="A24" s="364"/>
      <c r="B24" s="302" t="s">
        <v>193</v>
      </c>
      <c r="C24" s="56"/>
      <c r="D24" s="185"/>
      <c r="E24" s="176">
        <v>0.125</v>
      </c>
      <c r="F24" s="177">
        <v>15.75</v>
      </c>
      <c r="G24" s="294">
        <v>16</v>
      </c>
      <c r="H24" s="217">
        <f t="shared" si="2"/>
        <v>0.25</v>
      </c>
      <c r="I24" s="337"/>
      <c r="J24" s="339"/>
      <c r="K24" s="258"/>
    </row>
    <row r="25" ht="19.75" customHeight="1" spans="1:11">
      <c r="A25" s="186"/>
      <c r="B25" s="86" t="s">
        <v>194</v>
      </c>
      <c r="C25" s="56"/>
      <c r="D25" s="187"/>
      <c r="E25" s="188">
        <v>0.125</v>
      </c>
      <c r="F25" s="304">
        <v>6.25</v>
      </c>
      <c r="G25" s="298">
        <v>6</v>
      </c>
      <c r="H25" s="305">
        <f t="shared" si="2"/>
        <v>-0.25</v>
      </c>
      <c r="I25" s="337"/>
      <c r="J25" s="339"/>
      <c r="K25" s="258"/>
    </row>
    <row r="26" ht="19.75" customHeight="1" spans="1:11">
      <c r="A26" s="184" t="s">
        <v>177</v>
      </c>
      <c r="B26" s="307" t="s">
        <v>195</v>
      </c>
      <c r="C26" s="308"/>
      <c r="D26" s="182"/>
      <c r="E26" s="176">
        <v>0.125</v>
      </c>
      <c r="F26" s="177">
        <v>6.5</v>
      </c>
      <c r="G26" s="298">
        <v>6</v>
      </c>
      <c r="H26" s="217">
        <f t="shared" si="2"/>
        <v>-0.5</v>
      </c>
      <c r="I26" s="337"/>
      <c r="J26" s="372"/>
      <c r="K26" s="253"/>
    </row>
    <row r="27" ht="19.75" customHeight="1" spans="1:11">
      <c r="A27" s="84"/>
      <c r="B27" s="175"/>
      <c r="C27" s="56"/>
      <c r="D27" s="182"/>
      <c r="E27" s="176"/>
      <c r="F27" s="177"/>
      <c r="G27" s="294"/>
      <c r="H27" s="217"/>
      <c r="I27" s="337"/>
      <c r="J27" s="339"/>
      <c r="K27" s="373" t="s">
        <v>196</v>
      </c>
    </row>
    <row r="28" ht="19.75" customHeight="1" spans="1:11">
      <c r="A28" s="365"/>
      <c r="B28" s="198" t="s">
        <v>148</v>
      </c>
      <c r="C28" s="56"/>
      <c r="D28" s="182"/>
      <c r="E28" s="176">
        <v>0.5</v>
      </c>
      <c r="F28" s="177">
        <v>36</v>
      </c>
      <c r="G28" s="294">
        <v>35.5</v>
      </c>
      <c r="H28" s="217">
        <f t="shared" ref="H28:H36" si="3">G28-F28</f>
        <v>-0.5</v>
      </c>
      <c r="I28" s="353">
        <v>35</v>
      </c>
      <c r="J28" s="356" t="s">
        <v>216</v>
      </c>
      <c r="K28" s="280"/>
    </row>
    <row r="29" ht="19.75" customHeight="1" spans="1:11">
      <c r="A29" s="366"/>
      <c r="B29" s="172" t="s">
        <v>149</v>
      </c>
      <c r="C29" s="168"/>
      <c r="D29" s="182"/>
      <c r="E29" s="176">
        <v>0</v>
      </c>
      <c r="F29" s="177">
        <v>3.5</v>
      </c>
      <c r="G29" s="294">
        <v>3.5</v>
      </c>
      <c r="H29" s="217">
        <f t="shared" si="3"/>
        <v>0</v>
      </c>
      <c r="I29" s="337"/>
      <c r="J29" s="339"/>
      <c r="K29" s="342"/>
    </row>
    <row r="30" ht="19.75" customHeight="1" spans="1:11">
      <c r="A30" s="366"/>
      <c r="B30" s="172" t="s">
        <v>150</v>
      </c>
      <c r="C30" s="168"/>
      <c r="D30" s="182"/>
      <c r="E30" s="176">
        <v>0.5</v>
      </c>
      <c r="F30" s="177">
        <v>34</v>
      </c>
      <c r="G30" s="298">
        <v>33</v>
      </c>
      <c r="H30" s="217">
        <f t="shared" si="3"/>
        <v>-1</v>
      </c>
      <c r="I30" s="353">
        <v>33.5</v>
      </c>
      <c r="J30" s="356" t="s">
        <v>216</v>
      </c>
      <c r="K30" s="343"/>
    </row>
    <row r="31" ht="19.75" customHeight="1" spans="1:11">
      <c r="A31" s="366"/>
      <c r="B31" s="172" t="s">
        <v>151</v>
      </c>
      <c r="C31" s="168"/>
      <c r="D31" s="182"/>
      <c r="E31" s="176">
        <v>0.5</v>
      </c>
      <c r="F31" s="177">
        <v>31</v>
      </c>
      <c r="G31" s="294">
        <v>31</v>
      </c>
      <c r="H31" s="217">
        <f t="shared" si="3"/>
        <v>0</v>
      </c>
      <c r="I31" s="337"/>
      <c r="J31" s="339"/>
      <c r="K31" s="258"/>
    </row>
    <row r="32" ht="19.75" customHeight="1" spans="1:11">
      <c r="A32" s="366"/>
      <c r="B32" s="172" t="s">
        <v>152</v>
      </c>
      <c r="C32" s="168"/>
      <c r="D32" s="182"/>
      <c r="E32" s="176">
        <v>0</v>
      </c>
      <c r="F32" s="177">
        <v>7</v>
      </c>
      <c r="G32" s="294">
        <v>7</v>
      </c>
      <c r="H32" s="217">
        <f t="shared" si="3"/>
        <v>0</v>
      </c>
      <c r="I32" s="337"/>
      <c r="J32" s="339"/>
      <c r="K32" s="258"/>
    </row>
    <row r="33" ht="19.75" customHeight="1" spans="1:11">
      <c r="A33" s="202" t="s">
        <v>177</v>
      </c>
      <c r="B33" s="172" t="s">
        <v>197</v>
      </c>
      <c r="C33" s="168"/>
      <c r="D33" s="182"/>
      <c r="E33" s="176">
        <v>1</v>
      </c>
      <c r="F33" s="177">
        <v>45</v>
      </c>
      <c r="G33" s="294">
        <v>44</v>
      </c>
      <c r="H33" s="217">
        <f t="shared" si="3"/>
        <v>-1</v>
      </c>
      <c r="I33" s="337"/>
      <c r="J33" s="339"/>
      <c r="K33" s="258"/>
    </row>
    <row r="34" ht="19.75" customHeight="1" spans="1:11">
      <c r="A34" s="203" t="s">
        <v>8</v>
      </c>
      <c r="B34" s="172" t="s">
        <v>198</v>
      </c>
      <c r="C34" s="168"/>
      <c r="D34" s="182"/>
      <c r="E34" s="176">
        <v>1</v>
      </c>
      <c r="F34" s="177">
        <v>45</v>
      </c>
      <c r="G34" s="294">
        <v>45</v>
      </c>
      <c r="H34" s="217">
        <f t="shared" si="3"/>
        <v>0</v>
      </c>
      <c r="I34" s="337"/>
      <c r="J34" s="339"/>
      <c r="K34" s="258"/>
    </row>
    <row r="35" ht="19.75" customHeight="1" spans="1:11">
      <c r="A35" s="184" t="s">
        <v>177</v>
      </c>
      <c r="B35" s="172" t="s">
        <v>199</v>
      </c>
      <c r="C35" s="168"/>
      <c r="D35" s="182"/>
      <c r="E35" s="176">
        <v>1</v>
      </c>
      <c r="F35" s="177">
        <v>111</v>
      </c>
      <c r="G35" s="298">
        <v>107</v>
      </c>
      <c r="H35" s="217">
        <f t="shared" si="3"/>
        <v>-4</v>
      </c>
      <c r="I35" s="337"/>
      <c r="J35" s="357" t="s">
        <v>214</v>
      </c>
      <c r="K35" s="258"/>
    </row>
    <row r="36" ht="19.75" customHeight="1" spans="1:11">
      <c r="A36" s="203" t="s">
        <v>8</v>
      </c>
      <c r="B36" s="172" t="s">
        <v>200</v>
      </c>
      <c r="C36" s="168"/>
      <c r="D36" s="182"/>
      <c r="E36" s="176">
        <v>1</v>
      </c>
      <c r="F36" s="177">
        <v>100</v>
      </c>
      <c r="G36" s="298">
        <v>106</v>
      </c>
      <c r="H36" s="217">
        <f t="shared" si="3"/>
        <v>6</v>
      </c>
      <c r="I36" s="337"/>
      <c r="J36" s="357" t="s">
        <v>214</v>
      </c>
      <c r="K36" s="258"/>
    </row>
    <row r="37" ht="19.75" customHeight="1" spans="1:11">
      <c r="A37" s="366"/>
      <c r="B37" s="175"/>
      <c r="C37" s="56"/>
      <c r="D37" s="182"/>
      <c r="E37" s="176"/>
      <c r="F37" s="177"/>
      <c r="G37" s="294"/>
      <c r="H37" s="217"/>
      <c r="I37" s="337"/>
      <c r="J37" s="269"/>
      <c r="K37" s="258"/>
    </row>
    <row r="38" ht="19.75" customHeight="1" spans="1:11">
      <c r="A38" s="364"/>
      <c r="B38" s="307" t="s">
        <v>201</v>
      </c>
      <c r="C38" s="311"/>
      <c r="D38" s="205"/>
      <c r="E38" s="169">
        <v>0.125</v>
      </c>
      <c r="F38" s="304">
        <v>9.25</v>
      </c>
      <c r="G38" s="294">
        <v>9</v>
      </c>
      <c r="H38" s="217">
        <f t="shared" ref="H38:H41" si="4">G38-F38</f>
        <v>-0.25</v>
      </c>
      <c r="I38" s="337"/>
      <c r="J38" s="269"/>
      <c r="K38" s="258"/>
    </row>
    <row r="39" ht="19.75" customHeight="1" spans="1:11">
      <c r="A39" s="367" t="s">
        <v>189</v>
      </c>
      <c r="B39" s="207" t="s">
        <v>202</v>
      </c>
      <c r="C39" s="168"/>
      <c r="D39" s="192"/>
      <c r="E39" s="216">
        <v>0.125</v>
      </c>
      <c r="F39" s="312">
        <v>2</v>
      </c>
      <c r="G39" s="294">
        <v>2</v>
      </c>
      <c r="H39" s="217">
        <f t="shared" si="4"/>
        <v>0</v>
      </c>
      <c r="I39" s="337"/>
      <c r="J39" s="339"/>
      <c r="K39" s="258"/>
    </row>
    <row r="40" ht="19.75" customHeight="1" spans="1:11">
      <c r="A40" s="183" t="s">
        <v>189</v>
      </c>
      <c r="B40" s="191" t="s">
        <v>203</v>
      </c>
      <c r="C40" s="168"/>
      <c r="D40" s="192"/>
      <c r="E40" s="216">
        <v>0.125</v>
      </c>
      <c r="F40" s="313">
        <v>17</v>
      </c>
      <c r="G40" s="368">
        <v>18.25</v>
      </c>
      <c r="H40" s="217">
        <f t="shared" si="4"/>
        <v>1.25</v>
      </c>
      <c r="I40" s="353">
        <v>16.5</v>
      </c>
      <c r="J40" s="356" t="s">
        <v>216</v>
      </c>
      <c r="K40" s="258"/>
    </row>
    <row r="41" ht="19.75" customHeight="1" spans="1:11">
      <c r="A41" s="183" t="s">
        <v>189</v>
      </c>
      <c r="B41" s="191" t="s">
        <v>204</v>
      </c>
      <c r="C41" s="168"/>
      <c r="D41" s="192"/>
      <c r="E41" s="216">
        <v>0.125</v>
      </c>
      <c r="F41" s="313">
        <v>0.625</v>
      </c>
      <c r="G41" s="294">
        <v>0.625</v>
      </c>
      <c r="H41" s="217">
        <f t="shared" si="4"/>
        <v>0</v>
      </c>
      <c r="I41" s="337"/>
      <c r="J41" s="339"/>
      <c r="K41" s="258"/>
    </row>
    <row r="42" ht="19.75" customHeight="1" spans="1:11">
      <c r="A42" s="84"/>
      <c r="B42" s="175"/>
      <c r="C42" s="56"/>
      <c r="D42" s="182"/>
      <c r="E42" s="176"/>
      <c r="F42" s="177"/>
      <c r="G42" s="294"/>
      <c r="H42" s="217"/>
      <c r="I42" s="337"/>
      <c r="J42" s="339"/>
      <c r="K42" s="258"/>
    </row>
    <row r="43" ht="19.75" customHeight="1" spans="1:11">
      <c r="A43" s="209" t="s">
        <v>177</v>
      </c>
      <c r="B43" s="161" t="s">
        <v>159</v>
      </c>
      <c r="C43" s="56"/>
      <c r="D43" s="205"/>
      <c r="E43" s="169">
        <v>0.25</v>
      </c>
      <c r="F43" s="177">
        <v>4</v>
      </c>
      <c r="G43" s="294">
        <v>4.125</v>
      </c>
      <c r="H43" s="217">
        <f t="shared" ref="H43:H46" si="5">G43-F43</f>
        <v>0.125</v>
      </c>
      <c r="I43" s="337"/>
      <c r="J43" s="339"/>
      <c r="K43" s="258"/>
    </row>
    <row r="44" ht="19.75" customHeight="1" spans="1:11">
      <c r="A44" s="166" t="s">
        <v>177</v>
      </c>
      <c r="B44" s="191" t="s">
        <v>160</v>
      </c>
      <c r="C44" s="168"/>
      <c r="D44" s="192"/>
      <c r="E44" s="216">
        <v>0.25</v>
      </c>
      <c r="F44" s="177">
        <v>6</v>
      </c>
      <c r="G44" s="294">
        <v>6</v>
      </c>
      <c r="H44" s="217">
        <f t="shared" si="5"/>
        <v>0</v>
      </c>
      <c r="I44" s="337"/>
      <c r="J44" s="339"/>
      <c r="K44" s="258"/>
    </row>
    <row r="45" ht="19.75" customHeight="1" spans="1:11">
      <c r="A45" s="174" t="s">
        <v>8</v>
      </c>
      <c r="B45" s="191" t="s">
        <v>161</v>
      </c>
      <c r="C45" s="168"/>
      <c r="D45" s="192"/>
      <c r="E45" s="216">
        <v>0.25</v>
      </c>
      <c r="F45" s="177">
        <v>4</v>
      </c>
      <c r="G45" s="294">
        <v>4</v>
      </c>
      <c r="H45" s="217">
        <f t="shared" si="5"/>
        <v>0</v>
      </c>
      <c r="I45" s="337"/>
      <c r="J45" s="339"/>
      <c r="K45" s="258"/>
    </row>
    <row r="46" ht="19.75" customHeight="1" spans="1:11">
      <c r="A46" s="174" t="s">
        <v>8</v>
      </c>
      <c r="B46" s="191" t="s">
        <v>162</v>
      </c>
      <c r="C46" s="168"/>
      <c r="D46" s="192"/>
      <c r="E46" s="216">
        <v>0.25</v>
      </c>
      <c r="F46" s="177">
        <v>6</v>
      </c>
      <c r="G46" s="294">
        <v>6</v>
      </c>
      <c r="H46" s="217">
        <f t="shared" si="5"/>
        <v>0</v>
      </c>
      <c r="I46" s="337"/>
      <c r="J46" s="339"/>
      <c r="K46" s="258"/>
    </row>
    <row r="47" ht="19.75" customHeight="1" spans="1:11">
      <c r="A47" s="212"/>
      <c r="B47" s="175"/>
      <c r="C47" s="56"/>
      <c r="D47" s="192"/>
      <c r="E47" s="316"/>
      <c r="F47" s="177"/>
      <c r="G47" s="294"/>
      <c r="H47" s="217"/>
      <c r="I47" s="337"/>
      <c r="J47" s="339"/>
      <c r="K47" s="258"/>
    </row>
    <row r="48" ht="19.75" customHeight="1" spans="1:11">
      <c r="A48" s="166" t="s">
        <v>177</v>
      </c>
      <c r="B48" s="191" t="s">
        <v>205</v>
      </c>
      <c r="C48" s="168"/>
      <c r="D48" s="192"/>
      <c r="E48" s="216">
        <v>0.125</v>
      </c>
      <c r="F48" s="177">
        <v>1.75</v>
      </c>
      <c r="G48" s="294">
        <v>1.75</v>
      </c>
      <c r="H48" s="217">
        <f>G48-F48</f>
        <v>0</v>
      </c>
      <c r="I48" s="337"/>
      <c r="J48" s="339"/>
      <c r="K48" s="258"/>
    </row>
    <row r="49" ht="19.75" customHeight="1" spans="1:11">
      <c r="A49" s="212"/>
      <c r="B49" s="175"/>
      <c r="C49" s="56"/>
      <c r="D49" s="317"/>
      <c r="E49" s="216"/>
      <c r="F49" s="177"/>
      <c r="G49" s="294"/>
      <c r="H49" s="217"/>
      <c r="I49" s="337"/>
      <c r="J49" s="339"/>
      <c r="K49" s="258"/>
    </row>
    <row r="50" ht="19.75" customHeight="1" spans="1:11">
      <c r="A50" s="369" t="s">
        <v>177</v>
      </c>
      <c r="B50" s="191" t="s">
        <v>164</v>
      </c>
      <c r="C50" s="168"/>
      <c r="D50" s="192"/>
      <c r="E50" s="216">
        <v>0.125</v>
      </c>
      <c r="F50" s="177">
        <v>13.5</v>
      </c>
      <c r="G50" s="294">
        <v>13.25</v>
      </c>
      <c r="H50" s="217">
        <f t="shared" ref="H50:H51" si="6">G50-F50</f>
        <v>-0.25</v>
      </c>
      <c r="I50" s="337"/>
      <c r="J50" s="339"/>
      <c r="K50" s="258"/>
    </row>
    <row r="51" ht="19.75" customHeight="1" spans="1:11">
      <c r="A51" s="370" t="s">
        <v>206</v>
      </c>
      <c r="B51" s="191" t="s">
        <v>165</v>
      </c>
      <c r="C51" s="168"/>
      <c r="D51" s="192"/>
      <c r="E51" s="216">
        <v>0.125</v>
      </c>
      <c r="F51" s="177">
        <v>14.5</v>
      </c>
      <c r="G51" s="294">
        <v>14.5</v>
      </c>
      <c r="H51" s="217">
        <f t="shared" si="6"/>
        <v>0</v>
      </c>
      <c r="I51" s="337"/>
      <c r="J51" s="339"/>
      <c r="K51" s="258"/>
    </row>
    <row r="52" ht="19.75" customHeight="1" spans="1:11">
      <c r="A52" s="84"/>
      <c r="B52" s="175"/>
      <c r="C52" s="56"/>
      <c r="D52" s="182"/>
      <c r="E52" s="176"/>
      <c r="F52" s="177"/>
      <c r="G52" s="294"/>
      <c r="H52" s="217"/>
      <c r="I52" s="111"/>
      <c r="J52" s="374"/>
      <c r="K52" s="258"/>
    </row>
    <row r="53" ht="19.75" customHeight="1" spans="1:11">
      <c r="A53" s="84"/>
      <c r="B53" s="223"/>
      <c r="C53" s="56"/>
      <c r="D53" s="210"/>
      <c r="E53" s="169"/>
      <c r="F53" s="177"/>
      <c r="G53" s="294"/>
      <c r="H53" s="217"/>
      <c r="I53" s="234"/>
      <c r="J53" s="345"/>
      <c r="K53" s="258"/>
    </row>
    <row r="54" ht="19.75" customHeight="1" spans="1:11">
      <c r="A54" s="84"/>
      <c r="B54" s="175"/>
      <c r="C54" s="56"/>
      <c r="D54" s="210"/>
      <c r="E54" s="169"/>
      <c r="F54" s="177"/>
      <c r="G54" s="294"/>
      <c r="H54" s="217"/>
      <c r="I54" s="234"/>
      <c r="J54" s="346"/>
      <c r="K54" s="258"/>
    </row>
    <row r="55" ht="19.75" customHeight="1" spans="1:11">
      <c r="A55" s="84"/>
      <c r="B55" s="175"/>
      <c r="C55" s="56"/>
      <c r="D55" s="182"/>
      <c r="E55" s="176"/>
      <c r="F55" s="177"/>
      <c r="G55" s="294"/>
      <c r="H55" s="217"/>
      <c r="I55" s="111"/>
      <c r="J55" s="345"/>
      <c r="K55" s="258"/>
    </row>
    <row r="56" ht="19.75" customHeight="1" spans="1:11">
      <c r="A56" s="84"/>
      <c r="B56" s="175"/>
      <c r="C56" s="56"/>
      <c r="D56" s="318"/>
      <c r="E56" s="319"/>
      <c r="F56" s="177"/>
      <c r="G56" s="294"/>
      <c r="H56" s="217"/>
      <c r="I56" s="111"/>
      <c r="J56" s="345"/>
      <c r="K56" s="258"/>
    </row>
    <row r="57" ht="19.75" customHeight="1" spans="1:11">
      <c r="A57" s="96"/>
      <c r="B57" s="226"/>
      <c r="C57" s="57"/>
      <c r="D57" s="326"/>
      <c r="E57" s="327"/>
      <c r="F57" s="328"/>
      <c r="G57" s="134"/>
      <c r="H57" s="330"/>
      <c r="I57" s="101"/>
      <c r="J57" s="349"/>
      <c r="K57" s="270"/>
    </row>
    <row r="58" ht="39.75" customHeight="1" spans="1:11">
      <c r="A58" s="371" t="s">
        <v>167</v>
      </c>
      <c r="B58" s="278"/>
      <c r="C58" s="278"/>
      <c r="D58" s="278"/>
      <c r="E58" s="278"/>
      <c r="F58" s="278"/>
      <c r="G58" s="278"/>
      <c r="H58" s="278"/>
      <c r="I58" s="278"/>
      <c r="J58" s="278"/>
      <c r="K58" s="280"/>
    </row>
    <row r="59" ht="16" customHeight="1" spans="1:11">
      <c r="A59" s="275"/>
      <c r="B59" s="2"/>
      <c r="C59" s="2"/>
      <c r="D59" s="2"/>
      <c r="E59" s="2"/>
      <c r="F59" s="2"/>
      <c r="G59" s="2"/>
      <c r="H59" s="2"/>
      <c r="I59" s="2"/>
      <c r="J59" s="2"/>
      <c r="K59" s="49"/>
    </row>
    <row r="60" ht="12.75" customHeight="1" spans="1:11">
      <c r="A60" s="276"/>
      <c r="K60" s="279"/>
    </row>
    <row r="61" ht="12.75" customHeight="1" spans="1:11">
      <c r="A61" s="276"/>
      <c r="K61" s="279"/>
    </row>
    <row r="62" ht="12.75" customHeight="1" spans="1:11">
      <c r="A62" s="276"/>
      <c r="K62" s="279"/>
    </row>
    <row r="63" customHeight="1" spans="1:11">
      <c r="A63" s="276"/>
      <c r="K63" s="279"/>
    </row>
    <row r="64" ht="12.75" customHeight="1" spans="1:11">
      <c r="A64" s="276"/>
      <c r="K64" s="279"/>
    </row>
    <row r="65" ht="12.75" customHeight="1" spans="1:11">
      <c r="A65" s="276"/>
      <c r="K65" s="279"/>
    </row>
    <row r="66" ht="12.75" customHeight="1" spans="1:11">
      <c r="A66" s="276"/>
      <c r="K66" s="279"/>
    </row>
    <row r="67" ht="12.75" customHeight="1" spans="1:11">
      <c r="A67" s="276"/>
      <c r="K67" s="279"/>
    </row>
    <row r="68" ht="12.75" customHeight="1" spans="1:11">
      <c r="A68" s="276"/>
      <c r="K68" s="279"/>
    </row>
    <row r="69" ht="12.75" customHeight="1" spans="1:11">
      <c r="A69" s="276"/>
      <c r="K69" s="279"/>
    </row>
    <row r="70" ht="12.75" customHeight="1" spans="1:11">
      <c r="A70" s="276"/>
      <c r="K70" s="279"/>
    </row>
    <row r="71" ht="12.75" customHeight="1" spans="1:11">
      <c r="A71" s="276"/>
      <c r="K71" s="279"/>
    </row>
    <row r="72" ht="12.75" customHeight="1" spans="1:11">
      <c r="A72" s="276"/>
      <c r="K72" s="279"/>
    </row>
    <row r="73" ht="12.75" customHeight="1" spans="1:11">
      <c r="A73" s="276"/>
      <c r="K73" s="279"/>
    </row>
    <row r="74" ht="12.75" customHeight="1" spans="1:11">
      <c r="A74" s="276"/>
      <c r="K74" s="279"/>
    </row>
    <row r="75" ht="12.75" customHeight="1" spans="1:11">
      <c r="A75" s="276"/>
      <c r="K75" s="279"/>
    </row>
    <row r="76" ht="12.75" customHeight="1" spans="1:11">
      <c r="A76" s="276"/>
      <c r="K76" s="279"/>
    </row>
    <row r="77" ht="12.75" customHeight="1" spans="1:11">
      <c r="A77" s="276"/>
      <c r="K77" s="279"/>
    </row>
    <row r="78" ht="12.75" customHeight="1" spans="1:11">
      <c r="A78" s="276"/>
      <c r="K78" s="279"/>
    </row>
    <row r="79" ht="12.75" customHeight="1" spans="1:11">
      <c r="A79" s="276"/>
      <c r="K79" s="279"/>
    </row>
    <row r="80" ht="12.75" customHeight="1" spans="1:11">
      <c r="A80" s="276"/>
      <c r="K80" s="279"/>
    </row>
    <row r="81" ht="12.75" customHeight="1" spans="1:11">
      <c r="A81" s="276"/>
      <c r="K81" s="279"/>
    </row>
    <row r="82" ht="12.75" customHeight="1" spans="1:11">
      <c r="A82" s="276"/>
      <c r="K82" s="279"/>
    </row>
    <row r="83" ht="12.75" customHeight="1" spans="1:11">
      <c r="A83" s="276"/>
      <c r="K83" s="279"/>
    </row>
    <row r="84" ht="12.75" customHeight="1" spans="1:11">
      <c r="A84" s="276"/>
      <c r="K84" s="279"/>
    </row>
    <row r="85" ht="12.75" customHeight="1" spans="1:11">
      <c r="A85" s="276"/>
      <c r="K85" s="279"/>
    </row>
    <row r="86" ht="12.75" customHeight="1" spans="1:11">
      <c r="A86" s="276"/>
      <c r="K86" s="279"/>
    </row>
    <row r="87" ht="12.75" customHeight="1" spans="1:11">
      <c r="A87" s="276"/>
      <c r="K87" s="279"/>
    </row>
    <row r="88" ht="12.75" customHeight="1" spans="1:11">
      <c r="A88" s="276"/>
      <c r="K88" s="279"/>
    </row>
    <row r="89" ht="12.75" customHeight="1" spans="1:11">
      <c r="A89" s="276"/>
      <c r="K89" s="279"/>
    </row>
    <row r="90" ht="12.75" customHeight="1" spans="1:11">
      <c r="A90" s="276"/>
      <c r="K90" s="279"/>
    </row>
    <row r="91" ht="12.75" customHeight="1" spans="1:11">
      <c r="A91" s="276"/>
      <c r="K91" s="279"/>
    </row>
    <row r="92" ht="12.75" customHeight="1" spans="1:11">
      <c r="A92" s="276"/>
      <c r="K92" s="279"/>
    </row>
    <row r="93" ht="12.75" customHeight="1" spans="1:11">
      <c r="A93" s="276"/>
      <c r="K93" s="279"/>
    </row>
    <row r="94" ht="12.75" customHeight="1" spans="1:11">
      <c r="A94" s="276"/>
      <c r="K94" s="279"/>
    </row>
    <row r="95" ht="12.75" customHeight="1" spans="1:11">
      <c r="A95" s="276"/>
      <c r="K95" s="279"/>
    </row>
    <row r="96" ht="12.75" customHeight="1" spans="1:11">
      <c r="A96" s="276"/>
      <c r="K96" s="279"/>
    </row>
    <row r="97" ht="12.75" customHeight="1" spans="1:11">
      <c r="A97" s="276"/>
      <c r="K97" s="279"/>
    </row>
    <row r="98" ht="12.75" customHeight="1" spans="1:11">
      <c r="A98" s="276"/>
      <c r="K98" s="279"/>
    </row>
    <row r="99" ht="12.75" customHeight="1" spans="1:11">
      <c r="A99" s="276"/>
      <c r="K99" s="279"/>
    </row>
    <row r="100" ht="12.75" customHeight="1" spans="1:11">
      <c r="A100" s="276"/>
      <c r="K100" s="279"/>
    </row>
    <row r="101" ht="12.75" customHeight="1" spans="1:11">
      <c r="A101" s="276"/>
      <c r="K101" s="279"/>
    </row>
    <row r="102" ht="12.75" customHeight="1" spans="1:11">
      <c r="A102" s="276"/>
      <c r="K102" s="279"/>
    </row>
    <row r="103" ht="12.75" customHeight="1" spans="1:11">
      <c r="A103" s="276"/>
      <c r="K103" s="279"/>
    </row>
    <row r="104" ht="12.75" customHeight="1" spans="1:11">
      <c r="A104" s="276"/>
      <c r="K104" s="279"/>
    </row>
    <row r="105" ht="12.75" customHeight="1" spans="1:11">
      <c r="A105" s="276"/>
      <c r="K105" s="279"/>
    </row>
    <row r="106" ht="12.75" customHeight="1" spans="1:11">
      <c r="A106" s="276"/>
      <c r="K106" s="279"/>
    </row>
    <row r="107" ht="12.75" customHeight="1" spans="1:11">
      <c r="A107" s="276"/>
      <c r="K107" s="279"/>
    </row>
    <row r="108" ht="12.75" customHeight="1" spans="1:11">
      <c r="A108" s="276"/>
      <c r="K108" s="279"/>
    </row>
    <row r="109" ht="12.75" customHeight="1" spans="1:11">
      <c r="A109" s="276"/>
      <c r="K109" s="279"/>
    </row>
    <row r="110" ht="12.75" customHeight="1" spans="1:11">
      <c r="A110" s="276"/>
      <c r="K110" s="279"/>
    </row>
    <row r="111" ht="12.75" customHeight="1" spans="1:11">
      <c r="A111" s="276"/>
      <c r="K111" s="279"/>
    </row>
    <row r="112" ht="12.75" customHeight="1" spans="1:11">
      <c r="A112" s="276"/>
      <c r="K112" s="279"/>
    </row>
    <row r="113" ht="12.75" customHeight="1" spans="1:11">
      <c r="A113" s="276"/>
      <c r="K113" s="279"/>
    </row>
    <row r="114" ht="12.75" customHeight="1" spans="1:11">
      <c r="A114" s="276"/>
      <c r="K114" s="279"/>
    </row>
    <row r="115" ht="12.75" customHeight="1" spans="1:11">
      <c r="A115" s="277"/>
      <c r="B115" s="278"/>
      <c r="C115" s="278"/>
      <c r="D115" s="278"/>
      <c r="E115" s="278"/>
      <c r="F115" s="278"/>
      <c r="G115" s="278"/>
      <c r="H115" s="278"/>
      <c r="I115" s="278"/>
      <c r="J115" s="278"/>
      <c r="K115" s="280"/>
    </row>
    <row r="116" ht="33" customHeight="1" spans="1:11">
      <c r="A116" s="350" t="s">
        <v>168</v>
      </c>
      <c r="B116" s="70"/>
      <c r="C116" s="70"/>
      <c r="D116" s="70"/>
      <c r="E116" s="70"/>
      <c r="F116" s="70"/>
      <c r="G116" s="70"/>
      <c r="H116" s="70"/>
      <c r="I116" s="70"/>
      <c r="J116" s="70"/>
      <c r="K116" s="120"/>
    </row>
    <row r="117" ht="16" customHeight="1" spans="1:11">
      <c r="A117" s="275"/>
      <c r="B117" s="2"/>
      <c r="C117" s="2"/>
      <c r="D117" s="2"/>
      <c r="E117" s="2"/>
      <c r="F117" s="2"/>
      <c r="G117" s="2"/>
      <c r="H117" s="2"/>
      <c r="I117" s="2"/>
      <c r="J117" s="2"/>
      <c r="K117" s="49"/>
    </row>
    <row r="118" ht="12.75" customHeight="1" spans="1:11">
      <c r="A118" s="276"/>
      <c r="K118" s="279"/>
    </row>
    <row r="119" ht="12.75" customHeight="1" spans="1:11">
      <c r="A119" s="276"/>
      <c r="K119" s="279"/>
    </row>
    <row r="120" ht="12.75" customHeight="1" spans="1:11">
      <c r="A120" s="276"/>
      <c r="K120" s="279"/>
    </row>
    <row r="121" ht="12.75" customHeight="1" spans="1:11">
      <c r="A121" s="276"/>
      <c r="K121" s="279"/>
    </row>
    <row r="122" ht="12.75" customHeight="1" spans="1:11">
      <c r="A122" s="276"/>
      <c r="K122" s="279"/>
    </row>
    <row r="123" ht="12.75" customHeight="1" spans="1:11">
      <c r="A123" s="276"/>
      <c r="K123" s="279"/>
    </row>
    <row r="124" ht="12.75" customHeight="1" spans="1:11">
      <c r="A124" s="276"/>
      <c r="K124" s="279"/>
    </row>
    <row r="125" ht="12.75" customHeight="1" spans="1:11">
      <c r="A125" s="276"/>
      <c r="K125" s="279"/>
    </row>
    <row r="126" ht="12.75" customHeight="1" spans="1:11">
      <c r="A126" s="276"/>
      <c r="K126" s="279"/>
    </row>
    <row r="127" ht="12.75" customHeight="1" spans="1:11">
      <c r="A127" s="276"/>
      <c r="K127" s="279"/>
    </row>
    <row r="128" ht="12.75" customHeight="1" spans="1:11">
      <c r="A128" s="276"/>
      <c r="K128" s="279"/>
    </row>
    <row r="129" ht="12.75" customHeight="1" spans="1:11">
      <c r="A129" s="276"/>
      <c r="K129" s="279"/>
    </row>
    <row r="130" ht="12.75" customHeight="1" spans="1:11">
      <c r="A130" s="276"/>
      <c r="K130" s="279"/>
    </row>
    <row r="131" ht="12.75" customHeight="1" spans="1:11">
      <c r="A131" s="276"/>
      <c r="K131" s="279"/>
    </row>
    <row r="132" ht="12.75" customHeight="1" spans="1:11">
      <c r="A132" s="276"/>
      <c r="K132" s="279"/>
    </row>
    <row r="133" ht="12.75" customHeight="1" spans="1:11">
      <c r="A133" s="276"/>
      <c r="K133" s="279"/>
    </row>
    <row r="134" ht="12.75" customHeight="1" spans="1:11">
      <c r="A134" s="276"/>
      <c r="K134" s="279"/>
    </row>
    <row r="135" ht="12.75" customHeight="1" spans="1:11">
      <c r="A135" s="276"/>
      <c r="K135" s="279"/>
    </row>
    <row r="136" ht="12.75" customHeight="1" spans="1:11">
      <c r="A136" s="276"/>
      <c r="K136" s="279"/>
    </row>
    <row r="137" ht="12.75" customHeight="1" spans="1:11">
      <c r="A137" s="276"/>
      <c r="K137" s="279"/>
    </row>
    <row r="138" ht="12.75" customHeight="1" spans="1:11">
      <c r="A138" s="276"/>
      <c r="K138" s="279"/>
    </row>
    <row r="139" ht="12.75" customHeight="1" spans="1:11">
      <c r="A139" s="276"/>
      <c r="K139" s="279"/>
    </row>
    <row r="140" ht="12.75" customHeight="1" spans="1:11">
      <c r="A140" s="276"/>
      <c r="K140" s="279"/>
    </row>
    <row r="141" ht="12.75" customHeight="1" spans="1:11">
      <c r="A141" s="276"/>
      <c r="K141" s="279"/>
    </row>
    <row r="142" ht="12.75" customHeight="1" spans="1:11">
      <c r="A142" s="276"/>
      <c r="K142" s="279"/>
    </row>
    <row r="143" ht="12.75" customHeight="1" spans="1:11">
      <c r="A143" s="276"/>
      <c r="K143" s="279"/>
    </row>
    <row r="144" ht="12.75" customHeight="1" spans="1:11">
      <c r="A144" s="276"/>
      <c r="K144" s="279"/>
    </row>
    <row r="145" ht="12.75" customHeight="1" spans="1:11">
      <c r="A145" s="276"/>
      <c r="K145" s="279"/>
    </row>
    <row r="146" ht="12.75" customHeight="1" spans="1:11">
      <c r="A146" s="276"/>
      <c r="K146" s="279"/>
    </row>
    <row r="147" ht="12.75" customHeight="1" spans="1:11">
      <c r="A147" s="276"/>
      <c r="K147" s="279"/>
    </row>
    <row r="148" ht="12.75" customHeight="1" spans="1:11">
      <c r="A148" s="276"/>
      <c r="K148" s="279"/>
    </row>
    <row r="149" ht="12.75" customHeight="1" spans="1:11">
      <c r="A149" s="276"/>
      <c r="K149" s="279"/>
    </row>
    <row r="150" ht="12.75" customHeight="1" spans="1:11">
      <c r="A150" s="276"/>
      <c r="K150" s="279"/>
    </row>
    <row r="151" ht="12.75" customHeight="1" spans="1:11">
      <c r="A151" s="276"/>
      <c r="K151" s="279"/>
    </row>
    <row r="152" ht="12.75" customHeight="1" spans="1:11">
      <c r="A152" s="276"/>
      <c r="K152" s="279"/>
    </row>
    <row r="153" ht="12.75" customHeight="1" spans="1:11">
      <c r="A153" s="276"/>
      <c r="K153" s="279"/>
    </row>
    <row r="154" ht="12.75" customHeight="1" spans="1:11">
      <c r="A154" s="276"/>
      <c r="K154" s="279"/>
    </row>
    <row r="155" ht="12.75" customHeight="1" spans="1:11">
      <c r="A155" s="276"/>
      <c r="K155" s="279"/>
    </row>
    <row r="156" ht="12.75" customHeight="1" spans="1:11">
      <c r="A156" s="276"/>
      <c r="K156" s="279"/>
    </row>
    <row r="157" ht="12.75" customHeight="1" spans="1:11">
      <c r="A157" s="276"/>
      <c r="K157" s="279"/>
    </row>
    <row r="158" ht="12.75" customHeight="1" spans="1:11">
      <c r="A158" s="276"/>
      <c r="K158" s="279"/>
    </row>
    <row r="159" ht="12.75" customHeight="1" spans="1:11">
      <c r="A159" s="276"/>
      <c r="K159" s="279"/>
    </row>
    <row r="160" ht="12.75" customHeight="1" spans="1:11">
      <c r="A160" s="276"/>
      <c r="K160" s="279"/>
    </row>
    <row r="161" ht="12.75" customHeight="1" spans="1:11">
      <c r="A161" s="276"/>
      <c r="K161" s="279"/>
    </row>
    <row r="162" ht="12.75" customHeight="1" spans="1:11">
      <c r="A162" s="276"/>
      <c r="K162" s="279"/>
    </row>
    <row r="163" ht="12.75" customHeight="1" spans="1:11">
      <c r="A163" s="276"/>
      <c r="K163" s="279"/>
    </row>
    <row r="164" ht="12.75" customHeight="1" spans="1:11">
      <c r="A164" s="276"/>
      <c r="K164" s="279"/>
    </row>
    <row r="165" ht="12.75" customHeight="1" spans="1:11">
      <c r="A165" s="276"/>
      <c r="K165" s="279"/>
    </row>
    <row r="166" ht="12.75" customHeight="1" spans="1:11">
      <c r="A166" s="276"/>
      <c r="K166" s="279"/>
    </row>
    <row r="167" ht="12.75" customHeight="1" spans="1:11">
      <c r="A167" s="276"/>
      <c r="K167" s="279"/>
    </row>
    <row r="168" ht="12.75" customHeight="1" spans="1:11">
      <c r="A168" s="276"/>
      <c r="K168" s="279"/>
    </row>
    <row r="169" ht="12.75" customHeight="1" spans="1:11">
      <c r="A169" s="276"/>
      <c r="K169" s="279"/>
    </row>
    <row r="170" ht="16" customHeight="1" spans="1:11">
      <c r="A170" s="276"/>
      <c r="K170" s="279"/>
    </row>
    <row r="171" ht="12.75" customHeight="1" spans="1:11">
      <c r="A171" s="276"/>
      <c r="K171" s="279"/>
    </row>
    <row r="172" ht="12.75" customHeight="1" spans="1:11">
      <c r="A172" s="276"/>
      <c r="K172" s="279"/>
    </row>
    <row r="173" ht="12.75" customHeight="1" spans="1:11">
      <c r="A173" s="277"/>
      <c r="B173" s="278"/>
      <c r="C173" s="278"/>
      <c r="D173" s="278"/>
      <c r="E173" s="278"/>
      <c r="F173" s="278"/>
      <c r="G173" s="278"/>
      <c r="H173" s="278"/>
      <c r="I173" s="278"/>
      <c r="J173" s="278"/>
      <c r="K173" s="280"/>
    </row>
    <row r="174" ht="33" customHeight="1" spans="1:11">
      <c r="A174" s="350" t="s">
        <v>168</v>
      </c>
      <c r="B174" s="70"/>
      <c r="C174" s="70"/>
      <c r="D174" s="70"/>
      <c r="E174" s="70"/>
      <c r="F174" s="70"/>
      <c r="G174" s="70"/>
      <c r="H174" s="70"/>
      <c r="I174" s="70"/>
      <c r="J174" s="70"/>
      <c r="K174" s="120"/>
    </row>
    <row r="175" ht="12.75" customHeight="1" spans="1:11">
      <c r="A175" s="154"/>
      <c r="B175" s="2"/>
      <c r="C175" s="2"/>
      <c r="D175" s="2"/>
      <c r="E175" s="2"/>
      <c r="F175" s="2"/>
      <c r="G175" s="2"/>
      <c r="H175" s="2"/>
      <c r="I175" s="2"/>
      <c r="J175" s="2"/>
      <c r="K175" s="49"/>
    </row>
    <row r="176" ht="12.75" customHeight="1" spans="1:11">
      <c r="A176" s="276"/>
      <c r="K176" s="279"/>
    </row>
    <row r="177" ht="12.75" customHeight="1" spans="1:11">
      <c r="A177" s="276"/>
      <c r="K177" s="279"/>
    </row>
    <row r="178" ht="12.75" customHeight="1" spans="1:11">
      <c r="A178" s="276"/>
      <c r="K178" s="279"/>
    </row>
    <row r="179" ht="12.75" customHeight="1" spans="1:11">
      <c r="A179" s="276"/>
      <c r="K179" s="279"/>
    </row>
    <row r="180" ht="12.75" customHeight="1" spans="1:11">
      <c r="A180" s="276"/>
      <c r="K180" s="279"/>
    </row>
    <row r="181" ht="12.75" customHeight="1" spans="1:11">
      <c r="A181" s="276"/>
      <c r="K181" s="279"/>
    </row>
    <row r="182" ht="12.75" customHeight="1" spans="1:11">
      <c r="A182" s="276"/>
      <c r="K182" s="279"/>
    </row>
    <row r="183" ht="12.75" customHeight="1" spans="1:11">
      <c r="A183" s="276"/>
      <c r="K183" s="279"/>
    </row>
    <row r="184" ht="12.75" customHeight="1" spans="1:11">
      <c r="A184" s="276"/>
      <c r="K184" s="279"/>
    </row>
    <row r="185" ht="12.75" customHeight="1" spans="1:11">
      <c r="A185" s="276"/>
      <c r="K185" s="279"/>
    </row>
    <row r="186" ht="12.75" customHeight="1" spans="1:11">
      <c r="A186" s="276"/>
      <c r="K186" s="279"/>
    </row>
    <row r="187" ht="12.75" customHeight="1" spans="1:11">
      <c r="A187" s="276"/>
      <c r="K187" s="279"/>
    </row>
    <row r="188" ht="12.75" customHeight="1" spans="1:11">
      <c r="A188" s="276"/>
      <c r="K188" s="279"/>
    </row>
    <row r="189" ht="12.75" customHeight="1" spans="1:11">
      <c r="A189" s="276"/>
      <c r="K189" s="279"/>
    </row>
    <row r="190" ht="12.75" customHeight="1" spans="1:11">
      <c r="A190" s="276"/>
      <c r="K190" s="279"/>
    </row>
    <row r="191" ht="12.75" customHeight="1" spans="1:11">
      <c r="A191" s="276"/>
      <c r="K191" s="279"/>
    </row>
    <row r="192" ht="12.75" customHeight="1" spans="1:11">
      <c r="A192" s="276"/>
      <c r="K192" s="279"/>
    </row>
    <row r="193" ht="12.75" customHeight="1" spans="1:11">
      <c r="A193" s="276"/>
      <c r="K193" s="279"/>
    </row>
    <row r="194" ht="12.75" customHeight="1" spans="1:11">
      <c r="A194" s="276"/>
      <c r="K194" s="279"/>
    </row>
    <row r="195" ht="12.75" customHeight="1" spans="1:11">
      <c r="A195" s="276"/>
      <c r="K195" s="279"/>
    </row>
    <row r="196" ht="12.75" customHeight="1" spans="1:11">
      <c r="A196" s="276"/>
      <c r="K196" s="279"/>
    </row>
    <row r="197" ht="12.75" customHeight="1" spans="1:11">
      <c r="A197" s="276"/>
      <c r="K197" s="279"/>
    </row>
    <row r="198" ht="12.75" customHeight="1" spans="1:11">
      <c r="A198" s="276"/>
      <c r="K198" s="279"/>
    </row>
    <row r="199" ht="12.75" customHeight="1" spans="1:11">
      <c r="A199" s="276"/>
      <c r="K199" s="279"/>
    </row>
    <row r="200" ht="12.75" customHeight="1" spans="1:11">
      <c r="A200" s="276"/>
      <c r="K200" s="279"/>
    </row>
    <row r="201" ht="12.75" customHeight="1" spans="1:11">
      <c r="A201" s="276"/>
      <c r="K201" s="279"/>
    </row>
    <row r="202" ht="12.75" customHeight="1" spans="1:11">
      <c r="A202" s="276"/>
      <c r="K202" s="279"/>
    </row>
    <row r="203" ht="12.75" customHeight="1" spans="1:11">
      <c r="A203" s="276"/>
      <c r="K203" s="279"/>
    </row>
    <row r="204" ht="12.75" customHeight="1" spans="1:11">
      <c r="A204" s="276"/>
      <c r="K204" s="279"/>
    </row>
    <row r="205" ht="12.75" customHeight="1" spans="1:11">
      <c r="A205" s="276"/>
      <c r="K205" s="279"/>
    </row>
    <row r="206" ht="12.75" customHeight="1" spans="1:11">
      <c r="A206" s="276"/>
      <c r="K206" s="279"/>
    </row>
    <row r="207" ht="12.75" customHeight="1" spans="1:11">
      <c r="A207" s="276"/>
      <c r="K207" s="279"/>
    </row>
    <row r="208" ht="12.75" customHeight="1" spans="1:11">
      <c r="A208" s="276"/>
      <c r="K208" s="279"/>
    </row>
    <row r="209" ht="12.75" customHeight="1" spans="1:11">
      <c r="A209" s="276"/>
      <c r="K209" s="279"/>
    </row>
    <row r="210" ht="12.75" customHeight="1" spans="1:11">
      <c r="A210" s="276"/>
      <c r="K210" s="279"/>
    </row>
    <row r="211" ht="12.75" customHeight="1" spans="1:11">
      <c r="A211" s="276"/>
      <c r="K211" s="279"/>
    </row>
    <row r="212" ht="12.75" customHeight="1" spans="1:11">
      <c r="A212" s="276"/>
      <c r="K212" s="279"/>
    </row>
    <row r="213" ht="12.75" customHeight="1" spans="1:11">
      <c r="A213" s="276"/>
      <c r="K213" s="279"/>
    </row>
    <row r="214" ht="12.75" customHeight="1" spans="1:11">
      <c r="A214" s="276"/>
      <c r="K214" s="279"/>
    </row>
    <row r="215" ht="12.75" customHeight="1" spans="1:11">
      <c r="A215" s="276"/>
      <c r="K215" s="279"/>
    </row>
    <row r="216" ht="12.75" customHeight="1" spans="1:11">
      <c r="A216" s="276"/>
      <c r="K216" s="279"/>
    </row>
    <row r="217" ht="12.75" customHeight="1" spans="1:11">
      <c r="A217" s="276"/>
      <c r="K217" s="279"/>
    </row>
    <row r="218" ht="12.75" customHeight="1" spans="1:11">
      <c r="A218" s="276"/>
      <c r="K218" s="279"/>
    </row>
    <row r="219" ht="12.75" customHeight="1" spans="1:11">
      <c r="A219" s="276"/>
      <c r="K219" s="279"/>
    </row>
    <row r="220" ht="12.75" customHeight="1" spans="1:11">
      <c r="A220" s="276"/>
      <c r="K220" s="279"/>
    </row>
    <row r="221" ht="12.75" customHeight="1" spans="1:11">
      <c r="A221" s="276"/>
      <c r="K221" s="279"/>
    </row>
    <row r="222" ht="12.75" customHeight="1" spans="1:11">
      <c r="A222" s="276"/>
      <c r="K222" s="279"/>
    </row>
    <row r="223" ht="12.75" customHeight="1" spans="1:11">
      <c r="A223" s="276"/>
      <c r="K223" s="279"/>
    </row>
    <row r="224" ht="12.75" customHeight="1" spans="1:11">
      <c r="A224" s="276"/>
      <c r="K224" s="279"/>
    </row>
    <row r="225" ht="12.75" customHeight="1" spans="1:11">
      <c r="A225" s="276"/>
      <c r="K225" s="279"/>
    </row>
    <row r="226" ht="12.75" customHeight="1" spans="1:11">
      <c r="A226" s="276"/>
      <c r="K226" s="279"/>
    </row>
    <row r="227" ht="12.75" customHeight="1" spans="1:11">
      <c r="A227" s="276"/>
      <c r="K227" s="279"/>
    </row>
    <row r="228" ht="12.75" customHeight="1" spans="1:11">
      <c r="A228" s="276"/>
      <c r="K228" s="279"/>
    </row>
    <row r="229" ht="12.75" customHeight="1" spans="1:11">
      <c r="A229" s="276"/>
      <c r="K229" s="279"/>
    </row>
    <row r="230" ht="12.75" customHeight="1" spans="1:11">
      <c r="A230" s="276"/>
      <c r="K230" s="279"/>
    </row>
    <row r="231" ht="12.75" customHeight="1" spans="1:11">
      <c r="A231" s="276"/>
      <c r="K231" s="279"/>
    </row>
    <row r="232" ht="35.25" customHeight="1" spans="1:11">
      <c r="A232" s="350" t="s">
        <v>168</v>
      </c>
      <c r="B232" s="70"/>
      <c r="C232" s="70"/>
      <c r="D232" s="70"/>
      <c r="E232" s="70"/>
      <c r="F232" s="70"/>
      <c r="G232" s="70"/>
      <c r="H232" s="70"/>
      <c r="I232" s="70"/>
      <c r="J232" s="70"/>
      <c r="K232" s="120"/>
    </row>
    <row r="233" ht="12.75" customHeight="1" spans="1:11">
      <c r="A233" s="154"/>
      <c r="B233" s="2"/>
      <c r="C233" s="2"/>
      <c r="D233" s="2"/>
      <c r="E233" s="2"/>
      <c r="F233" s="2"/>
      <c r="G233" s="2"/>
      <c r="H233" s="2"/>
      <c r="I233" s="2"/>
      <c r="J233" s="2"/>
      <c r="K233" s="49"/>
    </row>
    <row r="234" ht="12.75" customHeight="1" spans="1:11">
      <c r="A234" s="276"/>
      <c r="K234" s="279"/>
    </row>
    <row r="235" ht="12.75" customHeight="1" spans="1:11">
      <c r="A235" s="276"/>
      <c r="K235" s="279"/>
    </row>
    <row r="236" ht="12.75" customHeight="1" spans="1:11">
      <c r="A236" s="276"/>
      <c r="K236" s="279"/>
    </row>
    <row r="237" ht="12.75" customHeight="1" spans="1:11">
      <c r="A237" s="276"/>
      <c r="K237" s="279"/>
    </row>
    <row r="238" ht="12.75" customHeight="1" spans="1:11">
      <c r="A238" s="276"/>
      <c r="K238" s="279"/>
    </row>
    <row r="239" ht="12.75" customHeight="1" spans="1:11">
      <c r="A239" s="276"/>
      <c r="K239" s="279"/>
    </row>
    <row r="240" ht="12.75" customHeight="1" spans="1:11">
      <c r="A240" s="276"/>
      <c r="K240" s="279"/>
    </row>
    <row r="241" ht="12.75" customHeight="1" spans="1:11">
      <c r="A241" s="276"/>
      <c r="K241" s="279"/>
    </row>
    <row r="242" ht="12.75" customHeight="1" spans="1:11">
      <c r="A242" s="276"/>
      <c r="K242" s="279"/>
    </row>
    <row r="243" ht="12.75" customHeight="1" spans="1:11">
      <c r="A243" s="276"/>
      <c r="K243" s="279"/>
    </row>
    <row r="244" ht="12.75" customHeight="1" spans="1:11">
      <c r="A244" s="276"/>
      <c r="K244" s="279"/>
    </row>
    <row r="245" ht="12.75" customHeight="1" spans="1:11">
      <c r="A245" s="276"/>
      <c r="K245" s="279"/>
    </row>
    <row r="246" ht="12.75" customHeight="1" spans="1:11">
      <c r="A246" s="276"/>
      <c r="K246" s="279"/>
    </row>
    <row r="247" ht="12.75" customHeight="1" spans="1:11">
      <c r="A247" s="276"/>
      <c r="K247" s="279"/>
    </row>
    <row r="248" ht="12.75" customHeight="1" spans="1:11">
      <c r="A248" s="276"/>
      <c r="K248" s="279"/>
    </row>
    <row r="249" ht="12.75" customHeight="1" spans="1:11">
      <c r="A249" s="276"/>
      <c r="K249" s="279"/>
    </row>
    <row r="250" ht="12.75" customHeight="1" spans="1:11">
      <c r="A250" s="276"/>
      <c r="K250" s="279"/>
    </row>
    <row r="251" ht="12.75" customHeight="1" spans="1:11">
      <c r="A251" s="276"/>
      <c r="K251" s="279"/>
    </row>
    <row r="252" ht="12.75" customHeight="1" spans="1:11">
      <c r="A252" s="276"/>
      <c r="K252" s="279"/>
    </row>
    <row r="253" ht="12.75" customHeight="1" spans="1:11">
      <c r="A253" s="276"/>
      <c r="K253" s="279"/>
    </row>
    <row r="254" ht="12.75" customHeight="1" spans="1:11">
      <c r="A254" s="276"/>
      <c r="K254" s="279"/>
    </row>
    <row r="255" ht="12.75" customHeight="1" spans="1:11">
      <c r="A255" s="276"/>
      <c r="K255" s="279"/>
    </row>
    <row r="256" ht="12.75" customHeight="1" spans="1:11">
      <c r="A256" s="276"/>
      <c r="K256" s="279"/>
    </row>
    <row r="257" ht="12.75" customHeight="1" spans="1:11">
      <c r="A257" s="276"/>
      <c r="K257" s="279"/>
    </row>
    <row r="258" ht="12.75" customHeight="1" spans="1:11">
      <c r="A258" s="276"/>
      <c r="K258" s="279"/>
    </row>
    <row r="259" ht="12.75" customHeight="1" spans="1:11">
      <c r="A259" s="276"/>
      <c r="K259" s="279"/>
    </row>
    <row r="260" ht="12.75" customHeight="1" spans="1:11">
      <c r="A260" s="276"/>
      <c r="K260" s="279"/>
    </row>
    <row r="261" ht="12.75" customHeight="1" spans="1:11">
      <c r="A261" s="276"/>
      <c r="K261" s="279"/>
    </row>
    <row r="262" ht="12.75" customHeight="1" spans="1:11">
      <c r="A262" s="276"/>
      <c r="K262" s="279"/>
    </row>
    <row r="263" ht="12.75" customHeight="1" spans="1:11">
      <c r="A263" s="276"/>
      <c r="K263" s="279"/>
    </row>
    <row r="264" ht="12.75" customHeight="1" spans="1:11">
      <c r="A264" s="276"/>
      <c r="K264" s="279"/>
    </row>
    <row r="265" ht="12.75" customHeight="1" spans="1:11">
      <c r="A265" s="276"/>
      <c r="K265" s="279"/>
    </row>
    <row r="266" ht="12.75" customHeight="1" spans="1:11">
      <c r="A266" s="276"/>
      <c r="K266" s="279"/>
    </row>
    <row r="267" ht="12.75" customHeight="1" spans="1:11">
      <c r="A267" s="276"/>
      <c r="K267" s="279"/>
    </row>
    <row r="268" ht="12.75" customHeight="1" spans="1:11">
      <c r="A268" s="276"/>
      <c r="K268" s="279"/>
    </row>
    <row r="269" ht="12.75" customHeight="1" spans="1:11">
      <c r="A269" s="276"/>
      <c r="K269" s="279"/>
    </row>
    <row r="270" ht="12.75" customHeight="1" spans="1:11">
      <c r="A270" s="276"/>
      <c r="K270" s="279"/>
    </row>
    <row r="271" ht="12.75" customHeight="1" spans="1:11">
      <c r="A271" s="276"/>
      <c r="K271" s="279"/>
    </row>
    <row r="272" ht="12.75" customHeight="1" spans="1:11">
      <c r="A272" s="276"/>
      <c r="K272" s="279"/>
    </row>
    <row r="273" ht="12.75" customHeight="1" spans="1:11">
      <c r="A273" s="276"/>
      <c r="K273" s="279"/>
    </row>
    <row r="274" ht="12.75" customHeight="1" spans="1:11">
      <c r="A274" s="276"/>
      <c r="K274" s="279"/>
    </row>
    <row r="275" ht="12.75" customHeight="1" spans="1:11">
      <c r="A275" s="276"/>
      <c r="K275" s="279"/>
    </row>
    <row r="276" ht="12.75" customHeight="1" spans="1:11">
      <c r="A276" s="276"/>
      <c r="K276" s="279"/>
    </row>
    <row r="277" ht="12.75" customHeight="1" spans="1:11">
      <c r="A277" s="276"/>
      <c r="K277" s="279"/>
    </row>
    <row r="278" ht="12.75" customHeight="1" spans="1:11">
      <c r="A278" s="276"/>
      <c r="K278" s="279"/>
    </row>
    <row r="279" ht="12.75" customHeight="1" spans="1:11">
      <c r="A279" s="276"/>
      <c r="K279" s="279"/>
    </row>
    <row r="280" ht="12.75" customHeight="1" spans="1:11">
      <c r="A280" s="276"/>
      <c r="K280" s="279"/>
    </row>
    <row r="281" ht="12.75" customHeight="1" spans="1:11">
      <c r="A281" s="276"/>
      <c r="K281" s="279"/>
    </row>
    <row r="282" ht="12.75" customHeight="1" spans="1:11">
      <c r="A282" s="276"/>
      <c r="K282" s="279"/>
    </row>
    <row r="283" ht="12.75" customHeight="1" spans="1:11">
      <c r="A283" s="276"/>
      <c r="K283" s="279"/>
    </row>
    <row r="284" ht="12.75" customHeight="1" spans="1:11">
      <c r="A284" s="276"/>
      <c r="K284" s="279"/>
    </row>
    <row r="285" ht="12.75" customHeight="1" spans="1:11">
      <c r="A285" s="276"/>
      <c r="K285" s="279"/>
    </row>
    <row r="286" ht="12.75" customHeight="1" spans="1:11">
      <c r="A286" s="276"/>
      <c r="K286" s="279"/>
    </row>
    <row r="287" ht="12.75" customHeight="1" spans="1:11">
      <c r="A287" s="276"/>
      <c r="K287" s="279"/>
    </row>
    <row r="288" ht="12.75" customHeight="1" spans="1:11">
      <c r="A288" s="276"/>
      <c r="K288" s="279"/>
    </row>
    <row r="289" ht="12.75" customHeight="1" spans="1:11">
      <c r="A289" s="276"/>
      <c r="K289" s="279"/>
    </row>
    <row r="290" ht="12.75" customHeight="1" spans="1:11">
      <c r="A290" s="350" t="s">
        <v>168</v>
      </c>
      <c r="B290" s="70"/>
      <c r="C290" s="70"/>
      <c r="D290" s="70"/>
      <c r="E290" s="70"/>
      <c r="F290" s="70"/>
      <c r="G290" s="70"/>
      <c r="H290" s="70"/>
      <c r="I290" s="70"/>
      <c r="J290" s="70"/>
      <c r="K290" s="120"/>
    </row>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6" customHeight="1"/>
    <row r="492" ht="16" customHeight="1"/>
    <row r="493" ht="16" customHeight="1"/>
    <row r="494" ht="16" customHeight="1"/>
    <row r="495" ht="16" customHeight="1"/>
    <row r="496" ht="16" customHeight="1"/>
    <row r="497" ht="16" customHeight="1"/>
    <row r="498" ht="16" customHeight="1"/>
    <row r="499" ht="16" customHeight="1"/>
    <row r="500" ht="16" customHeight="1"/>
    <row r="501" ht="16" customHeight="1"/>
    <row r="502" ht="16" customHeight="1"/>
    <row r="503" ht="16" customHeight="1"/>
    <row r="504" ht="16" customHeight="1"/>
    <row r="505" ht="16" customHeight="1"/>
    <row r="506" ht="16" customHeight="1"/>
    <row r="507" ht="16" customHeight="1"/>
    <row r="508" ht="16" customHeight="1"/>
    <row r="509" ht="16" customHeight="1"/>
    <row r="510" ht="16" customHeight="1"/>
    <row r="511" ht="16" customHeight="1"/>
    <row r="512" ht="16" customHeight="1"/>
    <row r="513" ht="16" customHeight="1"/>
    <row r="514" ht="16" customHeight="1"/>
    <row r="515" ht="16" customHeight="1"/>
    <row r="516" ht="16" customHeight="1"/>
    <row r="517" ht="16" customHeight="1"/>
    <row r="518" ht="16" customHeight="1"/>
    <row r="519" ht="16" customHeight="1"/>
    <row r="520" ht="16" customHeight="1"/>
    <row r="521" ht="16" customHeight="1"/>
    <row r="522" ht="16" customHeight="1"/>
    <row r="523" ht="16" customHeight="1"/>
    <row r="524" ht="16" customHeight="1"/>
    <row r="525" ht="16" customHeight="1"/>
    <row r="526" ht="16" customHeight="1"/>
    <row r="527" ht="16" customHeight="1"/>
    <row r="528" ht="16" customHeight="1"/>
    <row r="529" ht="16" customHeight="1"/>
    <row r="530" ht="16" customHeight="1"/>
    <row r="531" ht="16" customHeight="1"/>
    <row r="532" ht="16" customHeight="1"/>
    <row r="533" ht="16" customHeight="1"/>
    <row r="534" ht="16" customHeight="1"/>
    <row r="535" ht="16" customHeight="1"/>
    <row r="536" ht="16" customHeight="1"/>
    <row r="537" ht="16" customHeight="1"/>
    <row r="538" ht="16" customHeight="1"/>
    <row r="539" ht="16" customHeight="1"/>
    <row r="540" ht="16" customHeight="1"/>
    <row r="541" ht="16" customHeight="1"/>
    <row r="542" ht="16" customHeight="1"/>
    <row r="543" ht="16" customHeight="1"/>
    <row r="544" ht="16" customHeight="1"/>
    <row r="545" ht="16" customHeight="1"/>
    <row r="546" ht="16" customHeight="1"/>
    <row r="547" ht="16" customHeight="1"/>
    <row r="548" ht="16" customHeight="1"/>
    <row r="549" ht="16" customHeight="1"/>
    <row r="550" ht="16" customHeight="1"/>
    <row r="551" ht="16" customHeight="1"/>
    <row r="552" ht="16" customHeight="1"/>
    <row r="553" ht="16" customHeight="1"/>
    <row r="554" ht="16" customHeight="1"/>
    <row r="555" ht="16" customHeight="1"/>
    <row r="556" ht="16" customHeight="1"/>
    <row r="557" ht="16" customHeight="1"/>
    <row r="558" ht="16" customHeight="1"/>
    <row r="559" ht="16" customHeight="1"/>
    <row r="560" ht="16" customHeight="1"/>
    <row r="561" ht="16" customHeight="1"/>
    <row r="562" ht="16" customHeight="1"/>
    <row r="563" ht="16" customHeight="1"/>
    <row r="564" ht="16" customHeight="1"/>
    <row r="565" ht="16" customHeight="1"/>
    <row r="566" ht="16" customHeight="1"/>
    <row r="567" ht="16" customHeight="1"/>
    <row r="568" ht="16" customHeight="1"/>
    <row r="569" ht="16" customHeight="1"/>
    <row r="570" ht="16" customHeight="1"/>
    <row r="571" ht="16" customHeight="1"/>
    <row r="572" ht="16" customHeight="1"/>
    <row r="573" ht="16" customHeight="1"/>
    <row r="574" ht="16" customHeight="1"/>
    <row r="575" ht="16" customHeight="1"/>
    <row r="576" ht="16" customHeight="1"/>
    <row r="577" ht="16" customHeight="1"/>
    <row r="578" ht="16" customHeight="1"/>
    <row r="579" ht="16" customHeight="1"/>
    <row r="580" ht="16" customHeight="1"/>
    <row r="581" ht="16" customHeight="1"/>
    <row r="582" ht="16" customHeight="1"/>
    <row r="583" ht="16" customHeight="1"/>
    <row r="584" ht="16" customHeight="1"/>
    <row r="585" ht="16" customHeight="1"/>
    <row r="586" ht="16" customHeight="1"/>
    <row r="587" ht="16" customHeight="1"/>
    <row r="588" ht="16" customHeight="1"/>
    <row r="589" ht="16" customHeight="1"/>
    <row r="590" ht="16" customHeight="1"/>
    <row r="591" ht="16" customHeight="1"/>
    <row r="592" ht="16" customHeight="1"/>
    <row r="593" ht="16" customHeight="1"/>
    <row r="594" ht="16" customHeight="1"/>
    <row r="595" ht="16" customHeight="1"/>
    <row r="596" ht="16" customHeight="1"/>
    <row r="597" ht="16" customHeight="1"/>
    <row r="598" ht="16" customHeight="1"/>
    <row r="599" ht="16" customHeight="1"/>
    <row r="600" ht="16" customHeight="1"/>
    <row r="601" ht="16" customHeight="1"/>
    <row r="602" ht="16" customHeight="1"/>
    <row r="603" ht="16" customHeight="1"/>
    <row r="604" ht="16" customHeight="1"/>
    <row r="605" ht="16" customHeight="1"/>
    <row r="606" ht="16" customHeight="1"/>
    <row r="607" ht="16" customHeight="1"/>
    <row r="608" ht="16" customHeight="1"/>
    <row r="609" ht="16" customHeight="1"/>
    <row r="610" ht="16" customHeight="1"/>
    <row r="611" ht="16" customHeight="1"/>
    <row r="612" ht="16" customHeight="1"/>
    <row r="613" ht="16" customHeight="1"/>
    <row r="614" ht="16" customHeight="1"/>
    <row r="615" ht="16" customHeight="1"/>
    <row r="616" ht="16" customHeight="1"/>
    <row r="617" ht="16" customHeight="1"/>
    <row r="618" ht="16" customHeight="1"/>
    <row r="619" ht="16" customHeight="1"/>
    <row r="620" ht="16" customHeight="1"/>
    <row r="621" ht="16" customHeight="1"/>
    <row r="622" ht="16" customHeight="1"/>
    <row r="623" ht="16" customHeight="1"/>
    <row r="624" ht="16" customHeight="1"/>
    <row r="625" ht="16" customHeight="1"/>
    <row r="626" ht="16" customHeight="1"/>
    <row r="627" ht="16" customHeight="1"/>
    <row r="628" ht="16" customHeight="1"/>
    <row r="629" ht="16" customHeight="1"/>
    <row r="630" ht="16" customHeight="1"/>
    <row r="631" ht="16" customHeight="1"/>
    <row r="632" ht="16" customHeight="1"/>
    <row r="633" ht="16" customHeight="1"/>
    <row r="634" ht="16" customHeight="1"/>
    <row r="635" ht="16" customHeight="1"/>
    <row r="636" ht="16" customHeight="1"/>
    <row r="637" ht="16" customHeight="1"/>
    <row r="638" ht="16" customHeight="1"/>
    <row r="639" ht="16" customHeight="1"/>
    <row r="640" ht="16" customHeight="1"/>
    <row r="641" ht="16" customHeight="1"/>
    <row r="642" ht="16" customHeight="1"/>
    <row r="643" ht="16" customHeight="1"/>
    <row r="644" ht="16" customHeight="1"/>
    <row r="645" ht="16" customHeight="1"/>
    <row r="646" ht="16" customHeight="1"/>
    <row r="647" ht="16" customHeight="1"/>
    <row r="648" ht="16" customHeight="1"/>
    <row r="649" ht="16" customHeight="1"/>
    <row r="650" ht="16" customHeight="1"/>
    <row r="651" ht="16" customHeight="1"/>
    <row r="652" ht="16" customHeight="1"/>
    <row r="653" ht="16" customHeight="1"/>
    <row r="654" ht="16" customHeight="1"/>
    <row r="655" ht="16" customHeight="1"/>
    <row r="656" ht="16" customHeight="1"/>
    <row r="657" ht="16" customHeight="1"/>
    <row r="658" ht="16" customHeight="1"/>
    <row r="659" ht="16" customHeight="1"/>
    <row r="660" ht="16" customHeight="1"/>
    <row r="661" ht="16" customHeight="1"/>
    <row r="662" ht="16" customHeight="1"/>
    <row r="663" ht="16" customHeight="1"/>
    <row r="664" ht="16" customHeight="1"/>
    <row r="665" ht="16" customHeight="1"/>
    <row r="666" ht="16" customHeight="1"/>
    <row r="667" ht="16" customHeight="1"/>
    <row r="668" ht="16" customHeight="1"/>
    <row r="669" ht="16" customHeight="1"/>
    <row r="670" ht="16" customHeight="1"/>
    <row r="671" ht="16" customHeight="1"/>
    <row r="672" ht="16" customHeight="1"/>
    <row r="673" ht="16" customHeight="1"/>
    <row r="674" ht="16" customHeight="1"/>
    <row r="675" ht="16" customHeight="1"/>
    <row r="676" ht="16" customHeight="1"/>
    <row r="677" ht="16" customHeight="1"/>
    <row r="678" ht="16" customHeight="1"/>
    <row r="679" ht="16" customHeight="1"/>
    <row r="680" ht="16" customHeight="1"/>
    <row r="681" ht="16" customHeight="1"/>
    <row r="682" ht="16" customHeight="1"/>
    <row r="683" ht="16" customHeight="1"/>
    <row r="684" ht="16" customHeight="1"/>
    <row r="685" ht="16" customHeight="1"/>
    <row r="686" ht="16" customHeight="1"/>
    <row r="687" ht="16" customHeight="1"/>
    <row r="688" ht="16" customHeight="1"/>
    <row r="689" ht="16" customHeight="1"/>
    <row r="690" ht="16" customHeight="1"/>
    <row r="691" ht="16" customHeight="1"/>
    <row r="692" ht="16" customHeight="1"/>
    <row r="693" ht="16" customHeight="1"/>
    <row r="694" ht="16" customHeight="1"/>
    <row r="695" ht="16" customHeight="1"/>
    <row r="696" ht="16" customHeight="1"/>
    <row r="697" ht="16" customHeight="1"/>
    <row r="698" ht="16" customHeight="1"/>
    <row r="699" ht="16" customHeight="1"/>
    <row r="700" ht="16" customHeight="1"/>
    <row r="701" ht="16" customHeight="1"/>
    <row r="702" ht="16" customHeight="1"/>
    <row r="703" ht="16" customHeight="1"/>
    <row r="704" ht="16" customHeight="1"/>
    <row r="705" ht="16" customHeight="1"/>
    <row r="706" ht="16" customHeight="1"/>
    <row r="707" ht="16" customHeight="1"/>
    <row r="708" ht="16" customHeight="1"/>
    <row r="709" ht="16" customHeight="1"/>
    <row r="710" ht="16" customHeight="1"/>
    <row r="711" ht="16" customHeight="1"/>
    <row r="712" ht="16" customHeight="1"/>
    <row r="713" ht="16" customHeight="1"/>
    <row r="714" ht="16" customHeight="1"/>
    <row r="715" ht="16" customHeight="1"/>
    <row r="716" ht="16" customHeight="1"/>
    <row r="717" ht="16" customHeight="1"/>
    <row r="718" ht="16" customHeight="1"/>
    <row r="719" ht="16" customHeight="1"/>
    <row r="720" ht="16" customHeight="1"/>
    <row r="721" ht="16" customHeight="1"/>
    <row r="722" ht="16" customHeight="1"/>
    <row r="723" ht="16" customHeight="1"/>
    <row r="724" ht="16" customHeight="1"/>
    <row r="725" ht="16" customHeight="1"/>
    <row r="726" ht="16" customHeight="1"/>
    <row r="727" ht="16" customHeight="1"/>
    <row r="728" ht="16" customHeight="1"/>
    <row r="729" ht="16" customHeight="1"/>
    <row r="730" ht="16" customHeight="1"/>
    <row r="731" ht="16" customHeight="1"/>
    <row r="732" ht="16" customHeight="1"/>
    <row r="733" ht="16" customHeight="1"/>
    <row r="734" ht="16" customHeight="1"/>
    <row r="735" ht="16" customHeight="1"/>
    <row r="736" ht="16" customHeight="1"/>
    <row r="737" ht="16" customHeight="1"/>
    <row r="738" ht="16" customHeight="1"/>
    <row r="739" ht="16" customHeight="1"/>
    <row r="740" ht="16" customHeight="1"/>
    <row r="741" ht="16" customHeight="1"/>
    <row r="742" ht="16" customHeight="1"/>
    <row r="743" ht="16" customHeight="1"/>
    <row r="744" ht="16" customHeight="1"/>
    <row r="745" ht="16" customHeight="1"/>
    <row r="746" ht="16" customHeight="1"/>
    <row r="747" ht="16" customHeight="1"/>
    <row r="748" ht="16" customHeight="1"/>
    <row r="749" ht="16" customHeight="1"/>
    <row r="750" ht="16" customHeight="1"/>
    <row r="751" ht="16" customHeight="1"/>
    <row r="752" ht="16" customHeight="1"/>
    <row r="753" ht="16" customHeight="1"/>
    <row r="754" ht="16" customHeight="1"/>
    <row r="755" ht="16" customHeight="1"/>
    <row r="756" ht="16" customHeight="1"/>
    <row r="757" ht="16" customHeight="1"/>
    <row r="758" ht="16" customHeight="1"/>
    <row r="759" ht="16" customHeight="1"/>
    <row r="760" ht="16" customHeight="1"/>
    <row r="761" ht="16" customHeight="1"/>
    <row r="762" ht="16" customHeight="1"/>
    <row r="763" ht="16" customHeight="1"/>
    <row r="764" ht="16" customHeight="1"/>
    <row r="765" ht="16" customHeight="1"/>
    <row r="766" ht="16" customHeight="1"/>
    <row r="767" ht="16" customHeight="1"/>
    <row r="768" ht="16" customHeight="1"/>
    <row r="769" ht="16" customHeight="1"/>
    <row r="770" ht="16" customHeight="1"/>
    <row r="771" ht="16" customHeight="1"/>
    <row r="772" ht="16" customHeight="1"/>
    <row r="773" ht="16" customHeight="1"/>
    <row r="774" ht="16" customHeight="1"/>
    <row r="775" ht="16" customHeight="1"/>
    <row r="776" ht="16" customHeight="1"/>
    <row r="777" ht="16" customHeight="1"/>
    <row r="778" ht="16" customHeight="1"/>
    <row r="779" ht="16" customHeight="1"/>
    <row r="780" ht="16" customHeight="1"/>
    <row r="781" ht="16" customHeight="1"/>
    <row r="782" ht="16" customHeight="1"/>
    <row r="783" ht="16" customHeight="1"/>
    <row r="784" ht="16" customHeight="1"/>
    <row r="785" ht="16" customHeight="1"/>
    <row r="786" ht="16" customHeight="1"/>
    <row r="787" ht="16" customHeight="1"/>
    <row r="788" ht="16" customHeight="1"/>
    <row r="789" ht="16" customHeight="1"/>
    <row r="790" ht="16" customHeight="1"/>
    <row r="791" ht="16" customHeight="1"/>
    <row r="792" ht="16" customHeight="1"/>
    <row r="793" ht="16" customHeight="1"/>
    <row r="794" ht="16" customHeight="1"/>
    <row r="795" ht="16" customHeight="1"/>
    <row r="796" ht="16" customHeight="1"/>
    <row r="797" ht="16" customHeight="1"/>
    <row r="798" ht="16" customHeight="1"/>
    <row r="799" ht="16" customHeight="1"/>
    <row r="800" ht="16" customHeight="1"/>
    <row r="801" ht="16" customHeight="1"/>
    <row r="802" ht="16" customHeight="1"/>
    <row r="803" ht="16" customHeight="1"/>
    <row r="804" ht="16" customHeight="1"/>
    <row r="805" ht="16" customHeight="1"/>
    <row r="806" ht="16" customHeight="1"/>
    <row r="807" ht="16" customHeight="1"/>
    <row r="808" ht="16" customHeight="1"/>
    <row r="809" ht="16" customHeight="1"/>
    <row r="810" ht="16" customHeight="1"/>
    <row r="811" ht="16" customHeight="1"/>
    <row r="812" ht="16" customHeight="1"/>
    <row r="813" ht="16" customHeight="1"/>
    <row r="814" ht="16" customHeight="1"/>
    <row r="815" ht="16" customHeight="1"/>
    <row r="816" ht="16" customHeight="1"/>
    <row r="817" ht="16" customHeight="1"/>
    <row r="818" ht="16" customHeight="1"/>
    <row r="819" ht="16" customHeight="1"/>
    <row r="820" ht="16" customHeight="1"/>
    <row r="821" ht="16" customHeight="1"/>
    <row r="822" ht="16" customHeight="1"/>
    <row r="823" ht="16" customHeight="1"/>
    <row r="824" ht="16" customHeight="1"/>
    <row r="825" ht="16" customHeight="1"/>
    <row r="826" ht="16" customHeight="1"/>
    <row r="827" ht="16" customHeight="1"/>
    <row r="828" ht="16" customHeight="1"/>
    <row r="829" ht="16" customHeight="1"/>
    <row r="830" ht="16" customHeight="1"/>
    <row r="831" ht="16" customHeight="1"/>
    <row r="832" ht="16" customHeight="1"/>
    <row r="833" ht="16" customHeight="1"/>
    <row r="834" ht="16" customHeight="1"/>
    <row r="835" ht="16" customHeight="1"/>
    <row r="836" ht="16" customHeight="1"/>
    <row r="837" ht="16" customHeight="1"/>
    <row r="838" ht="16" customHeight="1"/>
    <row r="839" ht="16" customHeight="1"/>
    <row r="840" ht="16" customHeight="1"/>
    <row r="841" ht="16" customHeight="1"/>
    <row r="842" ht="16" customHeight="1"/>
    <row r="843" ht="16" customHeight="1"/>
    <row r="844" ht="16" customHeight="1"/>
    <row r="845" ht="16" customHeight="1"/>
    <row r="846" ht="16" customHeight="1"/>
    <row r="847" ht="16" customHeight="1"/>
    <row r="848" ht="16" customHeight="1"/>
    <row r="849" ht="16" customHeight="1"/>
    <row r="850" ht="16" customHeight="1"/>
    <row r="851" ht="16" customHeight="1"/>
    <row r="852" ht="16" customHeight="1"/>
    <row r="853" ht="16" customHeight="1"/>
    <row r="854" ht="16" customHeight="1"/>
    <row r="855" ht="16" customHeight="1"/>
    <row r="856" ht="16" customHeight="1"/>
    <row r="857" ht="16" customHeight="1"/>
    <row r="858" ht="16" customHeight="1"/>
    <row r="859" ht="16" customHeight="1"/>
    <row r="860" ht="16" customHeight="1"/>
    <row r="861" ht="16" customHeight="1"/>
    <row r="862" ht="16" customHeight="1"/>
    <row r="863" ht="16" customHeight="1"/>
    <row r="864" ht="16" customHeight="1"/>
    <row r="865" ht="16" customHeight="1"/>
    <row r="866" ht="16" customHeight="1"/>
    <row r="867" ht="16" customHeight="1"/>
    <row r="868" ht="16" customHeight="1"/>
    <row r="869" ht="16" customHeight="1"/>
    <row r="870" ht="16" customHeight="1"/>
    <row r="871" ht="16" customHeight="1"/>
    <row r="872" ht="16" customHeight="1"/>
    <row r="873" ht="16" customHeight="1"/>
    <row r="874" ht="16" customHeight="1"/>
    <row r="875" ht="16" customHeight="1"/>
    <row r="876" ht="16" customHeight="1"/>
    <row r="877" ht="16" customHeight="1"/>
    <row r="878" ht="16" customHeight="1"/>
    <row r="879" ht="16" customHeight="1"/>
    <row r="880" ht="16" customHeight="1"/>
    <row r="881" ht="16" customHeight="1"/>
    <row r="882" ht="16" customHeight="1"/>
    <row r="883" ht="16" customHeight="1"/>
    <row r="884" ht="16" customHeight="1"/>
    <row r="885" ht="16" customHeight="1"/>
    <row r="886" ht="16" customHeight="1"/>
    <row r="887" ht="16" customHeight="1"/>
    <row r="888" ht="16" customHeight="1"/>
    <row r="889" ht="16" customHeight="1"/>
    <row r="890" ht="16" customHeight="1"/>
    <row r="891" ht="16" customHeight="1"/>
    <row r="892" ht="16" customHeight="1"/>
    <row r="893" ht="16" customHeight="1"/>
    <row r="894" ht="16" customHeight="1"/>
    <row r="895" ht="16" customHeight="1"/>
    <row r="896" ht="16" customHeight="1"/>
    <row r="897" ht="16" customHeight="1"/>
    <row r="898" ht="16" customHeight="1"/>
    <row r="899" ht="16" customHeight="1"/>
    <row r="900" ht="16" customHeight="1"/>
    <row r="901" ht="16" customHeight="1"/>
    <row r="902" ht="16" customHeight="1"/>
    <row r="903" ht="16" customHeight="1"/>
    <row r="904" ht="16" customHeight="1"/>
    <row r="905" ht="16" customHeight="1"/>
    <row r="906" ht="16" customHeight="1"/>
    <row r="907" ht="16" customHeight="1"/>
    <row r="908" ht="16" customHeight="1"/>
    <row r="909" ht="16" customHeight="1"/>
    <row r="910" ht="16" customHeight="1"/>
    <row r="911" ht="16" customHeight="1"/>
    <row r="912" ht="16" customHeight="1"/>
    <row r="913" ht="16" customHeight="1"/>
    <row r="914" ht="16" customHeight="1"/>
    <row r="915" ht="16" customHeight="1"/>
    <row r="916" ht="16" customHeight="1"/>
    <row r="917" ht="16" customHeight="1"/>
    <row r="918" ht="16" customHeight="1"/>
    <row r="919" ht="16" customHeight="1"/>
    <row r="920" ht="16" customHeight="1"/>
    <row r="921" ht="16" customHeight="1"/>
    <row r="922" ht="16" customHeight="1"/>
    <row r="923" ht="16" customHeight="1"/>
    <row r="924" ht="16" customHeight="1"/>
    <row r="925" ht="16" customHeight="1"/>
    <row r="926" ht="16" customHeight="1"/>
    <row r="927" ht="16" customHeight="1"/>
    <row r="928" ht="16" customHeight="1"/>
    <row r="929" ht="16" customHeight="1"/>
    <row r="930" ht="16" customHeight="1"/>
    <row r="931" ht="16" customHeight="1"/>
    <row r="932" ht="16" customHeight="1"/>
    <row r="933" ht="16" customHeight="1"/>
    <row r="934" ht="16" customHeight="1"/>
    <row r="935" ht="16" customHeight="1"/>
    <row r="936" ht="16" customHeight="1"/>
    <row r="937" ht="16" customHeight="1"/>
    <row r="938" ht="16" customHeight="1"/>
    <row r="939" ht="16" customHeight="1"/>
    <row r="940" ht="16" customHeight="1"/>
    <row r="941" ht="16" customHeight="1"/>
    <row r="942" ht="16" customHeight="1"/>
    <row r="943" ht="16" customHeight="1"/>
    <row r="944" ht="16" customHeight="1"/>
    <row r="945" ht="16" customHeight="1"/>
    <row r="946" ht="16" customHeight="1"/>
    <row r="947" ht="16" customHeight="1"/>
    <row r="948" ht="16" customHeight="1"/>
    <row r="949" ht="16" customHeight="1"/>
    <row r="950" ht="16" customHeight="1"/>
    <row r="951" ht="16" customHeight="1"/>
    <row r="952" ht="16" customHeight="1"/>
    <row r="953" ht="16" customHeight="1"/>
    <row r="954" ht="16" customHeight="1"/>
    <row r="955" ht="16" customHeight="1"/>
    <row r="956" ht="16" customHeight="1"/>
    <row r="957" ht="16" customHeight="1"/>
    <row r="958" ht="16" customHeight="1"/>
    <row r="959" ht="16" customHeight="1"/>
    <row r="960" ht="16" customHeight="1"/>
    <row r="961" ht="16" customHeight="1"/>
    <row r="962" ht="16" customHeight="1"/>
    <row r="963" ht="16" customHeight="1"/>
    <row r="964" ht="16" customHeight="1"/>
    <row r="965" ht="16" customHeight="1"/>
    <row r="966" ht="16" customHeight="1"/>
    <row r="967" ht="16" customHeight="1"/>
    <row r="968" ht="16" customHeight="1"/>
    <row r="969" ht="16" customHeight="1"/>
    <row r="970" ht="16" customHeight="1"/>
    <row r="971" ht="16" customHeight="1"/>
    <row r="972" ht="16" customHeight="1"/>
    <row r="973" ht="16" customHeight="1"/>
    <row r="974" ht="16" customHeight="1"/>
    <row r="975" ht="16" customHeight="1"/>
    <row r="976" ht="16" customHeight="1"/>
    <row r="977" ht="16" customHeight="1"/>
    <row r="978" ht="16" customHeight="1"/>
    <row r="979" ht="16" customHeight="1"/>
    <row r="980" ht="16" customHeight="1"/>
    <row r="981" ht="16" customHeight="1"/>
    <row r="982" ht="16" customHeight="1"/>
    <row r="983" ht="16" customHeight="1"/>
    <row r="984" ht="16" customHeight="1"/>
    <row r="985" ht="16" customHeight="1"/>
    <row r="986" ht="16" customHeight="1"/>
    <row r="987" ht="16" customHeight="1"/>
    <row r="988" ht="16" customHeight="1"/>
    <row r="989" ht="16" customHeight="1"/>
    <row r="990" ht="16" customHeight="1"/>
    <row r="991" ht="16" customHeight="1"/>
    <row r="992" ht="16" customHeight="1"/>
    <row r="993" ht="16" customHeight="1"/>
    <row r="994" ht="16" customHeight="1"/>
    <row r="995" ht="16" customHeight="1"/>
    <row r="996" ht="16" customHeight="1"/>
    <row r="997" ht="16" customHeight="1"/>
    <row r="998" ht="16" customHeight="1"/>
    <row r="999" ht="16" customHeight="1"/>
  </sheetData>
  <mergeCells count="88">
    <mergeCell ref="A1:K1"/>
    <mergeCell ref="A2:B2"/>
    <mergeCell ref="C2:E2"/>
    <mergeCell ref="F2:G2"/>
    <mergeCell ref="H2:K2"/>
    <mergeCell ref="A3:B3"/>
    <mergeCell ref="C3:E3"/>
    <mergeCell ref="F3:G3"/>
    <mergeCell ref="H3:K3"/>
    <mergeCell ref="A4:B4"/>
    <mergeCell ref="C4:E4"/>
    <mergeCell ref="F4:G4"/>
    <mergeCell ref="H4:K4"/>
    <mergeCell ref="A5:B5"/>
    <mergeCell ref="C5:E5"/>
    <mergeCell ref="F5:G5"/>
    <mergeCell ref="H5:K5"/>
    <mergeCell ref="A6:B6"/>
    <mergeCell ref="C6:E6"/>
    <mergeCell ref="F6:G6"/>
    <mergeCell ref="H6:K6"/>
    <mergeCell ref="A7:B7"/>
    <mergeCell ref="C7:E7"/>
    <mergeCell ref="F7:G7"/>
    <mergeCell ref="H7:K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7:C27"/>
    <mergeCell ref="B28:C28"/>
    <mergeCell ref="B29:C29"/>
    <mergeCell ref="B30:C30"/>
    <mergeCell ref="B31:C31"/>
    <mergeCell ref="B32:C32"/>
    <mergeCell ref="B33:C33"/>
    <mergeCell ref="B34:C34"/>
    <mergeCell ref="B35:C35"/>
    <mergeCell ref="B36:C36"/>
    <mergeCell ref="B37:C37"/>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A58:K58"/>
    <mergeCell ref="A116:K116"/>
    <mergeCell ref="A174:K174"/>
    <mergeCell ref="A232:K232"/>
    <mergeCell ref="A290:K290"/>
    <mergeCell ref="K9:K12"/>
    <mergeCell ref="K13:K19"/>
    <mergeCell ref="K20:K26"/>
    <mergeCell ref="K27:K28"/>
    <mergeCell ref="K30:K57"/>
    <mergeCell ref="A233:K289"/>
    <mergeCell ref="A291:K347"/>
    <mergeCell ref="A59:K115"/>
    <mergeCell ref="A117:K173"/>
    <mergeCell ref="A175:K231"/>
  </mergeCells>
  <pageMargins left="0.25" right="0.25" top="0.75" bottom="1.06311637080868" header="0" footer="0"/>
  <pageSetup paperSize="1" scale="32" orientation="landscape"/>
  <headerFooter>
    <oddHeader>&amp;L000000&amp;A&amp;R000000Page &amp;P of</oddHeader>
    <oddFooter>&amp;C000000&amp;A</oddFooter>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K960"/>
  <sheetViews>
    <sheetView workbookViewId="0">
      <selection activeCell="A1" sqref="A1:K1"/>
    </sheetView>
  </sheetViews>
  <sheetFormatPr defaultColWidth="10.1333333333333" defaultRowHeight="15" customHeight="1"/>
  <cols>
    <col min="1" max="2" width="9.42222222222222" customWidth="1"/>
    <col min="3" max="3" width="37.2888888888889" customWidth="1"/>
    <col min="4" max="4" width="24.1333333333333" customWidth="1"/>
    <col min="5" max="5" width="6.85925925925926" customWidth="1"/>
    <col min="6" max="6" width="9.13333333333333" customWidth="1"/>
    <col min="9" max="9" width="12.4222222222222" customWidth="1"/>
    <col min="10" max="10" width="34.7037037037037" customWidth="1"/>
    <col min="11" max="11" width="61.1333333333333" customWidth="1"/>
    <col min="12" max="25" width="9.42222222222222" customWidth="1"/>
  </cols>
  <sheetData>
    <row r="1" ht="34.5" customHeight="1" spans="1:11">
      <c r="A1" s="140"/>
      <c r="B1" s="2"/>
      <c r="C1" s="2"/>
      <c r="D1" s="2"/>
      <c r="E1" s="2"/>
      <c r="F1" s="2"/>
      <c r="G1" s="2"/>
      <c r="H1" s="2"/>
      <c r="I1" s="2"/>
      <c r="J1" s="2"/>
      <c r="K1" s="49"/>
    </row>
    <row r="2" ht="16.5" customHeight="1" spans="1:11">
      <c r="A2" s="141" t="s">
        <v>119</v>
      </c>
      <c r="B2" s="4"/>
      <c r="C2" s="142" t="e">
        <f>'PROTO (MED)'!C2</f>
        <v>#REF!</v>
      </c>
      <c r="D2" s="143"/>
      <c r="E2" s="144"/>
      <c r="F2" s="145" t="s">
        <v>58</v>
      </c>
      <c r="G2" s="4"/>
      <c r="H2" s="146" t="str">
        <f>'PROTO (MED)'!H2</f>
        <v>6.2.22</v>
      </c>
      <c r="I2" s="244"/>
      <c r="J2" s="244"/>
      <c r="K2" s="245"/>
    </row>
    <row r="3" ht="16.5" customHeight="1" spans="1:11">
      <c r="A3" s="141" t="s">
        <v>121</v>
      </c>
      <c r="B3" s="4"/>
      <c r="C3" s="147" t="e">
        <f>'PROTO (MED)'!C3</f>
        <v>#REF!</v>
      </c>
      <c r="D3" s="148"/>
      <c r="E3" s="149"/>
      <c r="F3" s="145" t="s">
        <v>16</v>
      </c>
      <c r="G3" s="4"/>
      <c r="H3" s="150">
        <v>44973</v>
      </c>
      <c r="I3" s="6"/>
      <c r="J3" s="6"/>
      <c r="K3" s="56"/>
    </row>
    <row r="4" ht="16.5" customHeight="1" spans="1:11">
      <c r="A4" s="141" t="s">
        <v>122</v>
      </c>
      <c r="B4" s="4"/>
      <c r="C4" s="147" t="e">
        <f>'PROTO (MED)'!C4</f>
        <v>#REF!</v>
      </c>
      <c r="D4" s="148"/>
      <c r="E4" s="149"/>
      <c r="F4" s="145" t="s">
        <v>56</v>
      </c>
      <c r="G4" s="4"/>
      <c r="H4" s="151" t="s">
        <v>170</v>
      </c>
      <c r="I4" s="6"/>
      <c r="J4" s="6"/>
      <c r="K4" s="56"/>
    </row>
    <row r="5" ht="16.5" customHeight="1" spans="1:11">
      <c r="A5" s="141" t="s">
        <v>123</v>
      </c>
      <c r="B5" s="4"/>
      <c r="C5" s="147" t="e">
        <f>'PROTO (MED)'!C5</f>
        <v>#REF!</v>
      </c>
      <c r="D5" s="148"/>
      <c r="E5" s="149"/>
      <c r="F5" s="145" t="s">
        <v>124</v>
      </c>
      <c r="G5" s="4"/>
      <c r="H5" s="147" t="s">
        <v>212</v>
      </c>
      <c r="I5" s="6"/>
      <c r="J5" s="6"/>
      <c r="K5" s="6"/>
    </row>
    <row r="6" ht="16.5" customHeight="1" spans="1:11">
      <c r="A6" s="141" t="s">
        <v>126</v>
      </c>
      <c r="B6" s="4"/>
      <c r="C6" s="147" t="e">
        <f>'PROTO (MED)'!C6</f>
        <v>#REF!</v>
      </c>
      <c r="D6" s="148"/>
      <c r="E6" s="149"/>
      <c r="F6" s="145" t="s">
        <v>30</v>
      </c>
      <c r="G6" s="4"/>
      <c r="H6" s="142" t="s">
        <v>101</v>
      </c>
      <c r="I6" s="143"/>
      <c r="J6" s="143"/>
      <c r="K6" s="246"/>
    </row>
    <row r="7" ht="16.5" customHeight="1" spans="1:11">
      <c r="A7" s="141" t="s">
        <v>29</v>
      </c>
      <c r="B7" s="4"/>
      <c r="C7" s="142" t="s">
        <v>11</v>
      </c>
      <c r="D7" s="143"/>
      <c r="E7" s="144"/>
      <c r="F7" s="145" t="s">
        <v>128</v>
      </c>
      <c r="G7" s="4"/>
      <c r="H7" s="147"/>
      <c r="I7" s="148"/>
      <c r="J7" s="148"/>
      <c r="K7" s="247"/>
    </row>
    <row r="8" ht="33" customHeight="1" spans="1:11">
      <c r="A8" s="152" t="s">
        <v>129</v>
      </c>
      <c r="B8" s="32"/>
      <c r="C8" s="32"/>
      <c r="D8" s="32"/>
      <c r="E8" s="32"/>
      <c r="F8" s="32"/>
      <c r="G8" s="32"/>
      <c r="H8" s="32"/>
      <c r="I8" s="32"/>
      <c r="J8" s="32"/>
      <c r="K8" s="58"/>
    </row>
    <row r="9" ht="55.75" customHeight="1" spans="1:11">
      <c r="A9" s="153" t="s">
        <v>130</v>
      </c>
      <c r="B9" s="154" t="s">
        <v>131</v>
      </c>
      <c r="C9" s="49"/>
      <c r="D9" s="155" t="s">
        <v>132</v>
      </c>
      <c r="E9" s="156" t="s">
        <v>133</v>
      </c>
      <c r="F9" s="157" t="s">
        <v>173</v>
      </c>
      <c r="G9" s="156" t="s">
        <v>207</v>
      </c>
      <c r="H9" s="158" t="s">
        <v>136</v>
      </c>
      <c r="I9" s="248" t="s">
        <v>208</v>
      </c>
      <c r="J9" s="249" t="s">
        <v>12</v>
      </c>
      <c r="K9" s="250" t="s">
        <v>213</v>
      </c>
    </row>
    <row r="10" ht="21" customHeight="1" spans="1:11">
      <c r="A10" s="159" t="s">
        <v>177</v>
      </c>
      <c r="B10" s="160" t="s">
        <v>178</v>
      </c>
      <c r="C10" s="55"/>
      <c r="D10" s="161"/>
      <c r="E10" s="162">
        <v>0.5</v>
      </c>
      <c r="F10" s="163">
        <v>65.5</v>
      </c>
      <c r="G10" s="164">
        <v>65.5</v>
      </c>
      <c r="H10" s="165">
        <f t="shared" ref="H10:H17" si="0">G10-F10</f>
        <v>0</v>
      </c>
      <c r="I10" s="251"/>
      <c r="J10" s="252"/>
      <c r="K10" s="253"/>
    </row>
    <row r="11" ht="21" customHeight="1" spans="1:11">
      <c r="A11" s="166" t="s">
        <v>177</v>
      </c>
      <c r="B11" s="167" t="s">
        <v>179</v>
      </c>
      <c r="C11" s="168"/>
      <c r="D11" s="161"/>
      <c r="E11" s="169">
        <v>0.5</v>
      </c>
      <c r="F11" s="170">
        <v>65.5</v>
      </c>
      <c r="G11" s="171">
        <v>65.5</v>
      </c>
      <c r="H11" s="165">
        <f t="shared" si="0"/>
        <v>0</v>
      </c>
      <c r="I11" s="254"/>
      <c r="J11" s="255"/>
      <c r="K11" s="256" t="s">
        <v>215</v>
      </c>
    </row>
    <row r="12" ht="21" customHeight="1" spans="1:11">
      <c r="A12" s="166" t="s">
        <v>177</v>
      </c>
      <c r="B12" s="172" t="s">
        <v>180</v>
      </c>
      <c r="C12" s="168"/>
      <c r="D12" s="161"/>
      <c r="E12" s="162">
        <v>0.5</v>
      </c>
      <c r="F12" s="173">
        <v>47.5</v>
      </c>
      <c r="G12" s="171">
        <v>48</v>
      </c>
      <c r="H12" s="165">
        <f t="shared" si="0"/>
        <v>0.5</v>
      </c>
      <c r="I12" s="257"/>
      <c r="J12" s="255"/>
      <c r="K12" s="258"/>
    </row>
    <row r="13" ht="21" customHeight="1" spans="1:11">
      <c r="A13" s="166" t="s">
        <v>177</v>
      </c>
      <c r="B13" s="172" t="s">
        <v>183</v>
      </c>
      <c r="C13" s="168"/>
      <c r="D13" s="161"/>
      <c r="E13" s="169">
        <v>0.5</v>
      </c>
      <c r="F13" s="173">
        <v>47.5</v>
      </c>
      <c r="G13" s="171">
        <v>48</v>
      </c>
      <c r="H13" s="165">
        <f t="shared" si="0"/>
        <v>0.5</v>
      </c>
      <c r="I13" s="257"/>
      <c r="J13" s="255"/>
      <c r="K13" s="258"/>
    </row>
    <row r="14" ht="21" customHeight="1" spans="1:11">
      <c r="A14" s="174" t="s">
        <v>8</v>
      </c>
      <c r="B14" s="172" t="s">
        <v>184</v>
      </c>
      <c r="C14" s="168"/>
      <c r="D14" s="161"/>
      <c r="E14" s="169">
        <v>0.5</v>
      </c>
      <c r="F14" s="173">
        <v>46</v>
      </c>
      <c r="G14" s="171">
        <v>46</v>
      </c>
      <c r="H14" s="165">
        <f t="shared" si="0"/>
        <v>0</v>
      </c>
      <c r="I14" s="257"/>
      <c r="J14" s="259"/>
      <c r="K14" s="258"/>
    </row>
    <row r="15" ht="21" customHeight="1" spans="1:11">
      <c r="A15" s="174" t="s">
        <v>8</v>
      </c>
      <c r="B15" s="172" t="s">
        <v>185</v>
      </c>
      <c r="C15" s="168"/>
      <c r="D15" s="161"/>
      <c r="E15" s="169">
        <v>0.5</v>
      </c>
      <c r="F15" s="173">
        <v>46</v>
      </c>
      <c r="G15" s="171">
        <v>46</v>
      </c>
      <c r="H15" s="165">
        <f t="shared" si="0"/>
        <v>0</v>
      </c>
      <c r="I15" s="257"/>
      <c r="J15" s="259"/>
      <c r="K15" s="258"/>
    </row>
    <row r="16" ht="21" customHeight="1" spans="1:11">
      <c r="A16" s="166" t="s">
        <v>177</v>
      </c>
      <c r="B16" s="175" t="s">
        <v>186</v>
      </c>
      <c r="C16" s="56"/>
      <c r="D16" s="161"/>
      <c r="E16" s="176">
        <v>0.25</v>
      </c>
      <c r="F16" s="177">
        <v>30.5</v>
      </c>
      <c r="G16" s="178">
        <v>31</v>
      </c>
      <c r="H16" s="165">
        <f t="shared" si="0"/>
        <v>0.5</v>
      </c>
      <c r="I16" s="353">
        <v>31</v>
      </c>
      <c r="J16" s="356" t="s">
        <v>218</v>
      </c>
      <c r="K16" s="253"/>
    </row>
    <row r="17" ht="21" customHeight="1" spans="1:11">
      <c r="A17" s="174" t="s">
        <v>8</v>
      </c>
      <c r="B17" s="175" t="s">
        <v>187</v>
      </c>
      <c r="C17" s="56"/>
      <c r="D17" s="161"/>
      <c r="E17" s="176">
        <v>0.25</v>
      </c>
      <c r="F17" s="179">
        <v>30</v>
      </c>
      <c r="G17" s="178">
        <v>29.5</v>
      </c>
      <c r="H17" s="165">
        <f t="shared" si="0"/>
        <v>-0.5</v>
      </c>
      <c r="I17" s="353">
        <v>29.5</v>
      </c>
      <c r="J17" s="356" t="s">
        <v>218</v>
      </c>
      <c r="K17" s="261" t="s">
        <v>219</v>
      </c>
    </row>
    <row r="18" ht="21" customHeight="1" spans="1:11">
      <c r="A18" s="84"/>
      <c r="B18" s="175"/>
      <c r="C18" s="56"/>
      <c r="D18" s="161"/>
      <c r="E18" s="180"/>
      <c r="F18" s="173"/>
      <c r="G18" s="171"/>
      <c r="H18" s="165"/>
      <c r="I18" s="257"/>
      <c r="J18" s="255"/>
      <c r="K18" s="258"/>
    </row>
    <row r="19" ht="21" customHeight="1" spans="1:11">
      <c r="A19" s="181" t="s">
        <v>189</v>
      </c>
      <c r="B19" s="175" t="s">
        <v>190</v>
      </c>
      <c r="C19" s="56"/>
      <c r="D19" s="182"/>
      <c r="E19" s="176">
        <v>0.25</v>
      </c>
      <c r="F19" s="173">
        <v>10.75</v>
      </c>
      <c r="G19" s="171">
        <v>10.5</v>
      </c>
      <c r="H19" s="165">
        <f t="shared" ref="H19:H24" si="1">G19-F19</f>
        <v>-0.25</v>
      </c>
      <c r="I19" s="257"/>
      <c r="J19" s="255"/>
      <c r="K19" s="258"/>
    </row>
    <row r="20" ht="21" customHeight="1" spans="1:11">
      <c r="A20" s="183" t="s">
        <v>189</v>
      </c>
      <c r="B20" s="175" t="s">
        <v>191</v>
      </c>
      <c r="C20" s="56"/>
      <c r="D20" s="182"/>
      <c r="E20" s="176">
        <v>0.125</v>
      </c>
      <c r="F20" s="173">
        <v>9.25</v>
      </c>
      <c r="G20" s="178">
        <v>9.5</v>
      </c>
      <c r="H20" s="165">
        <f t="shared" si="1"/>
        <v>0.25</v>
      </c>
      <c r="I20" s="257"/>
      <c r="J20" s="357" t="s">
        <v>214</v>
      </c>
      <c r="K20" s="258"/>
    </row>
    <row r="21" ht="21" customHeight="1" spans="1:11">
      <c r="A21" s="183" t="s">
        <v>189</v>
      </c>
      <c r="B21" s="175" t="s">
        <v>192</v>
      </c>
      <c r="C21" s="56"/>
      <c r="D21" s="182"/>
      <c r="E21" s="176">
        <v>0.25</v>
      </c>
      <c r="F21" s="173">
        <v>6.25</v>
      </c>
      <c r="G21" s="171">
        <v>6.25</v>
      </c>
      <c r="H21" s="165">
        <f t="shared" si="1"/>
        <v>0</v>
      </c>
      <c r="I21" s="257"/>
      <c r="J21" s="255"/>
      <c r="K21" s="258"/>
    </row>
    <row r="22" ht="21" customHeight="1" spans="1:11">
      <c r="A22" s="184" t="s">
        <v>177</v>
      </c>
      <c r="B22" s="175" t="s">
        <v>210</v>
      </c>
      <c r="C22" s="56"/>
      <c r="D22" s="185"/>
      <c r="E22" s="176">
        <v>0.125</v>
      </c>
      <c r="F22" s="173">
        <v>18</v>
      </c>
      <c r="G22" s="178">
        <v>18.5</v>
      </c>
      <c r="H22" s="165">
        <f t="shared" si="1"/>
        <v>0.5</v>
      </c>
      <c r="I22" s="257"/>
      <c r="J22" s="357" t="s">
        <v>214</v>
      </c>
      <c r="K22" s="253"/>
    </row>
    <row r="23" ht="21" customHeight="1" spans="1:11">
      <c r="A23" s="186"/>
      <c r="B23" s="86" t="s">
        <v>194</v>
      </c>
      <c r="C23" s="56"/>
      <c r="D23" s="187"/>
      <c r="E23" s="188">
        <v>0.125</v>
      </c>
      <c r="F23" s="189">
        <v>6.25</v>
      </c>
      <c r="G23" s="178">
        <v>6.5</v>
      </c>
      <c r="H23" s="190">
        <f t="shared" si="1"/>
        <v>0.25</v>
      </c>
      <c r="I23" s="257"/>
      <c r="J23" s="357" t="s">
        <v>214</v>
      </c>
      <c r="K23" s="264" t="s">
        <v>211</v>
      </c>
    </row>
    <row r="24" ht="21" customHeight="1" spans="1:11">
      <c r="A24" s="184" t="s">
        <v>177</v>
      </c>
      <c r="B24" s="191" t="s">
        <v>195</v>
      </c>
      <c r="C24" s="168"/>
      <c r="D24" s="192"/>
      <c r="E24" s="193">
        <v>0.125</v>
      </c>
      <c r="F24" s="194">
        <v>6.75</v>
      </c>
      <c r="G24" s="178">
        <v>6.5</v>
      </c>
      <c r="H24" s="195">
        <f t="shared" si="1"/>
        <v>-0.25</v>
      </c>
      <c r="I24" s="257"/>
      <c r="J24" s="357" t="s">
        <v>214</v>
      </c>
      <c r="K24" s="253"/>
    </row>
    <row r="25" ht="21" customHeight="1" spans="1:11">
      <c r="A25" s="196"/>
      <c r="B25" s="175"/>
      <c r="C25" s="56"/>
      <c r="D25" s="182"/>
      <c r="E25" s="176"/>
      <c r="F25" s="173"/>
      <c r="G25" s="171"/>
      <c r="H25" s="165"/>
      <c r="I25" s="257"/>
      <c r="J25" s="255"/>
      <c r="K25" s="265"/>
    </row>
    <row r="26" ht="21" customHeight="1" spans="1:11">
      <c r="A26" s="197"/>
      <c r="B26" s="198" t="s">
        <v>148</v>
      </c>
      <c r="C26" s="56"/>
      <c r="D26" s="182"/>
      <c r="E26" s="176">
        <v>0.5</v>
      </c>
      <c r="F26" s="199">
        <v>48</v>
      </c>
      <c r="G26" s="178">
        <v>47</v>
      </c>
      <c r="H26" s="165">
        <f t="shared" ref="H26:H34" si="2">G26-F26</f>
        <v>-1</v>
      </c>
      <c r="I26" s="266"/>
      <c r="J26" s="357" t="s">
        <v>214</v>
      </c>
      <c r="K26" s="267"/>
    </row>
    <row r="27" ht="21" customHeight="1" spans="1:11">
      <c r="A27" s="200"/>
      <c r="B27" s="172" t="s">
        <v>149</v>
      </c>
      <c r="C27" s="168"/>
      <c r="D27" s="182"/>
      <c r="E27" s="176">
        <v>0</v>
      </c>
      <c r="F27" s="201">
        <v>4.125</v>
      </c>
      <c r="G27" s="171">
        <v>4.125</v>
      </c>
      <c r="H27" s="165">
        <f t="shared" si="2"/>
        <v>0</v>
      </c>
      <c r="I27" s="257"/>
      <c r="J27" s="357"/>
      <c r="K27" s="258"/>
    </row>
    <row r="28" ht="21" customHeight="1" spans="1:11">
      <c r="A28" s="200"/>
      <c r="B28" s="172" t="s">
        <v>150</v>
      </c>
      <c r="C28" s="168"/>
      <c r="D28" s="182"/>
      <c r="E28" s="176">
        <v>0.5</v>
      </c>
      <c r="F28" s="201">
        <v>44</v>
      </c>
      <c r="G28" s="171">
        <v>43.5</v>
      </c>
      <c r="H28" s="165">
        <f t="shared" si="2"/>
        <v>-0.5</v>
      </c>
      <c r="I28" s="266"/>
      <c r="J28" s="268"/>
      <c r="K28" s="258"/>
    </row>
    <row r="29" ht="21" customHeight="1" spans="1:11">
      <c r="A29" s="200"/>
      <c r="B29" s="172" t="s">
        <v>151</v>
      </c>
      <c r="C29" s="168"/>
      <c r="D29" s="182"/>
      <c r="E29" s="176">
        <v>0.5</v>
      </c>
      <c r="F29" s="201">
        <v>43</v>
      </c>
      <c r="G29" s="171">
        <v>43</v>
      </c>
      <c r="H29" s="165">
        <f t="shared" si="2"/>
        <v>0</v>
      </c>
      <c r="I29" s="257"/>
      <c r="J29" s="255"/>
      <c r="K29" s="258"/>
    </row>
    <row r="30" ht="21" customHeight="1" spans="1:11">
      <c r="A30" s="200"/>
      <c r="B30" s="172" t="s">
        <v>152</v>
      </c>
      <c r="C30" s="168"/>
      <c r="D30" s="182"/>
      <c r="E30" s="176">
        <v>0</v>
      </c>
      <c r="F30" s="201">
        <v>9</v>
      </c>
      <c r="G30" s="171">
        <v>9</v>
      </c>
      <c r="H30" s="165">
        <f t="shared" si="2"/>
        <v>0</v>
      </c>
      <c r="I30" s="257"/>
      <c r="J30" s="255"/>
      <c r="K30" s="258"/>
    </row>
    <row r="31" ht="21" customHeight="1" spans="1:11">
      <c r="A31" s="202" t="s">
        <v>177</v>
      </c>
      <c r="B31" s="172" t="s">
        <v>197</v>
      </c>
      <c r="C31" s="168"/>
      <c r="D31" s="182"/>
      <c r="E31" s="176">
        <v>1</v>
      </c>
      <c r="F31" s="201">
        <v>60</v>
      </c>
      <c r="G31" s="171">
        <v>59</v>
      </c>
      <c r="H31" s="165">
        <f t="shared" si="2"/>
        <v>-1</v>
      </c>
      <c r="I31" s="257"/>
      <c r="J31" s="255"/>
      <c r="K31" s="258"/>
    </row>
    <row r="32" ht="21" customHeight="1" spans="1:11">
      <c r="A32" s="203" t="s">
        <v>8</v>
      </c>
      <c r="B32" s="172" t="s">
        <v>198</v>
      </c>
      <c r="C32" s="168"/>
      <c r="D32" s="182"/>
      <c r="E32" s="176">
        <v>1</v>
      </c>
      <c r="F32" s="204">
        <v>60</v>
      </c>
      <c r="G32" s="171">
        <v>60</v>
      </c>
      <c r="H32" s="165">
        <f t="shared" si="2"/>
        <v>0</v>
      </c>
      <c r="I32" s="257"/>
      <c r="J32" s="255"/>
      <c r="K32" s="258"/>
    </row>
    <row r="33" ht="21" customHeight="1" spans="1:11">
      <c r="A33" s="184" t="s">
        <v>177</v>
      </c>
      <c r="B33" s="172" t="s">
        <v>199</v>
      </c>
      <c r="C33" s="168"/>
      <c r="D33" s="182"/>
      <c r="E33" s="176">
        <v>1</v>
      </c>
      <c r="F33" s="201">
        <v>125</v>
      </c>
      <c r="G33" s="178">
        <v>127</v>
      </c>
      <c r="H33" s="165">
        <f t="shared" si="2"/>
        <v>2</v>
      </c>
      <c r="I33" s="257"/>
      <c r="J33" s="357" t="s">
        <v>214</v>
      </c>
      <c r="K33" s="258"/>
    </row>
    <row r="34" ht="21" customHeight="1" spans="1:11">
      <c r="A34" s="203" t="s">
        <v>8</v>
      </c>
      <c r="B34" s="172" t="s">
        <v>200</v>
      </c>
      <c r="C34" s="168"/>
      <c r="D34" s="182"/>
      <c r="E34" s="176">
        <v>1</v>
      </c>
      <c r="F34" s="201">
        <v>114</v>
      </c>
      <c r="G34" s="178">
        <v>117.5</v>
      </c>
      <c r="H34" s="165">
        <f t="shared" si="2"/>
        <v>3.5</v>
      </c>
      <c r="I34" s="257"/>
      <c r="J34" s="357" t="s">
        <v>214</v>
      </c>
      <c r="K34" s="258"/>
    </row>
    <row r="35" ht="21" customHeight="1" spans="1:11">
      <c r="A35" s="200"/>
      <c r="B35" s="175"/>
      <c r="C35" s="56"/>
      <c r="D35" s="161"/>
      <c r="E35" s="180"/>
      <c r="F35" s="173"/>
      <c r="G35" s="171"/>
      <c r="H35" s="165"/>
      <c r="I35" s="257"/>
      <c r="J35" s="255"/>
      <c r="K35" s="258"/>
    </row>
    <row r="36" ht="21" customHeight="1" spans="1:11">
      <c r="A36" s="202" t="s">
        <v>177</v>
      </c>
      <c r="B36" s="161" t="s">
        <v>201</v>
      </c>
      <c r="C36" s="56"/>
      <c r="D36" s="205"/>
      <c r="E36" s="188">
        <v>0.125</v>
      </c>
      <c r="F36" s="189">
        <v>10.5</v>
      </c>
      <c r="G36" s="171">
        <v>10.5</v>
      </c>
      <c r="H36" s="190">
        <f t="shared" ref="H36:H39" si="3">G36-F36</f>
        <v>0</v>
      </c>
      <c r="I36" s="257"/>
      <c r="J36" s="358"/>
      <c r="K36" s="258"/>
    </row>
    <row r="37" ht="21" customHeight="1" spans="1:11">
      <c r="A37" s="206" t="s">
        <v>189</v>
      </c>
      <c r="B37" s="207" t="s">
        <v>202</v>
      </c>
      <c r="C37" s="168"/>
      <c r="D37" s="208"/>
      <c r="E37" s="169">
        <v>0.25</v>
      </c>
      <c r="F37" s="173">
        <v>1.25</v>
      </c>
      <c r="G37" s="171">
        <v>1.25</v>
      </c>
      <c r="H37" s="165">
        <f t="shared" si="3"/>
        <v>0</v>
      </c>
      <c r="I37" s="257"/>
      <c r="J37" s="255"/>
      <c r="K37" s="258"/>
    </row>
    <row r="38" ht="21" customHeight="1" spans="1:11">
      <c r="A38" s="183" t="s">
        <v>189</v>
      </c>
      <c r="B38" s="191" t="s">
        <v>203</v>
      </c>
      <c r="C38" s="168"/>
      <c r="D38" s="161"/>
      <c r="E38" s="169">
        <v>0.5</v>
      </c>
      <c r="F38" s="173">
        <v>20.75</v>
      </c>
      <c r="G38" s="178">
        <v>21.5</v>
      </c>
      <c r="H38" s="165">
        <f t="shared" si="3"/>
        <v>0.75</v>
      </c>
      <c r="I38" s="266"/>
      <c r="J38" s="357" t="s">
        <v>214</v>
      </c>
      <c r="K38" s="258"/>
    </row>
    <row r="39" ht="21" customHeight="1" spans="1:11">
      <c r="A39" s="183" t="s">
        <v>189</v>
      </c>
      <c r="B39" s="191" t="s">
        <v>204</v>
      </c>
      <c r="C39" s="168"/>
      <c r="D39" s="161"/>
      <c r="E39" s="169">
        <v>0.5</v>
      </c>
      <c r="F39" s="173">
        <v>0.75</v>
      </c>
      <c r="G39" s="171">
        <v>0.75</v>
      </c>
      <c r="H39" s="165">
        <f t="shared" si="3"/>
        <v>0</v>
      </c>
      <c r="I39" s="257"/>
      <c r="J39" s="255"/>
      <c r="K39" s="258"/>
    </row>
    <row r="40" ht="21" customHeight="1" spans="1:11">
      <c r="A40" s="196"/>
      <c r="B40" s="175"/>
      <c r="C40" s="56"/>
      <c r="D40" s="161"/>
      <c r="E40" s="180"/>
      <c r="F40" s="173"/>
      <c r="G40" s="294"/>
      <c r="H40" s="165"/>
      <c r="I40" s="257"/>
      <c r="J40" s="255"/>
      <c r="K40" s="258"/>
    </row>
    <row r="41" ht="21" customHeight="1" spans="1:11">
      <c r="A41" s="209" t="s">
        <v>177</v>
      </c>
      <c r="B41" s="161" t="s">
        <v>159</v>
      </c>
      <c r="C41" s="56"/>
      <c r="D41" s="161"/>
      <c r="E41" s="169">
        <v>0.25</v>
      </c>
      <c r="F41" s="173">
        <v>4</v>
      </c>
      <c r="G41" s="355">
        <v>4</v>
      </c>
      <c r="H41" s="165">
        <f t="shared" ref="H41:H44" si="4">G41-F41</f>
        <v>0</v>
      </c>
      <c r="I41" s="257"/>
      <c r="J41" s="255"/>
      <c r="K41" s="258"/>
    </row>
    <row r="42" ht="21" customHeight="1" spans="1:11">
      <c r="A42" s="166" t="s">
        <v>177</v>
      </c>
      <c r="B42" s="191" t="s">
        <v>160</v>
      </c>
      <c r="C42" s="168"/>
      <c r="D42" s="210"/>
      <c r="E42" s="169">
        <v>0.25</v>
      </c>
      <c r="F42" s="173">
        <v>6.5</v>
      </c>
      <c r="G42" s="178">
        <v>6</v>
      </c>
      <c r="H42" s="165">
        <f t="shared" si="4"/>
        <v>-0.5</v>
      </c>
      <c r="I42" s="359"/>
      <c r="J42" s="357" t="s">
        <v>214</v>
      </c>
      <c r="K42" s="258"/>
    </row>
    <row r="43" ht="21" customHeight="1" spans="1:11">
      <c r="A43" s="174" t="s">
        <v>8</v>
      </c>
      <c r="B43" s="191" t="s">
        <v>161</v>
      </c>
      <c r="C43" s="168"/>
      <c r="D43" s="210"/>
      <c r="E43" s="169">
        <v>0.25</v>
      </c>
      <c r="F43" s="173">
        <v>4</v>
      </c>
      <c r="G43" s="171">
        <v>3.75</v>
      </c>
      <c r="H43" s="165">
        <f t="shared" si="4"/>
        <v>-0.25</v>
      </c>
      <c r="I43" s="359"/>
      <c r="J43" s="360"/>
      <c r="K43" s="258"/>
    </row>
    <row r="44" ht="21" customHeight="1" spans="1:11">
      <c r="A44" s="174" t="s">
        <v>8</v>
      </c>
      <c r="B44" s="191" t="s">
        <v>162</v>
      </c>
      <c r="C44" s="168"/>
      <c r="D44" s="210"/>
      <c r="E44" s="169">
        <v>0.25</v>
      </c>
      <c r="F44" s="211">
        <v>6.5</v>
      </c>
      <c r="G44" s="178">
        <v>6</v>
      </c>
      <c r="H44" s="165">
        <f t="shared" si="4"/>
        <v>-0.5</v>
      </c>
      <c r="I44" s="359"/>
      <c r="J44" s="357" t="s">
        <v>214</v>
      </c>
      <c r="K44" s="258"/>
    </row>
    <row r="45" ht="21" customHeight="1" spans="1:11">
      <c r="A45" s="212"/>
      <c r="B45" s="175"/>
      <c r="C45" s="56"/>
      <c r="D45" s="210"/>
      <c r="E45" s="180"/>
      <c r="F45" s="211"/>
      <c r="G45" s="171"/>
      <c r="H45" s="165"/>
      <c r="I45" s="359"/>
      <c r="J45" s="360"/>
      <c r="K45" s="258"/>
    </row>
    <row r="46" ht="21" customHeight="1" spans="1:11">
      <c r="A46" s="166" t="s">
        <v>177</v>
      </c>
      <c r="B46" s="191" t="s">
        <v>205</v>
      </c>
      <c r="C46" s="168"/>
      <c r="D46" s="210"/>
      <c r="E46" s="169">
        <v>0.125</v>
      </c>
      <c r="F46" s="211">
        <v>2.25</v>
      </c>
      <c r="G46" s="171">
        <v>2.25</v>
      </c>
      <c r="H46" s="165">
        <f>G46-F46</f>
        <v>0</v>
      </c>
      <c r="I46" s="359"/>
      <c r="J46" s="360"/>
      <c r="K46" s="258"/>
    </row>
    <row r="47" ht="21" customHeight="1" spans="1:11">
      <c r="A47" s="212"/>
      <c r="B47" s="175"/>
      <c r="C47" s="56"/>
      <c r="D47" s="210"/>
      <c r="E47" s="218"/>
      <c r="F47" s="211"/>
      <c r="G47" s="171"/>
      <c r="H47" s="165"/>
      <c r="I47" s="359"/>
      <c r="J47" s="360"/>
      <c r="K47" s="258"/>
    </row>
    <row r="48" ht="21" customHeight="1" spans="1:11">
      <c r="A48" s="219" t="s">
        <v>177</v>
      </c>
      <c r="B48" s="191" t="s">
        <v>164</v>
      </c>
      <c r="C48" s="168"/>
      <c r="D48" s="220"/>
      <c r="E48" s="169">
        <v>0.25</v>
      </c>
      <c r="F48" s="211">
        <v>14.5</v>
      </c>
      <c r="G48" s="171">
        <v>14.25</v>
      </c>
      <c r="H48" s="165">
        <f t="shared" ref="H48:H49" si="5">G48-F48</f>
        <v>-0.25</v>
      </c>
      <c r="I48" s="359"/>
      <c r="J48" s="360"/>
      <c r="K48" s="258"/>
    </row>
    <row r="49" ht="21" customHeight="1" spans="1:11">
      <c r="A49" s="221" t="s">
        <v>206</v>
      </c>
      <c r="B49" s="191" t="s">
        <v>165</v>
      </c>
      <c r="C49" s="168"/>
      <c r="D49" s="210"/>
      <c r="E49" s="169">
        <v>0.25</v>
      </c>
      <c r="F49" s="211">
        <v>15</v>
      </c>
      <c r="G49" s="171">
        <v>15</v>
      </c>
      <c r="H49" s="165">
        <f t="shared" si="5"/>
        <v>0</v>
      </c>
      <c r="I49" s="359"/>
      <c r="J49" s="360"/>
      <c r="K49" s="258"/>
    </row>
    <row r="50" ht="21" customHeight="1" spans="1:11">
      <c r="A50" s="222"/>
      <c r="B50" s="175"/>
      <c r="C50" s="56"/>
      <c r="D50" s="210"/>
      <c r="E50" s="180"/>
      <c r="F50" s="179"/>
      <c r="G50" s="294"/>
      <c r="H50" s="165"/>
      <c r="I50" s="359"/>
      <c r="J50" s="360"/>
      <c r="K50" s="258"/>
    </row>
    <row r="51" ht="21" customHeight="1" spans="1:11">
      <c r="A51" s="222"/>
      <c r="B51" s="223"/>
      <c r="C51" s="56"/>
      <c r="D51" s="210"/>
      <c r="E51" s="180"/>
      <c r="F51" s="179"/>
      <c r="G51" s="224"/>
      <c r="H51" s="165"/>
      <c r="I51" s="359"/>
      <c r="J51" s="360"/>
      <c r="K51" s="258"/>
    </row>
    <row r="52" ht="21" customHeight="1" spans="1:11">
      <c r="A52" s="222"/>
      <c r="B52" s="175"/>
      <c r="C52" s="56"/>
      <c r="D52" s="210"/>
      <c r="E52" s="180"/>
      <c r="F52" s="179"/>
      <c r="G52" s="225"/>
      <c r="H52" s="165"/>
      <c r="I52" s="359"/>
      <c r="J52" s="360"/>
      <c r="K52" s="258"/>
    </row>
    <row r="53" ht="21" customHeight="1" spans="1:11">
      <c r="A53" s="222"/>
      <c r="B53" s="175"/>
      <c r="C53" s="56"/>
      <c r="D53" s="210"/>
      <c r="E53" s="180"/>
      <c r="F53" s="179"/>
      <c r="G53" s="225"/>
      <c r="H53" s="165"/>
      <c r="I53" s="234"/>
      <c r="J53" s="252"/>
      <c r="K53" s="258"/>
    </row>
    <row r="54" ht="21" customHeight="1" spans="1:11">
      <c r="A54" s="222"/>
      <c r="B54" s="226"/>
      <c r="C54" s="57"/>
      <c r="D54" s="210"/>
      <c r="E54" s="227"/>
      <c r="F54" s="228"/>
      <c r="G54" s="225"/>
      <c r="H54" s="165"/>
      <c r="I54" s="234"/>
      <c r="J54" s="252"/>
      <c r="K54" s="270"/>
    </row>
    <row r="55" hidden="1" customHeight="1" spans="1:11">
      <c r="A55" s="222"/>
      <c r="B55" s="229"/>
      <c r="C55" s="230"/>
      <c r="D55" s="231"/>
      <c r="E55" s="232"/>
      <c r="F55" s="233"/>
      <c r="G55" s="234"/>
      <c r="H55" s="165">
        <f t="shared" ref="H55:H62" si="6">G55-F55</f>
        <v>0</v>
      </c>
      <c r="I55" s="234"/>
      <c r="J55" s="271"/>
      <c r="K55" s="272"/>
    </row>
    <row r="56" hidden="1" customHeight="1" spans="1:11">
      <c r="A56" s="222"/>
      <c r="B56" s="85"/>
      <c r="C56" s="235"/>
      <c r="D56" s="231"/>
      <c r="E56" s="236"/>
      <c r="F56" s="237"/>
      <c r="G56" s="234"/>
      <c r="H56" s="165">
        <f t="shared" si="6"/>
        <v>0</v>
      </c>
      <c r="I56" s="234"/>
      <c r="J56" s="271"/>
      <c r="K56" s="272"/>
    </row>
    <row r="57" hidden="1" customHeight="1" spans="1:11">
      <c r="A57" s="222"/>
      <c r="B57" s="85"/>
      <c r="C57" s="235"/>
      <c r="D57" s="231"/>
      <c r="E57" s="236"/>
      <c r="F57" s="237"/>
      <c r="G57" s="234"/>
      <c r="H57" s="165">
        <f t="shared" si="6"/>
        <v>0</v>
      </c>
      <c r="I57" s="234"/>
      <c r="J57" s="271"/>
      <c r="K57" s="272"/>
    </row>
    <row r="58" hidden="1" customHeight="1" spans="1:11">
      <c r="A58" s="222"/>
      <c r="B58" s="85"/>
      <c r="C58" s="235"/>
      <c r="D58" s="231"/>
      <c r="E58" s="236"/>
      <c r="F58" s="237"/>
      <c r="G58" s="234"/>
      <c r="H58" s="165">
        <f t="shared" si="6"/>
        <v>0</v>
      </c>
      <c r="I58" s="234"/>
      <c r="J58" s="271"/>
      <c r="K58" s="272"/>
    </row>
    <row r="59" hidden="1" customHeight="1" spans="1:11">
      <c r="A59" s="222"/>
      <c r="B59" s="85"/>
      <c r="C59" s="235"/>
      <c r="D59" s="231"/>
      <c r="E59" s="236"/>
      <c r="F59" s="237"/>
      <c r="G59" s="234"/>
      <c r="H59" s="165">
        <f t="shared" si="6"/>
        <v>0</v>
      </c>
      <c r="I59" s="234"/>
      <c r="J59" s="271"/>
      <c r="K59" s="272"/>
    </row>
    <row r="60" hidden="1" customHeight="1" spans="1:11">
      <c r="A60" s="222"/>
      <c r="B60" s="85"/>
      <c r="C60" s="235"/>
      <c r="D60" s="231"/>
      <c r="E60" s="236"/>
      <c r="F60" s="237"/>
      <c r="G60" s="234"/>
      <c r="H60" s="165">
        <f t="shared" si="6"/>
        <v>0</v>
      </c>
      <c r="I60" s="234"/>
      <c r="J60" s="271"/>
      <c r="K60" s="272"/>
    </row>
    <row r="61" hidden="1" customHeight="1" spans="1:11">
      <c r="A61" s="222"/>
      <c r="B61" s="85"/>
      <c r="C61" s="235"/>
      <c r="D61" s="231"/>
      <c r="E61" s="236"/>
      <c r="F61" s="237"/>
      <c r="G61" s="234"/>
      <c r="H61" s="165">
        <f t="shared" si="6"/>
        <v>0</v>
      </c>
      <c r="I61" s="234"/>
      <c r="J61" s="271"/>
      <c r="K61" s="272"/>
    </row>
    <row r="62" hidden="1" customHeight="1" spans="1:11">
      <c r="A62" s="96"/>
      <c r="B62" s="97"/>
      <c r="C62" s="238"/>
      <c r="D62" s="239"/>
      <c r="E62" s="240"/>
      <c r="F62" s="241"/>
      <c r="G62" s="101"/>
      <c r="H62" s="242">
        <f t="shared" si="6"/>
        <v>0</v>
      </c>
      <c r="I62" s="101"/>
      <c r="J62" s="273"/>
      <c r="K62" s="274"/>
    </row>
    <row r="63" ht="40.5" customHeight="1" spans="1:11">
      <c r="A63" s="243" t="s">
        <v>167</v>
      </c>
      <c r="B63" s="70"/>
      <c r="C63" s="70"/>
      <c r="D63" s="70"/>
      <c r="E63" s="70"/>
      <c r="F63" s="70"/>
      <c r="G63" s="70"/>
      <c r="H63" s="70"/>
      <c r="I63" s="70"/>
      <c r="J63" s="70"/>
      <c r="K63" s="120"/>
    </row>
    <row r="64" ht="91.75" customHeight="1" spans="1:11">
      <c r="A64" s="275"/>
      <c r="B64" s="2"/>
      <c r="C64" s="2"/>
      <c r="D64" s="2"/>
      <c r="E64" s="2"/>
      <c r="F64" s="2"/>
      <c r="G64" s="2"/>
      <c r="H64" s="2"/>
      <c r="I64" s="2"/>
      <c r="J64" s="2"/>
      <c r="K64" s="49"/>
    </row>
    <row r="65" ht="91.75" customHeight="1" spans="1:11">
      <c r="A65" s="276"/>
      <c r="K65" s="279"/>
    </row>
    <row r="66" ht="91.75" customHeight="1" spans="1:11">
      <c r="A66" s="276"/>
      <c r="K66" s="279"/>
    </row>
    <row r="67" ht="91.75" customHeight="1" spans="1:11">
      <c r="A67" s="276"/>
      <c r="K67" s="279"/>
    </row>
    <row r="68" ht="91.75" customHeight="1" spans="1:11">
      <c r="A68" s="276"/>
      <c r="K68" s="279"/>
    </row>
    <row r="69" ht="91.75" customHeight="1" spans="1:11">
      <c r="A69" s="276"/>
      <c r="K69" s="279"/>
    </row>
    <row r="70" ht="91.75" customHeight="1" spans="1:11">
      <c r="A70" s="276"/>
      <c r="K70" s="279"/>
    </row>
    <row r="71" ht="133.5" customHeight="1" spans="1:11">
      <c r="A71" s="276"/>
      <c r="K71" s="279"/>
    </row>
    <row r="72" ht="1.75" customHeight="1" spans="1:11">
      <c r="A72" s="277"/>
      <c r="B72" s="278"/>
      <c r="C72" s="278"/>
      <c r="D72" s="278"/>
      <c r="E72" s="278"/>
      <c r="F72" s="278"/>
      <c r="G72" s="278"/>
      <c r="H72" s="278"/>
      <c r="I72" s="278"/>
      <c r="J72" s="278"/>
      <c r="K72" s="280"/>
    </row>
    <row r="73" ht="30.75" customHeight="1" spans="1:11">
      <c r="A73" s="243" t="s">
        <v>168</v>
      </c>
      <c r="B73" s="70"/>
      <c r="C73" s="70"/>
      <c r="D73" s="70"/>
      <c r="E73" s="70"/>
      <c r="F73" s="70"/>
      <c r="G73" s="70"/>
      <c r="H73" s="70"/>
      <c r="I73" s="70"/>
      <c r="J73" s="70"/>
      <c r="K73" s="120"/>
    </row>
    <row r="74" ht="12.75" customHeight="1" spans="1:11">
      <c r="A74" s="275"/>
      <c r="B74" s="2"/>
      <c r="C74" s="2"/>
      <c r="D74" s="2"/>
      <c r="E74" s="2"/>
      <c r="F74" s="2"/>
      <c r="G74" s="2"/>
      <c r="H74" s="2"/>
      <c r="I74" s="2"/>
      <c r="J74" s="2"/>
      <c r="K74" s="49"/>
    </row>
    <row r="75" ht="12.75" customHeight="1" spans="1:11">
      <c r="A75" s="276"/>
      <c r="K75" s="279"/>
    </row>
    <row r="76" ht="12.75" customHeight="1" spans="1:11">
      <c r="A76" s="276"/>
      <c r="K76" s="279"/>
    </row>
    <row r="77" ht="12.75" customHeight="1" spans="1:11">
      <c r="A77" s="276"/>
      <c r="K77" s="279"/>
    </row>
    <row r="78" ht="12.75" customHeight="1" spans="1:11">
      <c r="A78" s="276"/>
      <c r="K78" s="279"/>
    </row>
    <row r="79" ht="12.75" customHeight="1" spans="1:11">
      <c r="A79" s="276"/>
      <c r="K79" s="279"/>
    </row>
    <row r="80" ht="12.75" customHeight="1" spans="1:11">
      <c r="A80" s="276"/>
      <c r="K80" s="279"/>
    </row>
    <row r="81" ht="12.75" customHeight="1" spans="1:11">
      <c r="A81" s="276"/>
      <c r="K81" s="279"/>
    </row>
    <row r="82" ht="12.75" customHeight="1" spans="1:11">
      <c r="A82" s="276"/>
      <c r="K82" s="279"/>
    </row>
    <row r="83" ht="12.75" customHeight="1" spans="1:11">
      <c r="A83" s="276"/>
      <c r="K83" s="279"/>
    </row>
    <row r="84" ht="12.75" customHeight="1" spans="1:11">
      <c r="A84" s="276"/>
      <c r="K84" s="279"/>
    </row>
    <row r="85" ht="12.75" customHeight="1" spans="1:11">
      <c r="A85" s="276"/>
      <c r="K85" s="279"/>
    </row>
    <row r="86" ht="12.75" customHeight="1" spans="1:11">
      <c r="A86" s="276"/>
      <c r="K86" s="279"/>
    </row>
    <row r="87" ht="12.75" customHeight="1" spans="1:11">
      <c r="A87" s="276"/>
      <c r="K87" s="279"/>
    </row>
    <row r="88" ht="12.75" customHeight="1" spans="1:11">
      <c r="A88" s="276"/>
      <c r="K88" s="279"/>
    </row>
    <row r="89" ht="12.75" customHeight="1" spans="1:11">
      <c r="A89" s="276"/>
      <c r="K89" s="279"/>
    </row>
    <row r="90" ht="12.75" customHeight="1" spans="1:11">
      <c r="A90" s="276"/>
      <c r="K90" s="279"/>
    </row>
    <row r="91" ht="12.75" customHeight="1" spans="1:11">
      <c r="A91" s="276"/>
      <c r="K91" s="279"/>
    </row>
    <row r="92" ht="12.75" customHeight="1" spans="1:11">
      <c r="A92" s="276"/>
      <c r="K92" s="279"/>
    </row>
    <row r="93" ht="12.75" customHeight="1" spans="1:11">
      <c r="A93" s="276"/>
      <c r="K93" s="279"/>
    </row>
    <row r="94" ht="12.75" customHeight="1" spans="1:11">
      <c r="A94" s="276"/>
      <c r="K94" s="279"/>
    </row>
    <row r="95" ht="12.75" customHeight="1" spans="1:11">
      <c r="A95" s="276"/>
      <c r="K95" s="279"/>
    </row>
    <row r="96" ht="12.75" customHeight="1" spans="1:11">
      <c r="A96" s="276"/>
      <c r="K96" s="279"/>
    </row>
    <row r="97" ht="12.75" customHeight="1" spans="1:11">
      <c r="A97" s="276"/>
      <c r="K97" s="279"/>
    </row>
    <row r="98" ht="12.75" customHeight="1" spans="1:11">
      <c r="A98" s="276"/>
      <c r="K98" s="279"/>
    </row>
    <row r="99" ht="12.75" customHeight="1" spans="1:11">
      <c r="A99" s="276"/>
      <c r="K99" s="279"/>
    </row>
    <row r="100" ht="12.75" customHeight="1" spans="1:11">
      <c r="A100" s="276"/>
      <c r="K100" s="279"/>
    </row>
    <row r="101" ht="12.75" customHeight="1" spans="1:11">
      <c r="A101" s="276"/>
      <c r="K101" s="279"/>
    </row>
    <row r="102" ht="12.75" customHeight="1" spans="1:11">
      <c r="A102" s="276"/>
      <c r="K102" s="279"/>
    </row>
    <row r="103" ht="12.75" customHeight="1" spans="1:11">
      <c r="A103" s="276"/>
      <c r="K103" s="279"/>
    </row>
    <row r="104" ht="12.75" customHeight="1" spans="1:11">
      <c r="A104" s="276"/>
      <c r="K104" s="279"/>
    </row>
    <row r="105" ht="12.75" customHeight="1" spans="1:11">
      <c r="A105" s="276"/>
      <c r="K105" s="279"/>
    </row>
    <row r="106" ht="12.75" customHeight="1" spans="1:11">
      <c r="A106" s="276"/>
      <c r="K106" s="279"/>
    </row>
    <row r="107" ht="12.75" customHeight="1" spans="1:11">
      <c r="A107" s="276"/>
      <c r="K107" s="279"/>
    </row>
    <row r="108" ht="12.75" customHeight="1" spans="1:11">
      <c r="A108" s="276"/>
      <c r="K108" s="279"/>
    </row>
    <row r="109" ht="12.75" customHeight="1" spans="1:11">
      <c r="A109" s="276"/>
      <c r="K109" s="279"/>
    </row>
    <row r="110" ht="12.75" customHeight="1" spans="1:11">
      <c r="A110" s="276"/>
      <c r="K110" s="279"/>
    </row>
    <row r="111" ht="12.75" customHeight="1" spans="1:11">
      <c r="A111" s="276"/>
      <c r="K111" s="279"/>
    </row>
    <row r="112" ht="12.75" customHeight="1" spans="1:11">
      <c r="A112" s="276"/>
      <c r="K112" s="279"/>
    </row>
    <row r="113" ht="12.75" customHeight="1" spans="1:11">
      <c r="A113" s="276"/>
      <c r="K113" s="279"/>
    </row>
    <row r="114" ht="12.75" customHeight="1" spans="1:11">
      <c r="A114" s="276"/>
      <c r="K114" s="279"/>
    </row>
    <row r="115" ht="12.75" customHeight="1" spans="1:11">
      <c r="A115" s="276"/>
      <c r="K115" s="279"/>
    </row>
    <row r="116" ht="12.75" customHeight="1" spans="1:11">
      <c r="A116" s="276"/>
      <c r="K116" s="279"/>
    </row>
    <row r="117" ht="12.75" customHeight="1" spans="1:11">
      <c r="A117" s="276"/>
      <c r="K117" s="279"/>
    </row>
    <row r="118" ht="12.75" customHeight="1" spans="1:11">
      <c r="A118" s="276"/>
      <c r="K118" s="279"/>
    </row>
    <row r="119" ht="12.75" customHeight="1" spans="1:11">
      <c r="A119" s="276"/>
      <c r="K119" s="279"/>
    </row>
    <row r="120" ht="12.75" customHeight="1" spans="1:11">
      <c r="A120" s="276"/>
      <c r="K120" s="279"/>
    </row>
    <row r="121" ht="12.75" customHeight="1" spans="1:11">
      <c r="A121" s="276"/>
      <c r="K121" s="279"/>
    </row>
    <row r="122" ht="12.75" customHeight="1" spans="1:11">
      <c r="A122" s="276"/>
      <c r="K122" s="279"/>
    </row>
    <row r="123" ht="12.75" customHeight="1" spans="1:11">
      <c r="A123" s="276"/>
      <c r="K123" s="279"/>
    </row>
    <row r="124" ht="12.75" customHeight="1" spans="1:11">
      <c r="A124" s="276"/>
      <c r="K124" s="279"/>
    </row>
    <row r="125" ht="12.75" customHeight="1" spans="1:11">
      <c r="A125" s="276"/>
      <c r="K125" s="279"/>
    </row>
    <row r="126" ht="12.75" customHeight="1" spans="1:11">
      <c r="A126" s="276"/>
      <c r="K126" s="279"/>
    </row>
    <row r="127" ht="12.75" customHeight="1" spans="1:11">
      <c r="A127" s="276"/>
      <c r="K127" s="279"/>
    </row>
    <row r="128" ht="12.75" customHeight="1" spans="1:11">
      <c r="A128" s="276"/>
      <c r="K128" s="279"/>
    </row>
    <row r="129" ht="12.75" customHeight="1" spans="1:11">
      <c r="A129" s="276"/>
      <c r="K129" s="279"/>
    </row>
    <row r="130" ht="12.75" customHeight="1" spans="1:11">
      <c r="A130" s="277"/>
      <c r="B130" s="278"/>
      <c r="C130" s="278"/>
      <c r="D130" s="278"/>
      <c r="E130" s="278"/>
      <c r="F130" s="278"/>
      <c r="G130" s="278"/>
      <c r="H130" s="278"/>
      <c r="I130" s="278"/>
      <c r="J130" s="278"/>
      <c r="K130" s="280"/>
    </row>
    <row r="131" ht="30.75" customHeight="1" spans="1:11">
      <c r="A131" s="243" t="s">
        <v>168</v>
      </c>
      <c r="B131" s="70"/>
      <c r="C131" s="70"/>
      <c r="D131" s="70"/>
      <c r="E131" s="70"/>
      <c r="F131" s="70"/>
      <c r="G131" s="70"/>
      <c r="H131" s="70"/>
      <c r="I131" s="70"/>
      <c r="J131" s="70"/>
      <c r="K131" s="120"/>
    </row>
    <row r="132" ht="12.75" customHeight="1" spans="1:11">
      <c r="A132" s="281"/>
      <c r="B132" s="2"/>
      <c r="C132" s="2"/>
      <c r="D132" s="2"/>
      <c r="E132" s="2"/>
      <c r="F132" s="2"/>
      <c r="G132" s="2"/>
      <c r="H132" s="2"/>
      <c r="I132" s="2"/>
      <c r="J132" s="2"/>
      <c r="K132" s="49"/>
    </row>
    <row r="133" ht="12.75" customHeight="1" spans="1:11">
      <c r="A133" s="276"/>
      <c r="K133" s="279"/>
    </row>
    <row r="134" ht="12.75" customHeight="1" spans="1:11">
      <c r="A134" s="276"/>
      <c r="K134" s="279"/>
    </row>
    <row r="135" ht="12.75" customHeight="1" spans="1:11">
      <c r="A135" s="276"/>
      <c r="K135" s="279"/>
    </row>
    <row r="136" ht="12.75" customHeight="1" spans="1:11">
      <c r="A136" s="276"/>
      <c r="K136" s="279"/>
    </row>
    <row r="137" ht="12.75" customHeight="1" spans="1:11">
      <c r="A137" s="276"/>
      <c r="K137" s="279"/>
    </row>
    <row r="138" ht="12.75" customHeight="1" spans="1:11">
      <c r="A138" s="276"/>
      <c r="K138" s="279"/>
    </row>
    <row r="139" ht="12.75" customHeight="1" spans="1:11">
      <c r="A139" s="276"/>
      <c r="K139" s="279"/>
    </row>
    <row r="140" ht="12.75" customHeight="1" spans="1:11">
      <c r="A140" s="276"/>
      <c r="K140" s="279"/>
    </row>
    <row r="141" ht="12.75" customHeight="1" spans="1:11">
      <c r="A141" s="276"/>
      <c r="K141" s="279"/>
    </row>
    <row r="142" ht="12.75" customHeight="1" spans="1:11">
      <c r="A142" s="276"/>
      <c r="K142" s="279"/>
    </row>
    <row r="143" ht="12.75" customHeight="1" spans="1:11">
      <c r="A143" s="276"/>
      <c r="K143" s="279"/>
    </row>
    <row r="144" ht="12.75" customHeight="1" spans="1:11">
      <c r="A144" s="276"/>
      <c r="K144" s="279"/>
    </row>
    <row r="145" ht="12.75" customHeight="1" spans="1:11">
      <c r="A145" s="276"/>
      <c r="K145" s="279"/>
    </row>
    <row r="146" ht="12.75" customHeight="1" spans="1:11">
      <c r="A146" s="276"/>
      <c r="K146" s="279"/>
    </row>
    <row r="147" ht="12.75" customHeight="1" spans="1:11">
      <c r="A147" s="276"/>
      <c r="K147" s="279"/>
    </row>
    <row r="148" ht="12.75" customHeight="1" spans="1:11">
      <c r="A148" s="276"/>
      <c r="K148" s="279"/>
    </row>
    <row r="149" ht="12.75" customHeight="1" spans="1:11">
      <c r="A149" s="276"/>
      <c r="K149" s="279"/>
    </row>
    <row r="150" ht="12.75" customHeight="1" spans="1:11">
      <c r="A150" s="276"/>
      <c r="K150" s="279"/>
    </row>
    <row r="151" ht="12.75" customHeight="1" spans="1:11">
      <c r="A151" s="276"/>
      <c r="K151" s="279"/>
    </row>
    <row r="152" ht="12.75" customHeight="1" spans="1:11">
      <c r="A152" s="276"/>
      <c r="K152" s="279"/>
    </row>
    <row r="153" ht="12.75" customHeight="1" spans="1:11">
      <c r="A153" s="276"/>
      <c r="K153" s="279"/>
    </row>
    <row r="154" ht="12.75" customHeight="1" spans="1:11">
      <c r="A154" s="276"/>
      <c r="K154" s="279"/>
    </row>
    <row r="155" ht="12.75" customHeight="1" spans="1:11">
      <c r="A155" s="276"/>
      <c r="K155" s="279"/>
    </row>
    <row r="156" ht="12.75" customHeight="1" spans="1:11">
      <c r="A156" s="276"/>
      <c r="K156" s="279"/>
    </row>
    <row r="157" ht="12.75" customHeight="1" spans="1:11">
      <c r="A157" s="276"/>
      <c r="K157" s="279"/>
    </row>
    <row r="158" ht="12.75" customHeight="1" spans="1:11">
      <c r="A158" s="276"/>
      <c r="K158" s="279"/>
    </row>
    <row r="159" ht="12.75" customHeight="1" spans="1:11">
      <c r="A159" s="276"/>
      <c r="K159" s="279"/>
    </row>
    <row r="160" ht="12.75" customHeight="1" spans="1:11">
      <c r="A160" s="276"/>
      <c r="K160" s="279"/>
    </row>
    <row r="161" ht="12.75" customHeight="1" spans="1:11">
      <c r="A161" s="276"/>
      <c r="K161" s="279"/>
    </row>
    <row r="162" ht="12.75" customHeight="1" spans="1:11">
      <c r="A162" s="276"/>
      <c r="K162" s="279"/>
    </row>
    <row r="163" ht="12.75" customHeight="1" spans="1:11">
      <c r="A163" s="276"/>
      <c r="K163" s="279"/>
    </row>
    <row r="164" ht="12.75" customHeight="1" spans="1:11">
      <c r="A164" s="276"/>
      <c r="K164" s="279"/>
    </row>
    <row r="165" ht="12.75" customHeight="1" spans="1:11">
      <c r="A165" s="276"/>
      <c r="K165" s="279"/>
    </row>
    <row r="166" ht="12.75" customHeight="1" spans="1:11">
      <c r="A166" s="276"/>
      <c r="K166" s="279"/>
    </row>
    <row r="167" ht="12.75" customHeight="1" spans="1:11">
      <c r="A167" s="276"/>
      <c r="K167" s="279"/>
    </row>
    <row r="168" ht="12.75" customHeight="1" spans="1:11">
      <c r="A168" s="276"/>
      <c r="K168" s="279"/>
    </row>
    <row r="169" ht="12.75" customHeight="1" spans="1:11">
      <c r="A169" s="276"/>
      <c r="K169" s="279"/>
    </row>
    <row r="170" ht="12.75" customHeight="1" spans="1:11">
      <c r="A170" s="276"/>
      <c r="K170" s="279"/>
    </row>
    <row r="171" ht="12.75" customHeight="1" spans="1:11">
      <c r="A171" s="276"/>
      <c r="K171" s="279"/>
    </row>
    <row r="172" ht="12.75" customHeight="1" spans="1:11">
      <c r="A172" s="276"/>
      <c r="K172" s="279"/>
    </row>
    <row r="173" ht="12.75" customHeight="1" spans="1:11">
      <c r="A173" s="276"/>
      <c r="K173" s="279"/>
    </row>
    <row r="174" ht="12.75" customHeight="1" spans="1:11">
      <c r="A174" s="276"/>
      <c r="K174" s="279"/>
    </row>
    <row r="175" ht="12.75" customHeight="1" spans="1:11">
      <c r="A175" s="276"/>
      <c r="K175" s="279"/>
    </row>
    <row r="176" ht="12.75" customHeight="1" spans="1:11">
      <c r="A176" s="276"/>
      <c r="K176" s="279"/>
    </row>
    <row r="177" ht="12.75" customHeight="1" spans="1:11">
      <c r="A177" s="276"/>
      <c r="K177" s="279"/>
    </row>
    <row r="178" ht="12.75" customHeight="1" spans="1:11">
      <c r="A178" s="276"/>
      <c r="K178" s="279"/>
    </row>
    <row r="179" ht="12.75" customHeight="1" spans="1:11">
      <c r="A179" s="276"/>
      <c r="K179" s="279"/>
    </row>
    <row r="180" ht="12.75" customHeight="1" spans="1:11">
      <c r="A180" s="276"/>
      <c r="K180" s="279"/>
    </row>
    <row r="181" ht="12.75" customHeight="1" spans="1:11">
      <c r="A181" s="276"/>
      <c r="K181" s="279"/>
    </row>
    <row r="182" ht="12.75" customHeight="1" spans="1:11">
      <c r="A182" s="276"/>
      <c r="K182" s="279"/>
    </row>
    <row r="183" ht="12.75" customHeight="1" spans="1:11">
      <c r="A183" s="276"/>
      <c r="K183" s="279"/>
    </row>
    <row r="184" ht="12.75" customHeight="1" spans="1:11">
      <c r="A184" s="276"/>
      <c r="K184" s="279"/>
    </row>
    <row r="185" ht="12.75" customHeight="1" spans="1:11">
      <c r="A185" s="276"/>
      <c r="K185" s="279"/>
    </row>
    <row r="186" ht="12.75" customHeight="1" spans="1:11">
      <c r="A186" s="276"/>
      <c r="K186" s="279"/>
    </row>
    <row r="187" ht="12.75" customHeight="1" spans="1:11">
      <c r="A187" s="276"/>
      <c r="K187" s="279"/>
    </row>
    <row r="188" ht="12.75" customHeight="1" spans="1:11">
      <c r="A188" s="277"/>
      <c r="B188" s="278"/>
      <c r="C188" s="278"/>
      <c r="D188" s="278"/>
      <c r="E188" s="278"/>
      <c r="F188" s="278"/>
      <c r="G188" s="278"/>
      <c r="H188" s="278"/>
      <c r="I188" s="278"/>
      <c r="J188" s="278"/>
      <c r="K188" s="280"/>
    </row>
    <row r="189" ht="12" customHeight="1" spans="1:11">
      <c r="A189" s="243" t="s">
        <v>168</v>
      </c>
      <c r="B189" s="70"/>
      <c r="C189" s="70"/>
      <c r="D189" s="70"/>
      <c r="E189" s="70"/>
      <c r="F189" s="70"/>
      <c r="G189" s="70"/>
      <c r="H189" s="70"/>
      <c r="I189" s="70"/>
      <c r="J189" s="70"/>
      <c r="K189" s="120"/>
    </row>
    <row r="190" ht="12" customHeight="1" spans="1:11">
      <c r="A190" s="281"/>
      <c r="B190" s="2"/>
      <c r="C190" s="2"/>
      <c r="D190" s="2"/>
      <c r="E190" s="2"/>
      <c r="F190" s="2"/>
      <c r="G190" s="2"/>
      <c r="H190" s="2"/>
      <c r="I190" s="2"/>
      <c r="J190" s="2"/>
      <c r="K190" s="49"/>
    </row>
    <row r="191" ht="12" customHeight="1" spans="1:11">
      <c r="A191" s="276"/>
      <c r="K191" s="279"/>
    </row>
    <row r="192" ht="12" customHeight="1" spans="1:11">
      <c r="A192" s="276"/>
      <c r="K192" s="279"/>
    </row>
    <row r="193" ht="12" customHeight="1" spans="1:11">
      <c r="A193" s="276"/>
      <c r="K193" s="279"/>
    </row>
    <row r="194" ht="12" customHeight="1" spans="1:11">
      <c r="A194" s="276"/>
      <c r="K194" s="279"/>
    </row>
    <row r="195" ht="12" customHeight="1" spans="1:11">
      <c r="A195" s="276"/>
      <c r="K195" s="279"/>
    </row>
    <row r="196" ht="12" customHeight="1" spans="1:11">
      <c r="A196" s="276"/>
      <c r="K196" s="279"/>
    </row>
    <row r="197" ht="12" customHeight="1" spans="1:11">
      <c r="A197" s="276"/>
      <c r="K197" s="279"/>
    </row>
    <row r="198" ht="12" customHeight="1" spans="1:11">
      <c r="A198" s="276"/>
      <c r="K198" s="279"/>
    </row>
    <row r="199" ht="12" customHeight="1" spans="1:11">
      <c r="A199" s="276"/>
      <c r="K199" s="279"/>
    </row>
    <row r="200" ht="12" customHeight="1" spans="1:11">
      <c r="A200" s="276"/>
      <c r="K200" s="279"/>
    </row>
    <row r="201" ht="12" customHeight="1" spans="1:11">
      <c r="A201" s="276"/>
      <c r="K201" s="279"/>
    </row>
    <row r="202" ht="12" customHeight="1" spans="1:11">
      <c r="A202" s="276"/>
      <c r="K202" s="279"/>
    </row>
    <row r="203" ht="12" customHeight="1" spans="1:11">
      <c r="A203" s="276"/>
      <c r="K203" s="279"/>
    </row>
    <row r="204" ht="12" customHeight="1" spans="1:11">
      <c r="A204" s="276"/>
      <c r="K204" s="279"/>
    </row>
    <row r="205" ht="12" customHeight="1" spans="1:11">
      <c r="A205" s="276"/>
      <c r="K205" s="279"/>
    </row>
    <row r="206" ht="12" customHeight="1" spans="1:11">
      <c r="A206" s="276"/>
      <c r="K206" s="279"/>
    </row>
    <row r="207" ht="12" customHeight="1" spans="1:11">
      <c r="A207" s="276"/>
      <c r="K207" s="279"/>
    </row>
    <row r="208" ht="12" customHeight="1" spans="1:11">
      <c r="A208" s="276"/>
      <c r="K208" s="279"/>
    </row>
    <row r="209" ht="12" customHeight="1" spans="1:11">
      <c r="A209" s="276"/>
      <c r="K209" s="279"/>
    </row>
    <row r="210" ht="12" customHeight="1" spans="1:11">
      <c r="A210" s="276"/>
      <c r="K210" s="279"/>
    </row>
    <row r="211" ht="12" customHeight="1" spans="1:11">
      <c r="A211" s="276"/>
      <c r="K211" s="279"/>
    </row>
    <row r="212" ht="12" customHeight="1" spans="1:11">
      <c r="A212" s="276"/>
      <c r="K212" s="279"/>
    </row>
    <row r="213" ht="12" customHeight="1" spans="1:11">
      <c r="A213" s="276"/>
      <c r="K213" s="279"/>
    </row>
    <row r="214" ht="12" customHeight="1" spans="1:11">
      <c r="A214" s="276"/>
      <c r="K214" s="279"/>
    </row>
    <row r="215" ht="12" customHeight="1" spans="1:11">
      <c r="A215" s="276"/>
      <c r="K215" s="279"/>
    </row>
    <row r="216" ht="12" customHeight="1" spans="1:11">
      <c r="A216" s="276"/>
      <c r="K216" s="279"/>
    </row>
    <row r="217" ht="12" customHeight="1" spans="1:11">
      <c r="A217" s="276"/>
      <c r="K217" s="279"/>
    </row>
    <row r="218" ht="12" customHeight="1" spans="1:11">
      <c r="A218" s="276"/>
      <c r="K218" s="279"/>
    </row>
    <row r="219" ht="12" customHeight="1" spans="1:11">
      <c r="A219" s="276"/>
      <c r="K219" s="279"/>
    </row>
    <row r="220" ht="12" customHeight="1" spans="1:11">
      <c r="A220" s="276"/>
      <c r="K220" s="279"/>
    </row>
    <row r="221" ht="12" customHeight="1" spans="1:11">
      <c r="A221" s="276"/>
      <c r="K221" s="279"/>
    </row>
    <row r="222" ht="12" customHeight="1" spans="1:11">
      <c r="A222" s="276"/>
      <c r="K222" s="279"/>
    </row>
    <row r="223" ht="12" customHeight="1" spans="1:11">
      <c r="A223" s="276"/>
      <c r="K223" s="279"/>
    </row>
    <row r="224" ht="12" customHeight="1" spans="1:11">
      <c r="A224" s="276"/>
      <c r="K224" s="279"/>
    </row>
    <row r="225" ht="12" customHeight="1" spans="1:11">
      <c r="A225" s="276"/>
      <c r="K225" s="279"/>
    </row>
    <row r="226" ht="12" customHeight="1" spans="1:11">
      <c r="A226" s="276"/>
      <c r="K226" s="279"/>
    </row>
    <row r="227" ht="12" customHeight="1" spans="1:11">
      <c r="A227" s="276"/>
      <c r="K227" s="279"/>
    </row>
    <row r="228" ht="12" customHeight="1" spans="1:11">
      <c r="A228" s="276"/>
      <c r="K228" s="279"/>
    </row>
    <row r="229" ht="12" customHeight="1" spans="1:11">
      <c r="A229" s="276"/>
      <c r="K229" s="279"/>
    </row>
    <row r="230" ht="12" customHeight="1" spans="1:11">
      <c r="A230" s="276"/>
      <c r="K230" s="279"/>
    </row>
    <row r="231" ht="12" customHeight="1" spans="1:11">
      <c r="A231" s="276"/>
      <c r="K231" s="279"/>
    </row>
    <row r="232" ht="12" customHeight="1" spans="1:11">
      <c r="A232" s="276"/>
      <c r="K232" s="279"/>
    </row>
    <row r="233" ht="12" customHeight="1" spans="1:11">
      <c r="A233" s="276"/>
      <c r="K233" s="279"/>
    </row>
    <row r="234" ht="12" customHeight="1" spans="1:11">
      <c r="A234" s="276"/>
      <c r="K234" s="279"/>
    </row>
    <row r="235" ht="12" customHeight="1" spans="1:11">
      <c r="A235" s="276"/>
      <c r="K235" s="279"/>
    </row>
    <row r="236" ht="12" customHeight="1" spans="1:11">
      <c r="A236" s="276"/>
      <c r="K236" s="279"/>
    </row>
    <row r="237" ht="12" customHeight="1" spans="1:11">
      <c r="A237" s="276"/>
      <c r="K237" s="279"/>
    </row>
    <row r="238" ht="12" customHeight="1" spans="1:11">
      <c r="A238" s="276"/>
      <c r="K238" s="279"/>
    </row>
    <row r="239" ht="12" customHeight="1" spans="1:11">
      <c r="A239" s="276"/>
      <c r="K239" s="279"/>
    </row>
    <row r="240" ht="12" customHeight="1" spans="1:11">
      <c r="A240" s="276"/>
      <c r="K240" s="279"/>
    </row>
    <row r="241" ht="12" customHeight="1" spans="1:11">
      <c r="A241" s="276"/>
      <c r="K241" s="279"/>
    </row>
    <row r="242" ht="12" customHeight="1" spans="1:11">
      <c r="A242" s="276"/>
      <c r="K242" s="279"/>
    </row>
    <row r="243" ht="12" customHeight="1" spans="1:11">
      <c r="A243" s="276"/>
      <c r="K243" s="279"/>
    </row>
    <row r="244" ht="12" customHeight="1" spans="1:11">
      <c r="A244" s="276"/>
      <c r="K244" s="279"/>
    </row>
    <row r="245" ht="12" customHeight="1" spans="1:11">
      <c r="A245" s="276"/>
      <c r="K245" s="279"/>
    </row>
    <row r="246" ht="12" customHeight="1" spans="1:11">
      <c r="A246" s="277"/>
      <c r="B246" s="278"/>
      <c r="C246" s="278"/>
      <c r="D246" s="278"/>
      <c r="E246" s="278"/>
      <c r="F246" s="278"/>
      <c r="G246" s="278"/>
      <c r="H246" s="278"/>
      <c r="I246" s="278"/>
      <c r="J246" s="278"/>
      <c r="K246" s="280"/>
    </row>
    <row r="247" ht="12" customHeight="1" spans="1:11">
      <c r="A247" s="243" t="s">
        <v>168</v>
      </c>
      <c r="B247" s="70"/>
      <c r="C247" s="70"/>
      <c r="D247" s="70"/>
      <c r="E247" s="70"/>
      <c r="F247" s="70"/>
      <c r="G247" s="70"/>
      <c r="H247" s="70"/>
      <c r="I247" s="70"/>
      <c r="J247" s="70"/>
      <c r="K247" s="120"/>
    </row>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sheetData>
  <mergeCells count="78">
    <mergeCell ref="A1:K1"/>
    <mergeCell ref="A2:B2"/>
    <mergeCell ref="F2:G2"/>
    <mergeCell ref="A3:B3"/>
    <mergeCell ref="F3:G3"/>
    <mergeCell ref="H3:K3"/>
    <mergeCell ref="A4:B4"/>
    <mergeCell ref="F4:G4"/>
    <mergeCell ref="H4:K4"/>
    <mergeCell ref="A5:B5"/>
    <mergeCell ref="F5:G5"/>
    <mergeCell ref="H5:K5"/>
    <mergeCell ref="A6:B6"/>
    <mergeCell ref="F6:G6"/>
    <mergeCell ref="A7:B7"/>
    <mergeCell ref="F7:G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A63:K63"/>
    <mergeCell ref="A73:K73"/>
    <mergeCell ref="A131:K131"/>
    <mergeCell ref="A189:K189"/>
    <mergeCell ref="A247:K247"/>
    <mergeCell ref="K9:K10"/>
    <mergeCell ref="K11:K16"/>
    <mergeCell ref="K17:K22"/>
    <mergeCell ref="K23:K24"/>
    <mergeCell ref="K26:K54"/>
    <mergeCell ref="A190:K246"/>
    <mergeCell ref="A248:K304"/>
    <mergeCell ref="A64:K72"/>
    <mergeCell ref="A74:K130"/>
    <mergeCell ref="A132:K188"/>
  </mergeCells>
  <pageMargins left="0.25" right="0.25" top="0.75" bottom="0.311666666666667" header="0" footer="0"/>
  <pageSetup paperSize="1" fitToHeight="0" orientation="landscape"/>
  <headerFooter>
    <oddHeader>&amp;L000000&amp;A&amp;R000000Page &amp;P of</oddHeader>
    <oddFooter>&amp;C000000&amp;A</oddFooter>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4A86E8"/>
  </sheetPr>
  <dimension ref="A1:K1000"/>
  <sheetViews>
    <sheetView workbookViewId="0">
      <selection activeCell="A1" sqref="A1:K1"/>
    </sheetView>
  </sheetViews>
  <sheetFormatPr defaultColWidth="10.1333333333333" defaultRowHeight="15" customHeight="1"/>
  <cols>
    <col min="1" max="2" width="9.42222222222222" customWidth="1"/>
    <col min="3" max="3" width="40.7037037037037" customWidth="1"/>
    <col min="4" max="4" width="24.1333333333333" customWidth="1"/>
    <col min="5" max="5" width="6.85925925925926" customWidth="1"/>
    <col min="6" max="6" width="9.13333333333333" customWidth="1"/>
    <col min="9" max="9" width="9.13333333333333" customWidth="1"/>
    <col min="10" max="10" width="21.4222222222222" customWidth="1"/>
    <col min="11" max="11" width="61.8592592592593" customWidth="1"/>
    <col min="12" max="25" width="9.42222222222222" customWidth="1"/>
  </cols>
  <sheetData>
    <row r="1" ht="34.5" customHeight="1" spans="1:11">
      <c r="A1" s="282"/>
      <c r="B1" s="32"/>
      <c r="C1" s="32"/>
      <c r="D1" s="32"/>
      <c r="E1" s="32"/>
      <c r="F1" s="32"/>
      <c r="G1" s="32"/>
      <c r="H1" s="32"/>
      <c r="I1" s="32"/>
      <c r="J1" s="32"/>
      <c r="K1" s="54"/>
    </row>
    <row r="2" ht="16.5" customHeight="1" spans="1:11">
      <c r="A2" s="283" t="s">
        <v>119</v>
      </c>
      <c r="B2" s="4"/>
      <c r="C2" s="142" t="e">
        <f>'PROTO (MED)'!C2</f>
        <v>#REF!</v>
      </c>
      <c r="D2" s="6"/>
      <c r="E2" s="6"/>
      <c r="F2" s="283" t="s">
        <v>58</v>
      </c>
      <c r="G2" s="4"/>
      <c r="H2" s="150">
        <v>44754</v>
      </c>
      <c r="I2" s="6"/>
      <c r="J2" s="6"/>
      <c r="K2" s="4"/>
    </row>
    <row r="3" ht="16.5" customHeight="1" spans="1:11">
      <c r="A3" s="283" t="s">
        <v>121</v>
      </c>
      <c r="B3" s="4"/>
      <c r="C3" s="147" t="e">
        <f>'PROTO (MED)'!C3</f>
        <v>#REF!</v>
      </c>
      <c r="D3" s="6"/>
      <c r="E3" s="6"/>
      <c r="F3" s="283" t="s">
        <v>16</v>
      </c>
      <c r="G3" s="4"/>
      <c r="H3" s="150">
        <v>44993</v>
      </c>
      <c r="I3" s="6"/>
      <c r="J3" s="6"/>
      <c r="K3" s="4"/>
    </row>
    <row r="4" ht="16.5" customHeight="1" spans="1:11">
      <c r="A4" s="283" t="s">
        <v>122</v>
      </c>
      <c r="B4" s="4"/>
      <c r="C4" s="147" t="e">
        <f>'PROTO (MED)'!C4</f>
        <v>#REF!</v>
      </c>
      <c r="D4" s="6"/>
      <c r="E4" s="6"/>
      <c r="F4" s="283" t="s">
        <v>56</v>
      </c>
      <c r="G4" s="4"/>
      <c r="H4" s="151" t="s">
        <v>170</v>
      </c>
      <c r="I4" s="6"/>
      <c r="J4" s="6"/>
      <c r="K4" s="4"/>
    </row>
    <row r="5" ht="16.5" customHeight="1" spans="1:11">
      <c r="A5" s="283" t="s">
        <v>123</v>
      </c>
      <c r="B5" s="4"/>
      <c r="C5" s="147" t="e">
        <f>'PROTO (MED)'!C5</f>
        <v>#REF!</v>
      </c>
      <c r="D5" s="6"/>
      <c r="E5" s="6"/>
      <c r="F5" s="283" t="s">
        <v>124</v>
      </c>
      <c r="G5" s="4"/>
      <c r="H5" s="147" t="s">
        <v>212</v>
      </c>
      <c r="I5" s="6"/>
      <c r="J5" s="6"/>
      <c r="K5" s="4"/>
    </row>
    <row r="6" ht="16.5" customHeight="1" spans="1:11">
      <c r="A6" s="283" t="s">
        <v>126</v>
      </c>
      <c r="B6" s="4"/>
      <c r="C6" s="147" t="e">
        <f>'PROTO (MED)'!C6</f>
        <v>#REF!</v>
      </c>
      <c r="D6" s="6"/>
      <c r="E6" s="6"/>
      <c r="F6" s="283" t="s">
        <v>30</v>
      </c>
      <c r="G6" s="4"/>
      <c r="H6" s="284" t="s">
        <v>127</v>
      </c>
      <c r="I6" s="6"/>
      <c r="J6" s="6"/>
      <c r="K6" s="4"/>
    </row>
    <row r="7" ht="16.5" customHeight="1" spans="1:11">
      <c r="A7" s="283" t="s">
        <v>29</v>
      </c>
      <c r="B7" s="4"/>
      <c r="C7" s="142" t="s">
        <v>11</v>
      </c>
      <c r="D7" s="6"/>
      <c r="E7" s="6"/>
      <c r="F7" s="283" t="s">
        <v>128</v>
      </c>
      <c r="G7" s="4"/>
      <c r="H7" s="285" t="s">
        <v>172</v>
      </c>
      <c r="I7" s="6"/>
      <c r="J7" s="6"/>
      <c r="K7" s="4"/>
    </row>
    <row r="8" ht="33" customHeight="1" spans="1:11">
      <c r="A8" s="286" t="s">
        <v>129</v>
      </c>
      <c r="B8" s="32"/>
      <c r="C8" s="32"/>
      <c r="D8" s="32"/>
      <c r="E8" s="32"/>
      <c r="F8" s="32"/>
      <c r="G8" s="32"/>
      <c r="H8" s="32"/>
      <c r="I8" s="32"/>
      <c r="J8" s="32"/>
      <c r="K8" s="54"/>
    </row>
    <row r="9" ht="54" customHeight="1" spans="1:11">
      <c r="A9" s="287" t="s">
        <v>130</v>
      </c>
      <c r="B9" s="153" t="s">
        <v>131</v>
      </c>
      <c r="C9" s="120"/>
      <c r="D9" s="288" t="s">
        <v>132</v>
      </c>
      <c r="E9" s="156" t="s">
        <v>133</v>
      </c>
      <c r="F9" s="157" t="s">
        <v>173</v>
      </c>
      <c r="G9" s="156" t="s">
        <v>220</v>
      </c>
      <c r="H9" s="289" t="s">
        <v>136</v>
      </c>
      <c r="I9" s="333" t="s">
        <v>137</v>
      </c>
      <c r="J9" s="334" t="s">
        <v>175</v>
      </c>
      <c r="K9" s="250" t="s">
        <v>213</v>
      </c>
    </row>
    <row r="10" ht="19.75" customHeight="1" spans="1:11">
      <c r="A10" s="290" t="s">
        <v>177</v>
      </c>
      <c r="B10" s="160" t="s">
        <v>178</v>
      </c>
      <c r="C10" s="55"/>
      <c r="D10" s="291"/>
      <c r="E10" s="292">
        <v>0.5</v>
      </c>
      <c r="F10" s="293">
        <v>62.25</v>
      </c>
      <c r="G10" s="294">
        <v>62.25</v>
      </c>
      <c r="H10" s="217">
        <f t="shared" ref="H10:H11" si="0">G10-F10</f>
        <v>0</v>
      </c>
      <c r="I10" s="335"/>
      <c r="J10" s="262"/>
      <c r="K10" s="258"/>
    </row>
    <row r="11" ht="19.75" customHeight="1" spans="1:11">
      <c r="A11" s="295" t="s">
        <v>177</v>
      </c>
      <c r="B11" s="167" t="s">
        <v>179</v>
      </c>
      <c r="C11" s="168"/>
      <c r="D11" s="192"/>
      <c r="E11" s="216">
        <v>0.5</v>
      </c>
      <c r="F11" s="293">
        <v>63.25</v>
      </c>
      <c r="G11" s="294">
        <v>63.25</v>
      </c>
      <c r="H11" s="217">
        <f t="shared" si="0"/>
        <v>0</v>
      </c>
      <c r="I11" s="335"/>
      <c r="J11" s="336"/>
      <c r="K11" s="258"/>
    </row>
    <row r="12" ht="19.75" customHeight="1" spans="1:11">
      <c r="A12" s="295"/>
      <c r="B12" s="296"/>
      <c r="C12" s="168"/>
      <c r="D12" s="192"/>
      <c r="E12" s="216"/>
      <c r="F12" s="293"/>
      <c r="G12" s="294"/>
      <c r="H12" s="165"/>
      <c r="I12" s="335"/>
      <c r="J12" s="336"/>
      <c r="K12" s="253"/>
    </row>
    <row r="13" ht="19.75" customHeight="1" spans="1:11">
      <c r="A13" s="295" t="s">
        <v>177</v>
      </c>
      <c r="B13" s="172" t="s">
        <v>180</v>
      </c>
      <c r="C13" s="168"/>
      <c r="D13" s="192"/>
      <c r="E13" s="216">
        <v>0.5</v>
      </c>
      <c r="F13" s="177">
        <v>46.5</v>
      </c>
      <c r="G13" s="294">
        <v>46.25</v>
      </c>
      <c r="H13" s="217">
        <f t="shared" ref="H13:H18" si="1">G13-F13</f>
        <v>-0.25</v>
      </c>
      <c r="I13" s="337"/>
      <c r="J13" s="262"/>
      <c r="K13" s="256" t="s">
        <v>215</v>
      </c>
    </row>
    <row r="14" ht="19.75" customHeight="1" spans="1:11">
      <c r="A14" s="295" t="s">
        <v>177</v>
      </c>
      <c r="B14" s="172" t="s">
        <v>183</v>
      </c>
      <c r="C14" s="168"/>
      <c r="D14" s="192"/>
      <c r="E14" s="216">
        <v>0.5</v>
      </c>
      <c r="F14" s="177">
        <v>46.5</v>
      </c>
      <c r="G14" s="294">
        <v>46.25</v>
      </c>
      <c r="H14" s="217">
        <f t="shared" si="1"/>
        <v>-0.25</v>
      </c>
      <c r="I14" s="337"/>
      <c r="J14" s="338"/>
      <c r="K14" s="258"/>
    </row>
    <row r="15" ht="19.75" customHeight="1" spans="1:11">
      <c r="A15" s="297" t="s">
        <v>8</v>
      </c>
      <c r="B15" s="172" t="s">
        <v>184</v>
      </c>
      <c r="C15" s="168"/>
      <c r="D15" s="192"/>
      <c r="E15" s="216">
        <v>0.5</v>
      </c>
      <c r="F15" s="177">
        <v>45</v>
      </c>
      <c r="G15" s="294">
        <v>45</v>
      </c>
      <c r="H15" s="217">
        <f t="shared" si="1"/>
        <v>0</v>
      </c>
      <c r="I15" s="337"/>
      <c r="J15" s="339"/>
      <c r="K15" s="258"/>
    </row>
    <row r="16" ht="19.75" customHeight="1" spans="1:11">
      <c r="A16" s="297" t="s">
        <v>8</v>
      </c>
      <c r="B16" s="172" t="s">
        <v>185</v>
      </c>
      <c r="C16" s="168"/>
      <c r="D16" s="192"/>
      <c r="E16" s="216">
        <v>0.5</v>
      </c>
      <c r="F16" s="177">
        <v>45</v>
      </c>
      <c r="G16" s="294">
        <v>45</v>
      </c>
      <c r="H16" s="217">
        <f t="shared" si="1"/>
        <v>0</v>
      </c>
      <c r="I16" s="337"/>
      <c r="J16" s="339"/>
      <c r="K16" s="258"/>
    </row>
    <row r="17" ht="19.75" customHeight="1" spans="1:11">
      <c r="A17" s="295" t="s">
        <v>177</v>
      </c>
      <c r="B17" s="175" t="s">
        <v>186</v>
      </c>
      <c r="C17" s="56"/>
      <c r="D17" s="182"/>
      <c r="E17" s="176">
        <v>0.25</v>
      </c>
      <c r="F17" s="177">
        <v>31</v>
      </c>
      <c r="G17" s="294">
        <v>31</v>
      </c>
      <c r="H17" s="217">
        <f t="shared" si="1"/>
        <v>0</v>
      </c>
      <c r="I17" s="260"/>
      <c r="J17" s="352"/>
      <c r="K17" s="258"/>
    </row>
    <row r="18" ht="19.75" customHeight="1" spans="1:11">
      <c r="A18" s="297" t="s">
        <v>8</v>
      </c>
      <c r="B18" s="175" t="s">
        <v>187</v>
      </c>
      <c r="C18" s="56"/>
      <c r="D18" s="182"/>
      <c r="E18" s="176">
        <v>0.25</v>
      </c>
      <c r="F18" s="177">
        <v>30</v>
      </c>
      <c r="G18" s="298">
        <v>29.5</v>
      </c>
      <c r="H18" s="217">
        <f t="shared" si="1"/>
        <v>-0.5</v>
      </c>
      <c r="I18" s="260"/>
      <c r="J18" s="263" t="s">
        <v>214</v>
      </c>
      <c r="K18" s="258"/>
    </row>
    <row r="19" ht="19.75" customHeight="1" spans="1:11">
      <c r="A19" s="196"/>
      <c r="B19" s="175"/>
      <c r="C19" s="56"/>
      <c r="D19" s="182"/>
      <c r="E19" s="176"/>
      <c r="F19" s="177"/>
      <c r="G19" s="294"/>
      <c r="H19" s="217"/>
      <c r="I19" s="337"/>
      <c r="J19" s="340"/>
      <c r="K19" s="253"/>
    </row>
    <row r="20" ht="19.75" customHeight="1" spans="1:11">
      <c r="A20" s="196"/>
      <c r="B20" s="175"/>
      <c r="C20" s="56"/>
      <c r="D20" s="182"/>
      <c r="E20" s="176"/>
      <c r="F20" s="177"/>
      <c r="G20" s="294"/>
      <c r="H20" s="217"/>
      <c r="I20" s="337"/>
      <c r="J20" s="340"/>
      <c r="K20" s="341" t="s">
        <v>217</v>
      </c>
    </row>
    <row r="21" ht="19.75" customHeight="1" spans="1:11">
      <c r="A21" s="299" t="s">
        <v>189</v>
      </c>
      <c r="B21" s="175" t="s">
        <v>190</v>
      </c>
      <c r="C21" s="56"/>
      <c r="D21" s="182"/>
      <c r="E21" s="176">
        <v>0.25</v>
      </c>
      <c r="F21" s="177">
        <v>8.875</v>
      </c>
      <c r="G21" s="294">
        <v>8.75</v>
      </c>
      <c r="H21" s="217">
        <f t="shared" ref="H21:H26" si="2">G21-F21</f>
        <v>-0.125</v>
      </c>
      <c r="I21" s="337"/>
      <c r="J21" s="340"/>
      <c r="K21" s="258"/>
    </row>
    <row r="22" ht="19.75" customHeight="1" spans="1:11">
      <c r="A22" s="300" t="s">
        <v>189</v>
      </c>
      <c r="B22" s="175" t="s">
        <v>191</v>
      </c>
      <c r="C22" s="56"/>
      <c r="D22" s="182"/>
      <c r="E22" s="176">
        <v>0.125</v>
      </c>
      <c r="F22" s="177">
        <v>7.75</v>
      </c>
      <c r="G22" s="294">
        <v>7.75</v>
      </c>
      <c r="H22" s="217">
        <f t="shared" si="2"/>
        <v>0</v>
      </c>
      <c r="I22" s="337"/>
      <c r="J22" s="339"/>
      <c r="K22" s="258"/>
    </row>
    <row r="23" ht="19.75" customHeight="1" spans="1:11">
      <c r="A23" s="300" t="s">
        <v>189</v>
      </c>
      <c r="B23" s="175" t="s">
        <v>192</v>
      </c>
      <c r="C23" s="56"/>
      <c r="D23" s="182"/>
      <c r="E23" s="176">
        <v>0.25</v>
      </c>
      <c r="F23" s="177">
        <v>5.75</v>
      </c>
      <c r="G23" s="294">
        <v>6</v>
      </c>
      <c r="H23" s="217">
        <f t="shared" si="2"/>
        <v>0.25</v>
      </c>
      <c r="I23" s="337"/>
      <c r="J23" s="339"/>
      <c r="K23" s="258"/>
    </row>
    <row r="24" ht="19.75" customHeight="1" spans="1:11">
      <c r="A24" s="301"/>
      <c r="B24" s="302" t="s">
        <v>193</v>
      </c>
      <c r="C24" s="56"/>
      <c r="D24" s="185"/>
      <c r="E24" s="176">
        <v>0.125</v>
      </c>
      <c r="F24" s="177">
        <v>15.75</v>
      </c>
      <c r="G24" s="294">
        <v>16</v>
      </c>
      <c r="H24" s="217">
        <f t="shared" si="2"/>
        <v>0.25</v>
      </c>
      <c r="I24" s="337"/>
      <c r="J24" s="339"/>
      <c r="K24" s="258"/>
    </row>
    <row r="25" ht="19.75" customHeight="1" spans="1:11">
      <c r="A25" s="303"/>
      <c r="B25" s="86" t="s">
        <v>194</v>
      </c>
      <c r="C25" s="56"/>
      <c r="D25" s="187"/>
      <c r="E25" s="188">
        <v>0.125</v>
      </c>
      <c r="F25" s="304">
        <v>6.25</v>
      </c>
      <c r="G25" s="298">
        <v>6</v>
      </c>
      <c r="H25" s="305">
        <f t="shared" si="2"/>
        <v>-0.25</v>
      </c>
      <c r="I25" s="337"/>
      <c r="J25" s="263" t="s">
        <v>214</v>
      </c>
      <c r="K25" s="258"/>
    </row>
    <row r="26" ht="19.75" customHeight="1" spans="1:11">
      <c r="A26" s="306" t="s">
        <v>177</v>
      </c>
      <c r="B26" s="307" t="s">
        <v>195</v>
      </c>
      <c r="C26" s="308"/>
      <c r="D26" s="182"/>
      <c r="E26" s="176">
        <v>0.125</v>
      </c>
      <c r="F26" s="177">
        <v>6.5</v>
      </c>
      <c r="G26" s="298">
        <v>6.25</v>
      </c>
      <c r="H26" s="217">
        <f t="shared" si="2"/>
        <v>-0.25</v>
      </c>
      <c r="I26" s="337"/>
      <c r="J26" s="263" t="s">
        <v>214</v>
      </c>
      <c r="K26" s="253"/>
    </row>
    <row r="27" ht="19.75" customHeight="1" spans="1:11">
      <c r="A27" s="196"/>
      <c r="B27" s="175"/>
      <c r="C27" s="56"/>
      <c r="D27" s="182"/>
      <c r="E27" s="176"/>
      <c r="F27" s="177"/>
      <c r="G27" s="294"/>
      <c r="H27" s="217"/>
      <c r="I27" s="337"/>
      <c r="J27" s="339"/>
      <c r="K27" s="264" t="s">
        <v>196</v>
      </c>
    </row>
    <row r="28" ht="19.75" customHeight="1" spans="1:11">
      <c r="A28" s="306" t="s">
        <v>177</v>
      </c>
      <c r="B28" s="198" t="s">
        <v>148</v>
      </c>
      <c r="C28" s="56"/>
      <c r="D28" s="182"/>
      <c r="E28" s="176">
        <v>0.5</v>
      </c>
      <c r="F28" s="177">
        <v>35</v>
      </c>
      <c r="G28" s="294">
        <v>35</v>
      </c>
      <c r="H28" s="217">
        <f t="shared" ref="H28:H36" si="3">G28-F28</f>
        <v>0</v>
      </c>
      <c r="I28" s="260"/>
      <c r="J28" s="263"/>
      <c r="K28" s="270"/>
    </row>
    <row r="29" ht="19.75" customHeight="1" spans="1:11">
      <c r="A29" s="200"/>
      <c r="B29" s="172" t="s">
        <v>149</v>
      </c>
      <c r="C29" s="168"/>
      <c r="D29" s="182"/>
      <c r="E29" s="176">
        <v>0</v>
      </c>
      <c r="F29" s="177">
        <v>3.5</v>
      </c>
      <c r="G29" s="294">
        <v>3.5</v>
      </c>
      <c r="H29" s="217">
        <f t="shared" si="3"/>
        <v>0</v>
      </c>
      <c r="I29" s="337"/>
      <c r="J29" s="339"/>
      <c r="K29" s="342"/>
    </row>
    <row r="30" ht="19.75" customHeight="1" spans="1:11">
      <c r="A30" s="200"/>
      <c r="B30" s="172" t="s">
        <v>150</v>
      </c>
      <c r="C30" s="168"/>
      <c r="D30" s="182"/>
      <c r="E30" s="176">
        <v>0.5</v>
      </c>
      <c r="F30" s="177">
        <v>33.5</v>
      </c>
      <c r="G30" s="294">
        <v>33</v>
      </c>
      <c r="H30" s="217">
        <f t="shared" si="3"/>
        <v>-0.5</v>
      </c>
      <c r="I30" s="260"/>
      <c r="J30" s="263"/>
      <c r="K30" s="343"/>
    </row>
    <row r="31" ht="19.75" customHeight="1" spans="1:11">
      <c r="A31" s="200"/>
      <c r="B31" s="172" t="s">
        <v>151</v>
      </c>
      <c r="C31" s="168"/>
      <c r="D31" s="182"/>
      <c r="E31" s="176">
        <v>0.5</v>
      </c>
      <c r="F31" s="177">
        <v>31</v>
      </c>
      <c r="G31" s="294">
        <v>31</v>
      </c>
      <c r="H31" s="217">
        <f t="shared" si="3"/>
        <v>0</v>
      </c>
      <c r="I31" s="337"/>
      <c r="J31" s="339"/>
      <c r="K31" s="258"/>
    </row>
    <row r="32" ht="19.75" customHeight="1" spans="1:11">
      <c r="A32" s="200"/>
      <c r="B32" s="172" t="s">
        <v>152</v>
      </c>
      <c r="C32" s="168"/>
      <c r="D32" s="182"/>
      <c r="E32" s="176">
        <v>0</v>
      </c>
      <c r="F32" s="177">
        <v>7</v>
      </c>
      <c r="G32" s="294">
        <v>7</v>
      </c>
      <c r="H32" s="217">
        <f t="shared" si="3"/>
        <v>0</v>
      </c>
      <c r="I32" s="337"/>
      <c r="J32" s="339"/>
      <c r="K32" s="258"/>
    </row>
    <row r="33" ht="19.75" customHeight="1" spans="1:11">
      <c r="A33" s="309" t="s">
        <v>177</v>
      </c>
      <c r="B33" s="172" t="s">
        <v>197</v>
      </c>
      <c r="C33" s="168"/>
      <c r="D33" s="182"/>
      <c r="E33" s="176">
        <v>1</v>
      </c>
      <c r="F33" s="177">
        <v>45</v>
      </c>
      <c r="G33" s="294">
        <v>44.5</v>
      </c>
      <c r="H33" s="217">
        <f t="shared" si="3"/>
        <v>-0.5</v>
      </c>
      <c r="I33" s="337"/>
      <c r="J33" s="339"/>
      <c r="K33" s="258"/>
    </row>
    <row r="34" ht="19.75" customHeight="1" spans="1:11">
      <c r="A34" s="310" t="s">
        <v>8</v>
      </c>
      <c r="B34" s="172" t="s">
        <v>198</v>
      </c>
      <c r="C34" s="168"/>
      <c r="D34" s="182"/>
      <c r="E34" s="176">
        <v>1</v>
      </c>
      <c r="F34" s="177">
        <v>45</v>
      </c>
      <c r="G34" s="294">
        <v>45</v>
      </c>
      <c r="H34" s="217">
        <f t="shared" si="3"/>
        <v>0</v>
      </c>
      <c r="I34" s="337"/>
      <c r="J34" s="339"/>
      <c r="K34" s="258"/>
    </row>
    <row r="35" ht="19.75" customHeight="1" spans="1:11">
      <c r="A35" s="306" t="s">
        <v>177</v>
      </c>
      <c r="B35" s="172" t="s">
        <v>199</v>
      </c>
      <c r="C35" s="168"/>
      <c r="D35" s="182"/>
      <c r="E35" s="176">
        <v>1</v>
      </c>
      <c r="F35" s="177">
        <v>111</v>
      </c>
      <c r="G35" s="294">
        <v>111</v>
      </c>
      <c r="H35" s="217">
        <f t="shared" si="3"/>
        <v>0</v>
      </c>
      <c r="I35" s="337"/>
      <c r="J35" s="262"/>
      <c r="K35" s="258"/>
    </row>
    <row r="36" ht="19.75" customHeight="1" spans="1:11">
      <c r="A36" s="310" t="s">
        <v>8</v>
      </c>
      <c r="B36" s="172" t="s">
        <v>200</v>
      </c>
      <c r="C36" s="168"/>
      <c r="D36" s="182"/>
      <c r="E36" s="176">
        <v>1</v>
      </c>
      <c r="F36" s="177">
        <v>100</v>
      </c>
      <c r="G36" s="294">
        <v>101</v>
      </c>
      <c r="H36" s="217">
        <f t="shared" si="3"/>
        <v>1</v>
      </c>
      <c r="I36" s="337"/>
      <c r="J36" s="262"/>
      <c r="K36" s="258"/>
    </row>
    <row r="37" ht="19.75" customHeight="1" spans="1:11">
      <c r="A37" s="200"/>
      <c r="B37" s="175"/>
      <c r="C37" s="56"/>
      <c r="D37" s="182"/>
      <c r="E37" s="176"/>
      <c r="F37" s="177"/>
      <c r="G37" s="294"/>
      <c r="H37" s="217"/>
      <c r="I37" s="337"/>
      <c r="J37" s="269"/>
      <c r="K37" s="258"/>
    </row>
    <row r="38" ht="19.75" customHeight="1" spans="1:11">
      <c r="A38" s="301"/>
      <c r="B38" s="307" t="s">
        <v>201</v>
      </c>
      <c r="C38" s="311"/>
      <c r="D38" s="205"/>
      <c r="E38" s="169">
        <v>0.125</v>
      </c>
      <c r="F38" s="304">
        <v>9.25</v>
      </c>
      <c r="G38" s="294">
        <v>9.5</v>
      </c>
      <c r="H38" s="217">
        <f t="shared" ref="H38:H41" si="4">G38-F38</f>
        <v>0.25</v>
      </c>
      <c r="I38" s="337"/>
      <c r="J38" s="269"/>
      <c r="K38" s="258"/>
    </row>
    <row r="39" ht="19.75" customHeight="1" spans="1:11">
      <c r="A39" s="206" t="s">
        <v>189</v>
      </c>
      <c r="B39" s="207" t="s">
        <v>202</v>
      </c>
      <c r="C39" s="168"/>
      <c r="D39" s="192"/>
      <c r="E39" s="216">
        <v>0.125</v>
      </c>
      <c r="F39" s="312">
        <v>2</v>
      </c>
      <c r="G39" s="294">
        <v>2</v>
      </c>
      <c r="H39" s="217">
        <f t="shared" si="4"/>
        <v>0</v>
      </c>
      <c r="I39" s="337"/>
      <c r="J39" s="339"/>
      <c r="K39" s="258"/>
    </row>
    <row r="40" ht="19.75" customHeight="1" spans="1:11">
      <c r="A40" s="300" t="s">
        <v>189</v>
      </c>
      <c r="B40" s="191" t="s">
        <v>203</v>
      </c>
      <c r="C40" s="168"/>
      <c r="D40" s="192"/>
      <c r="E40" s="216">
        <v>0.125</v>
      </c>
      <c r="F40" s="313">
        <v>16.5</v>
      </c>
      <c r="G40" s="294">
        <v>16.75</v>
      </c>
      <c r="H40" s="217">
        <f t="shared" si="4"/>
        <v>0.25</v>
      </c>
      <c r="I40" s="260"/>
      <c r="J40" s="352"/>
      <c r="K40" s="258"/>
    </row>
    <row r="41" ht="19.75" customHeight="1" spans="1:11">
      <c r="A41" s="300" t="s">
        <v>189</v>
      </c>
      <c r="B41" s="191" t="s">
        <v>204</v>
      </c>
      <c r="C41" s="168"/>
      <c r="D41" s="192"/>
      <c r="E41" s="216">
        <v>0.125</v>
      </c>
      <c r="F41" s="313">
        <v>0.625</v>
      </c>
      <c r="G41" s="294">
        <v>0.625</v>
      </c>
      <c r="H41" s="217">
        <f t="shared" si="4"/>
        <v>0</v>
      </c>
      <c r="I41" s="337"/>
      <c r="J41" s="339"/>
      <c r="K41" s="258"/>
    </row>
    <row r="42" ht="19.75" customHeight="1" spans="1:11">
      <c r="A42" s="196"/>
      <c r="B42" s="175"/>
      <c r="C42" s="56"/>
      <c r="D42" s="182"/>
      <c r="E42" s="176"/>
      <c r="F42" s="177"/>
      <c r="G42" s="294"/>
      <c r="H42" s="217"/>
      <c r="I42" s="337"/>
      <c r="J42" s="339"/>
      <c r="K42" s="258"/>
    </row>
    <row r="43" ht="19.75" customHeight="1" spans="1:11">
      <c r="A43" s="314" t="s">
        <v>177</v>
      </c>
      <c r="B43" s="161" t="s">
        <v>159</v>
      </c>
      <c r="C43" s="56"/>
      <c r="D43" s="205"/>
      <c r="E43" s="169">
        <v>0.25</v>
      </c>
      <c r="F43" s="177">
        <v>4</v>
      </c>
      <c r="G43" s="294">
        <v>4.25</v>
      </c>
      <c r="H43" s="217">
        <f t="shared" ref="H43:H46" si="5">G43-F43</f>
        <v>0.25</v>
      </c>
      <c r="I43" s="337"/>
      <c r="J43" s="339"/>
      <c r="K43" s="258"/>
    </row>
    <row r="44" ht="19.75" customHeight="1" spans="1:11">
      <c r="A44" s="295" t="s">
        <v>177</v>
      </c>
      <c r="B44" s="191" t="s">
        <v>160</v>
      </c>
      <c r="C44" s="168"/>
      <c r="D44" s="192"/>
      <c r="E44" s="216">
        <v>0.25</v>
      </c>
      <c r="F44" s="177">
        <v>6</v>
      </c>
      <c r="G44" s="294">
        <v>6.125</v>
      </c>
      <c r="H44" s="217">
        <f t="shared" si="5"/>
        <v>0.125</v>
      </c>
      <c r="I44" s="337"/>
      <c r="J44" s="339"/>
      <c r="K44" s="258"/>
    </row>
    <row r="45" ht="19.75" customHeight="1" spans="1:11">
      <c r="A45" s="297" t="s">
        <v>8</v>
      </c>
      <c r="B45" s="191" t="s">
        <v>161</v>
      </c>
      <c r="C45" s="168"/>
      <c r="D45" s="192"/>
      <c r="E45" s="216">
        <v>0.25</v>
      </c>
      <c r="F45" s="177">
        <v>4</v>
      </c>
      <c r="G45" s="294">
        <v>4</v>
      </c>
      <c r="H45" s="217">
        <f t="shared" si="5"/>
        <v>0</v>
      </c>
      <c r="I45" s="337"/>
      <c r="J45" s="339"/>
      <c r="K45" s="258"/>
    </row>
    <row r="46" ht="19.75" customHeight="1" spans="1:11">
      <c r="A46" s="297" t="s">
        <v>8</v>
      </c>
      <c r="B46" s="191" t="s">
        <v>162</v>
      </c>
      <c r="C46" s="168"/>
      <c r="D46" s="192"/>
      <c r="E46" s="216">
        <v>0.25</v>
      </c>
      <c r="F46" s="177">
        <v>6</v>
      </c>
      <c r="G46" s="294">
        <v>5.875</v>
      </c>
      <c r="H46" s="217">
        <f t="shared" si="5"/>
        <v>-0.125</v>
      </c>
      <c r="I46" s="337"/>
      <c r="J46" s="339"/>
      <c r="K46" s="258"/>
    </row>
    <row r="47" ht="19.75" customHeight="1" spans="1:11">
      <c r="A47" s="315"/>
      <c r="B47" s="175"/>
      <c r="C47" s="56"/>
      <c r="D47" s="192"/>
      <c r="E47" s="316"/>
      <c r="F47" s="177"/>
      <c r="G47" s="294"/>
      <c r="H47" s="217"/>
      <c r="I47" s="337"/>
      <c r="J47" s="339"/>
      <c r="K47" s="258"/>
    </row>
    <row r="48" ht="19.75" customHeight="1" spans="1:11">
      <c r="A48" s="295" t="s">
        <v>177</v>
      </c>
      <c r="B48" s="191" t="s">
        <v>205</v>
      </c>
      <c r="C48" s="168"/>
      <c r="D48" s="192"/>
      <c r="E48" s="216">
        <v>0.125</v>
      </c>
      <c r="F48" s="177">
        <v>1.75</v>
      </c>
      <c r="G48" s="294">
        <v>1.75</v>
      </c>
      <c r="H48" s="217">
        <f>G48-F48</f>
        <v>0</v>
      </c>
      <c r="I48" s="337"/>
      <c r="J48" s="339"/>
      <c r="K48" s="258"/>
    </row>
    <row r="49" ht="19.75" customHeight="1" spans="1:11">
      <c r="A49" s="315"/>
      <c r="B49" s="175"/>
      <c r="C49" s="56"/>
      <c r="D49" s="317"/>
      <c r="E49" s="216"/>
      <c r="F49" s="177"/>
      <c r="G49" s="294"/>
      <c r="H49" s="217"/>
      <c r="I49" s="337"/>
      <c r="J49" s="339"/>
      <c r="K49" s="258"/>
    </row>
    <row r="50" ht="19.75" customHeight="1" spans="1:11">
      <c r="A50" s="219" t="s">
        <v>177</v>
      </c>
      <c r="B50" s="191" t="s">
        <v>164</v>
      </c>
      <c r="C50" s="168"/>
      <c r="D50" s="192"/>
      <c r="E50" s="216">
        <v>0.125</v>
      </c>
      <c r="F50" s="177">
        <v>13.5</v>
      </c>
      <c r="G50" s="294">
        <v>13.5</v>
      </c>
      <c r="H50" s="217">
        <f t="shared" ref="H50:H51" si="6">G50-F50</f>
        <v>0</v>
      </c>
      <c r="I50" s="337"/>
      <c r="J50" s="339"/>
      <c r="K50" s="258"/>
    </row>
    <row r="51" ht="19.75" customHeight="1" spans="1:11">
      <c r="A51" s="221" t="s">
        <v>206</v>
      </c>
      <c r="B51" s="191" t="s">
        <v>165</v>
      </c>
      <c r="C51" s="168"/>
      <c r="D51" s="192"/>
      <c r="E51" s="216">
        <v>0.125</v>
      </c>
      <c r="F51" s="177">
        <v>14.5</v>
      </c>
      <c r="G51" s="294">
        <v>14.5</v>
      </c>
      <c r="H51" s="217">
        <f t="shared" si="6"/>
        <v>0</v>
      </c>
      <c r="I51" s="337"/>
      <c r="J51" s="339"/>
      <c r="K51" s="258"/>
    </row>
    <row r="52" ht="19.75" customHeight="1" spans="1:11">
      <c r="A52" s="196"/>
      <c r="B52" s="175"/>
      <c r="C52" s="56"/>
      <c r="D52" s="182"/>
      <c r="E52" s="176"/>
      <c r="F52" s="177"/>
      <c r="G52" s="294"/>
      <c r="H52" s="217"/>
      <c r="I52" s="111"/>
      <c r="J52" s="344"/>
      <c r="K52" s="258"/>
    </row>
    <row r="53" ht="19.75" customHeight="1" spans="1:11">
      <c r="A53" s="196"/>
      <c r="B53" s="223"/>
      <c r="C53" s="56"/>
      <c r="D53" s="210"/>
      <c r="E53" s="169"/>
      <c r="F53" s="177"/>
      <c r="G53" s="294"/>
      <c r="H53" s="217"/>
      <c r="I53" s="234"/>
      <c r="J53" s="345"/>
      <c r="K53" s="258"/>
    </row>
    <row r="54" ht="19.75" customHeight="1" spans="1:11">
      <c r="A54" s="196"/>
      <c r="B54" s="175"/>
      <c r="C54" s="56"/>
      <c r="D54" s="210"/>
      <c r="E54" s="169"/>
      <c r="F54" s="177"/>
      <c r="G54" s="294"/>
      <c r="H54" s="217"/>
      <c r="I54" s="234"/>
      <c r="J54" s="346"/>
      <c r="K54" s="258"/>
    </row>
    <row r="55" ht="19.75" customHeight="1" spans="1:11">
      <c r="A55" s="196"/>
      <c r="B55" s="175"/>
      <c r="C55" s="56"/>
      <c r="D55" s="182"/>
      <c r="E55" s="176"/>
      <c r="F55" s="177"/>
      <c r="G55" s="294"/>
      <c r="H55" s="217"/>
      <c r="I55" s="111"/>
      <c r="J55" s="345"/>
      <c r="K55" s="258"/>
    </row>
    <row r="56" ht="19.75" customHeight="1" spans="1:11">
      <c r="A56" s="196"/>
      <c r="B56" s="175"/>
      <c r="C56" s="56"/>
      <c r="D56" s="318"/>
      <c r="E56" s="319"/>
      <c r="F56" s="177"/>
      <c r="G56" s="294"/>
      <c r="H56" s="217"/>
      <c r="I56" s="111"/>
      <c r="J56" s="345"/>
      <c r="K56" s="258"/>
    </row>
    <row r="57" ht="19.75" customHeight="1" spans="1:11">
      <c r="A57" s="320"/>
      <c r="B57" s="175"/>
      <c r="C57" s="56"/>
      <c r="D57" s="321"/>
      <c r="E57" s="322"/>
      <c r="F57" s="323"/>
      <c r="G57" s="224"/>
      <c r="H57" s="324"/>
      <c r="I57" s="347"/>
      <c r="J57" s="348"/>
      <c r="K57" s="258"/>
    </row>
    <row r="58" ht="19.75" customHeight="1" spans="1:11">
      <c r="A58" s="325"/>
      <c r="B58" s="226"/>
      <c r="C58" s="57"/>
      <c r="D58" s="326"/>
      <c r="E58" s="327"/>
      <c r="F58" s="328"/>
      <c r="G58" s="329"/>
      <c r="H58" s="330"/>
      <c r="I58" s="101"/>
      <c r="J58" s="349"/>
      <c r="K58" s="270"/>
    </row>
    <row r="59" ht="39.75" customHeight="1" spans="1:11">
      <c r="A59" s="331" t="s">
        <v>167</v>
      </c>
      <c r="B59" s="61"/>
      <c r="C59" s="61"/>
      <c r="D59" s="61"/>
      <c r="E59" s="61"/>
      <c r="F59" s="61"/>
      <c r="G59" s="61"/>
      <c r="H59" s="61"/>
      <c r="I59" s="61"/>
      <c r="J59" s="61"/>
      <c r="K59" s="62"/>
    </row>
    <row r="60" ht="16" customHeight="1" spans="1:11">
      <c r="A60" s="332"/>
      <c r="K60" s="279"/>
    </row>
    <row r="61" ht="12.75" customHeight="1" spans="1:11">
      <c r="A61" s="276"/>
      <c r="K61" s="279"/>
    </row>
    <row r="62" ht="12.75" customHeight="1" spans="1:11">
      <c r="A62" s="276"/>
      <c r="K62" s="279"/>
    </row>
    <row r="63" ht="12.75" customHeight="1" spans="1:11">
      <c r="A63" s="276"/>
      <c r="K63" s="279"/>
    </row>
    <row r="64" customHeight="1" spans="1:11">
      <c r="A64" s="276"/>
      <c r="K64" s="279"/>
    </row>
    <row r="65" ht="12.75" customHeight="1" spans="1:11">
      <c r="A65" s="276"/>
      <c r="K65" s="279"/>
    </row>
    <row r="66" ht="12.75" customHeight="1" spans="1:11">
      <c r="A66" s="276"/>
      <c r="K66" s="279"/>
    </row>
    <row r="67" ht="12.75" customHeight="1" spans="1:11">
      <c r="A67" s="276"/>
      <c r="K67" s="279"/>
    </row>
    <row r="68" ht="12.75" customHeight="1" spans="1:11">
      <c r="A68" s="276"/>
      <c r="K68" s="279"/>
    </row>
    <row r="69" ht="12.75" customHeight="1" spans="1:11">
      <c r="A69" s="276"/>
      <c r="K69" s="279"/>
    </row>
    <row r="70" ht="12.75" customHeight="1" spans="1:11">
      <c r="A70" s="276"/>
      <c r="K70" s="279"/>
    </row>
    <row r="71" ht="12.75" customHeight="1" spans="1:11">
      <c r="A71" s="276"/>
      <c r="K71" s="279"/>
    </row>
    <row r="72" ht="12.75" customHeight="1" spans="1:11">
      <c r="A72" s="276"/>
      <c r="K72" s="279"/>
    </row>
    <row r="73" ht="12.75" customHeight="1" spans="1:11">
      <c r="A73" s="276"/>
      <c r="K73" s="279"/>
    </row>
    <row r="74" ht="12.75" customHeight="1" spans="1:11">
      <c r="A74" s="276"/>
      <c r="K74" s="279"/>
    </row>
    <row r="75" ht="12.75" customHeight="1" spans="1:11">
      <c r="A75" s="276"/>
      <c r="K75" s="279"/>
    </row>
    <row r="76" ht="12.75" customHeight="1" spans="1:11">
      <c r="A76" s="276"/>
      <c r="K76" s="279"/>
    </row>
    <row r="77" ht="12.75" customHeight="1" spans="1:11">
      <c r="A77" s="276"/>
      <c r="K77" s="279"/>
    </row>
    <row r="78" ht="12.75" customHeight="1" spans="1:11">
      <c r="A78" s="276"/>
      <c r="K78" s="279"/>
    </row>
    <row r="79" ht="12.75" customHeight="1" spans="1:11">
      <c r="A79" s="276"/>
      <c r="K79" s="279"/>
    </row>
    <row r="80" ht="12.75" customHeight="1" spans="1:11">
      <c r="A80" s="276"/>
      <c r="K80" s="279"/>
    </row>
    <row r="81" ht="12.75" customHeight="1" spans="1:11">
      <c r="A81" s="276"/>
      <c r="K81" s="279"/>
    </row>
    <row r="82" ht="12.75" customHeight="1" spans="1:11">
      <c r="A82" s="276"/>
      <c r="K82" s="279"/>
    </row>
    <row r="83" ht="12.75" customHeight="1" spans="1:11">
      <c r="A83" s="276"/>
      <c r="K83" s="279"/>
    </row>
    <row r="84" ht="12.75" customHeight="1" spans="1:11">
      <c r="A84" s="276"/>
      <c r="K84" s="279"/>
    </row>
    <row r="85" ht="12.75" customHeight="1" spans="1:11">
      <c r="A85" s="276"/>
      <c r="K85" s="279"/>
    </row>
    <row r="86" ht="12.75" customHeight="1" spans="1:11">
      <c r="A86" s="276"/>
      <c r="K86" s="279"/>
    </row>
    <row r="87" ht="12.75" customHeight="1" spans="1:11">
      <c r="A87" s="276"/>
      <c r="K87" s="279"/>
    </row>
    <row r="88" ht="12.75" customHeight="1" spans="1:11">
      <c r="A88" s="276"/>
      <c r="K88" s="279"/>
    </row>
    <row r="89" ht="12.75" customHeight="1" spans="1:11">
      <c r="A89" s="276"/>
      <c r="K89" s="279"/>
    </row>
    <row r="90" ht="12.75" customHeight="1" spans="1:11">
      <c r="A90" s="276"/>
      <c r="K90" s="279"/>
    </row>
    <row r="91" ht="12.75" customHeight="1" spans="1:11">
      <c r="A91" s="276"/>
      <c r="K91" s="279"/>
    </row>
    <row r="92" ht="12.75" customHeight="1" spans="1:11">
      <c r="A92" s="276"/>
      <c r="K92" s="279"/>
    </row>
    <row r="93" ht="12.75" customHeight="1" spans="1:11">
      <c r="A93" s="276"/>
      <c r="K93" s="279"/>
    </row>
    <row r="94" ht="12.75" customHeight="1" spans="1:11">
      <c r="A94" s="276"/>
      <c r="K94" s="279"/>
    </row>
    <row r="95" ht="12.75" customHeight="1" spans="1:11">
      <c r="A95" s="276"/>
      <c r="K95" s="279"/>
    </row>
    <row r="96" ht="12.75" customHeight="1" spans="1:11">
      <c r="A96" s="276"/>
      <c r="K96" s="279"/>
    </row>
    <row r="97" ht="12.75" customHeight="1" spans="1:11">
      <c r="A97" s="276"/>
      <c r="K97" s="279"/>
    </row>
    <row r="98" ht="12.75" customHeight="1" spans="1:11">
      <c r="A98" s="276"/>
      <c r="K98" s="279"/>
    </row>
    <row r="99" ht="12.75" customHeight="1" spans="1:11">
      <c r="A99" s="276"/>
      <c r="K99" s="279"/>
    </row>
    <row r="100" ht="12.75" customHeight="1" spans="1:11">
      <c r="A100" s="276"/>
      <c r="K100" s="279"/>
    </row>
    <row r="101" ht="12.75" customHeight="1" spans="1:11">
      <c r="A101" s="276"/>
      <c r="K101" s="279"/>
    </row>
    <row r="102" ht="12.75" customHeight="1" spans="1:11">
      <c r="A102" s="276"/>
      <c r="K102" s="279"/>
    </row>
    <row r="103" ht="12.75" customHeight="1" spans="1:11">
      <c r="A103" s="276"/>
      <c r="K103" s="279"/>
    </row>
    <row r="104" ht="12.75" customHeight="1" spans="1:11">
      <c r="A104" s="276"/>
      <c r="K104" s="279"/>
    </row>
    <row r="105" ht="12.75" customHeight="1" spans="1:11">
      <c r="A105" s="276"/>
      <c r="K105" s="279"/>
    </row>
    <row r="106" ht="12.75" customHeight="1" spans="1:11">
      <c r="A106" s="276"/>
      <c r="K106" s="279"/>
    </row>
    <row r="107" ht="12.75" customHeight="1" spans="1:11">
      <c r="A107" s="276"/>
      <c r="K107" s="279"/>
    </row>
    <row r="108" ht="12.75" customHeight="1" spans="1:11">
      <c r="A108" s="276"/>
      <c r="K108" s="279"/>
    </row>
    <row r="109" ht="12.75" customHeight="1" spans="1:11">
      <c r="A109" s="276"/>
      <c r="K109" s="279"/>
    </row>
    <row r="110" ht="12.75" customHeight="1" spans="1:11">
      <c r="A110" s="276"/>
      <c r="K110" s="279"/>
    </row>
    <row r="111" ht="12.75" customHeight="1" spans="1:11">
      <c r="A111" s="276"/>
      <c r="K111" s="279"/>
    </row>
    <row r="112" ht="12.75" customHeight="1" spans="1:11">
      <c r="A112" s="276"/>
      <c r="K112" s="279"/>
    </row>
    <row r="113" ht="12.75" customHeight="1" spans="1:11">
      <c r="A113" s="276"/>
      <c r="K113" s="279"/>
    </row>
    <row r="114" ht="12.75" customHeight="1" spans="1:11">
      <c r="A114" s="276"/>
      <c r="K114" s="279"/>
    </row>
    <row r="115" ht="12.75" customHeight="1" spans="1:11">
      <c r="A115" s="276"/>
      <c r="K115" s="279"/>
    </row>
    <row r="116" ht="12.75" customHeight="1" spans="1:11">
      <c r="A116" s="277"/>
      <c r="B116" s="278"/>
      <c r="C116" s="278"/>
      <c r="D116" s="278"/>
      <c r="E116" s="278"/>
      <c r="F116" s="278"/>
      <c r="G116" s="278"/>
      <c r="H116" s="278"/>
      <c r="I116" s="278"/>
      <c r="J116" s="278"/>
      <c r="K116" s="280"/>
    </row>
    <row r="117" ht="33" customHeight="1" spans="1:11">
      <c r="A117" s="350" t="s">
        <v>168</v>
      </c>
      <c r="B117" s="70"/>
      <c r="C117" s="70"/>
      <c r="D117" s="70"/>
      <c r="E117" s="70"/>
      <c r="F117" s="70"/>
      <c r="G117" s="70"/>
      <c r="H117" s="70"/>
      <c r="I117" s="70"/>
      <c r="J117" s="70"/>
      <c r="K117" s="120"/>
    </row>
    <row r="118" ht="16" customHeight="1" spans="1:11">
      <c r="A118" s="275"/>
      <c r="B118" s="2"/>
      <c r="C118" s="2"/>
      <c r="D118" s="2"/>
      <c r="E118" s="2"/>
      <c r="F118" s="2"/>
      <c r="G118" s="2"/>
      <c r="H118" s="2"/>
      <c r="I118" s="2"/>
      <c r="J118" s="2"/>
      <c r="K118" s="49"/>
    </row>
    <row r="119" ht="12.75" customHeight="1" spans="1:11">
      <c r="A119" s="276"/>
      <c r="K119" s="279"/>
    </row>
    <row r="120" ht="12.75" customHeight="1" spans="1:11">
      <c r="A120" s="276"/>
      <c r="K120" s="279"/>
    </row>
    <row r="121" ht="12.75" customHeight="1" spans="1:11">
      <c r="A121" s="276"/>
      <c r="K121" s="279"/>
    </row>
    <row r="122" ht="12.75" customHeight="1" spans="1:11">
      <c r="A122" s="276"/>
      <c r="K122" s="279"/>
    </row>
    <row r="123" ht="12.75" customHeight="1" spans="1:11">
      <c r="A123" s="276"/>
      <c r="K123" s="279"/>
    </row>
    <row r="124" ht="12.75" customHeight="1" spans="1:11">
      <c r="A124" s="276"/>
      <c r="K124" s="279"/>
    </row>
    <row r="125" ht="12.75" customHeight="1" spans="1:11">
      <c r="A125" s="276"/>
      <c r="K125" s="279"/>
    </row>
    <row r="126" ht="12.75" customHeight="1" spans="1:11">
      <c r="A126" s="276"/>
      <c r="K126" s="279"/>
    </row>
    <row r="127" ht="12.75" customHeight="1" spans="1:11">
      <c r="A127" s="276"/>
      <c r="K127" s="279"/>
    </row>
    <row r="128" ht="12.75" customHeight="1" spans="1:11">
      <c r="A128" s="276"/>
      <c r="K128" s="279"/>
    </row>
    <row r="129" ht="12.75" customHeight="1" spans="1:11">
      <c r="A129" s="276"/>
      <c r="K129" s="279"/>
    </row>
    <row r="130" ht="12.75" customHeight="1" spans="1:11">
      <c r="A130" s="276"/>
      <c r="K130" s="279"/>
    </row>
    <row r="131" ht="12.75" customHeight="1" spans="1:11">
      <c r="A131" s="276"/>
      <c r="K131" s="279"/>
    </row>
    <row r="132" ht="12.75" customHeight="1" spans="1:11">
      <c r="A132" s="276"/>
      <c r="K132" s="279"/>
    </row>
    <row r="133" ht="12.75" customHeight="1" spans="1:11">
      <c r="A133" s="276"/>
      <c r="K133" s="279"/>
    </row>
    <row r="134" ht="12.75" customHeight="1" spans="1:11">
      <c r="A134" s="276"/>
      <c r="K134" s="279"/>
    </row>
    <row r="135" ht="12.75" customHeight="1" spans="1:11">
      <c r="A135" s="276"/>
      <c r="K135" s="279"/>
    </row>
    <row r="136" ht="12.75" customHeight="1" spans="1:11">
      <c r="A136" s="276"/>
      <c r="K136" s="279"/>
    </row>
    <row r="137" ht="12.75" customHeight="1" spans="1:11">
      <c r="A137" s="276"/>
      <c r="K137" s="279"/>
    </row>
    <row r="138" ht="12.75" customHeight="1" spans="1:11">
      <c r="A138" s="276"/>
      <c r="K138" s="279"/>
    </row>
    <row r="139" ht="12.75" customHeight="1" spans="1:11">
      <c r="A139" s="276"/>
      <c r="K139" s="279"/>
    </row>
    <row r="140" ht="12.75" customHeight="1" spans="1:11">
      <c r="A140" s="276"/>
      <c r="K140" s="279"/>
    </row>
    <row r="141" ht="12.75" customHeight="1" spans="1:11">
      <c r="A141" s="276"/>
      <c r="K141" s="279"/>
    </row>
    <row r="142" ht="12.75" customHeight="1" spans="1:11">
      <c r="A142" s="276"/>
      <c r="K142" s="279"/>
    </row>
    <row r="143" ht="12.75" customHeight="1" spans="1:11">
      <c r="A143" s="276"/>
      <c r="K143" s="279"/>
    </row>
    <row r="144" ht="12.75" customHeight="1" spans="1:11">
      <c r="A144" s="276"/>
      <c r="K144" s="279"/>
    </row>
    <row r="145" ht="12.75" customHeight="1" spans="1:11">
      <c r="A145" s="276"/>
      <c r="K145" s="279"/>
    </row>
    <row r="146" ht="12.75" customHeight="1" spans="1:11">
      <c r="A146" s="276"/>
      <c r="K146" s="279"/>
    </row>
    <row r="147" ht="12.75" customHeight="1" spans="1:11">
      <c r="A147" s="276"/>
      <c r="K147" s="279"/>
    </row>
    <row r="148" ht="12.75" customHeight="1" spans="1:11">
      <c r="A148" s="276"/>
      <c r="K148" s="279"/>
    </row>
    <row r="149" ht="12.75" customHeight="1" spans="1:11">
      <c r="A149" s="276"/>
      <c r="K149" s="279"/>
    </row>
    <row r="150" ht="12.75" customHeight="1" spans="1:11">
      <c r="A150" s="276"/>
      <c r="K150" s="279"/>
    </row>
    <row r="151" ht="12.75" customHeight="1" spans="1:11">
      <c r="A151" s="276"/>
      <c r="K151" s="279"/>
    </row>
    <row r="152" ht="12.75" customHeight="1" spans="1:11">
      <c r="A152" s="276"/>
      <c r="K152" s="279"/>
    </row>
    <row r="153" ht="12.75" customHeight="1" spans="1:11">
      <c r="A153" s="276"/>
      <c r="K153" s="279"/>
    </row>
    <row r="154" ht="12.75" customHeight="1" spans="1:11">
      <c r="A154" s="276"/>
      <c r="K154" s="279"/>
    </row>
    <row r="155" ht="12.75" customHeight="1" spans="1:11">
      <c r="A155" s="276"/>
      <c r="K155" s="279"/>
    </row>
    <row r="156" ht="12.75" customHeight="1" spans="1:11">
      <c r="A156" s="276"/>
      <c r="K156" s="279"/>
    </row>
    <row r="157" ht="12.75" customHeight="1" spans="1:11">
      <c r="A157" s="276"/>
      <c r="K157" s="279"/>
    </row>
    <row r="158" ht="12.75" customHeight="1" spans="1:11">
      <c r="A158" s="276"/>
      <c r="K158" s="279"/>
    </row>
    <row r="159" ht="12.75" customHeight="1" spans="1:11">
      <c r="A159" s="276"/>
      <c r="K159" s="279"/>
    </row>
    <row r="160" ht="12.75" customHeight="1" spans="1:11">
      <c r="A160" s="276"/>
      <c r="K160" s="279"/>
    </row>
    <row r="161" ht="12.75" customHeight="1" spans="1:11">
      <c r="A161" s="276"/>
      <c r="K161" s="279"/>
    </row>
    <row r="162" ht="12.75" customHeight="1" spans="1:11">
      <c r="A162" s="276"/>
      <c r="K162" s="279"/>
    </row>
    <row r="163" ht="12.75" customHeight="1" spans="1:11">
      <c r="A163" s="276"/>
      <c r="K163" s="279"/>
    </row>
    <row r="164" ht="12.75" customHeight="1" spans="1:11">
      <c r="A164" s="276"/>
      <c r="K164" s="279"/>
    </row>
    <row r="165" ht="12.75" customHeight="1" spans="1:11">
      <c r="A165" s="276"/>
      <c r="K165" s="279"/>
    </row>
    <row r="166" ht="12.75" customHeight="1" spans="1:11">
      <c r="A166" s="276"/>
      <c r="K166" s="279"/>
    </row>
    <row r="167" ht="12.75" customHeight="1" spans="1:11">
      <c r="A167" s="276"/>
      <c r="K167" s="279"/>
    </row>
    <row r="168" ht="12.75" customHeight="1" spans="1:11">
      <c r="A168" s="276"/>
      <c r="K168" s="279"/>
    </row>
    <row r="169" ht="12.75" customHeight="1" spans="1:11">
      <c r="A169" s="276"/>
      <c r="K169" s="279"/>
    </row>
    <row r="170" ht="12.75" customHeight="1" spans="1:11">
      <c r="A170" s="276"/>
      <c r="K170" s="279"/>
    </row>
    <row r="171" ht="16" customHeight="1" spans="1:11">
      <c r="A171" s="276"/>
      <c r="K171" s="279"/>
    </row>
    <row r="172" ht="12.75" customHeight="1" spans="1:11">
      <c r="A172" s="276"/>
      <c r="K172" s="279"/>
    </row>
    <row r="173" ht="12.75" customHeight="1" spans="1:11">
      <c r="A173" s="276"/>
      <c r="K173" s="279"/>
    </row>
    <row r="174" ht="12.75" customHeight="1" spans="1:11">
      <c r="A174" s="277"/>
      <c r="B174" s="278"/>
      <c r="C174" s="278"/>
      <c r="D174" s="278"/>
      <c r="E174" s="278"/>
      <c r="F174" s="278"/>
      <c r="G174" s="278"/>
      <c r="H174" s="278"/>
      <c r="I174" s="278"/>
      <c r="J174" s="278"/>
      <c r="K174" s="280"/>
    </row>
    <row r="175" ht="33" customHeight="1" spans="1:11">
      <c r="A175" s="350" t="s">
        <v>168</v>
      </c>
      <c r="B175" s="70"/>
      <c r="C175" s="70"/>
      <c r="D175" s="70"/>
      <c r="E175" s="70"/>
      <c r="F175" s="70"/>
      <c r="G175" s="70"/>
      <c r="H175" s="70"/>
      <c r="I175" s="70"/>
      <c r="J175" s="70"/>
      <c r="K175" s="120"/>
    </row>
    <row r="176" ht="12.75" customHeight="1" spans="1:11">
      <c r="A176" s="154"/>
      <c r="B176" s="2"/>
      <c r="C176" s="2"/>
      <c r="D176" s="2"/>
      <c r="E176" s="2"/>
      <c r="F176" s="2"/>
      <c r="G176" s="2"/>
      <c r="H176" s="2"/>
      <c r="I176" s="2"/>
      <c r="J176" s="2"/>
      <c r="K176" s="49"/>
    </row>
    <row r="177" ht="12.75" customHeight="1" spans="1:11">
      <c r="A177" s="276"/>
      <c r="K177" s="279"/>
    </row>
    <row r="178" ht="12.75" customHeight="1" spans="1:11">
      <c r="A178" s="276"/>
      <c r="K178" s="279"/>
    </row>
    <row r="179" ht="12.75" customHeight="1" spans="1:11">
      <c r="A179" s="276"/>
      <c r="K179" s="279"/>
    </row>
    <row r="180" ht="12.75" customHeight="1" spans="1:11">
      <c r="A180" s="276"/>
      <c r="K180" s="279"/>
    </row>
    <row r="181" ht="12.75" customHeight="1" spans="1:11">
      <c r="A181" s="276"/>
      <c r="K181" s="279"/>
    </row>
    <row r="182" ht="12.75" customHeight="1" spans="1:11">
      <c r="A182" s="276"/>
      <c r="K182" s="279"/>
    </row>
    <row r="183" ht="12.75" customHeight="1" spans="1:11">
      <c r="A183" s="276"/>
      <c r="K183" s="279"/>
    </row>
    <row r="184" ht="12.75" customHeight="1" spans="1:11">
      <c r="A184" s="276"/>
      <c r="K184" s="279"/>
    </row>
    <row r="185" ht="12.75" customHeight="1" spans="1:11">
      <c r="A185" s="276"/>
      <c r="K185" s="279"/>
    </row>
    <row r="186" ht="12.75" customHeight="1" spans="1:11">
      <c r="A186" s="276"/>
      <c r="K186" s="279"/>
    </row>
    <row r="187" ht="12.75" customHeight="1" spans="1:11">
      <c r="A187" s="276"/>
      <c r="K187" s="279"/>
    </row>
    <row r="188" ht="12.75" customHeight="1" spans="1:11">
      <c r="A188" s="276"/>
      <c r="K188" s="279"/>
    </row>
    <row r="189" ht="12.75" customHeight="1" spans="1:11">
      <c r="A189" s="276"/>
      <c r="K189" s="279"/>
    </row>
    <row r="190" ht="12.75" customHeight="1" spans="1:11">
      <c r="A190" s="276"/>
      <c r="K190" s="279"/>
    </row>
    <row r="191" ht="12.75" customHeight="1" spans="1:11">
      <c r="A191" s="276"/>
      <c r="K191" s="279"/>
    </row>
    <row r="192" ht="12.75" customHeight="1" spans="1:11">
      <c r="A192" s="276"/>
      <c r="K192" s="279"/>
    </row>
    <row r="193" ht="12.75" customHeight="1" spans="1:11">
      <c r="A193" s="276"/>
      <c r="K193" s="279"/>
    </row>
    <row r="194" ht="12.75" customHeight="1" spans="1:11">
      <c r="A194" s="276"/>
      <c r="K194" s="279"/>
    </row>
    <row r="195" ht="12.75" customHeight="1" spans="1:11">
      <c r="A195" s="276"/>
      <c r="K195" s="279"/>
    </row>
    <row r="196" ht="12.75" customHeight="1" spans="1:11">
      <c r="A196" s="276"/>
      <c r="K196" s="279"/>
    </row>
    <row r="197" ht="12.75" customHeight="1" spans="1:11">
      <c r="A197" s="276"/>
      <c r="K197" s="279"/>
    </row>
    <row r="198" ht="12.75" customHeight="1" spans="1:11">
      <c r="A198" s="276"/>
      <c r="K198" s="279"/>
    </row>
    <row r="199" ht="12.75" customHeight="1" spans="1:11">
      <c r="A199" s="276"/>
      <c r="K199" s="279"/>
    </row>
    <row r="200" ht="12.75" customHeight="1" spans="1:11">
      <c r="A200" s="276"/>
      <c r="K200" s="279"/>
    </row>
    <row r="201" ht="12.75" customHeight="1" spans="1:11">
      <c r="A201" s="276"/>
      <c r="K201" s="279"/>
    </row>
    <row r="202" ht="12.75" customHeight="1" spans="1:11">
      <c r="A202" s="276"/>
      <c r="K202" s="279"/>
    </row>
    <row r="203" ht="12.75" customHeight="1" spans="1:11">
      <c r="A203" s="276"/>
      <c r="K203" s="279"/>
    </row>
    <row r="204" ht="12.75" customHeight="1" spans="1:11">
      <c r="A204" s="276"/>
      <c r="K204" s="279"/>
    </row>
    <row r="205" ht="12.75" customHeight="1" spans="1:11">
      <c r="A205" s="276"/>
      <c r="K205" s="279"/>
    </row>
    <row r="206" ht="12.75" customHeight="1" spans="1:11">
      <c r="A206" s="276"/>
      <c r="K206" s="279"/>
    </row>
    <row r="207" ht="12.75" customHeight="1" spans="1:11">
      <c r="A207" s="276"/>
      <c r="K207" s="279"/>
    </row>
    <row r="208" ht="12.75" customHeight="1" spans="1:11">
      <c r="A208" s="276"/>
      <c r="K208" s="279"/>
    </row>
    <row r="209" ht="12.75" customHeight="1" spans="1:11">
      <c r="A209" s="276"/>
      <c r="K209" s="279"/>
    </row>
    <row r="210" ht="12.75" customHeight="1" spans="1:11">
      <c r="A210" s="276"/>
      <c r="K210" s="279"/>
    </row>
    <row r="211" ht="12.75" customHeight="1" spans="1:11">
      <c r="A211" s="276"/>
      <c r="K211" s="279"/>
    </row>
    <row r="212" ht="12.75" customHeight="1" spans="1:11">
      <c r="A212" s="276"/>
      <c r="K212" s="279"/>
    </row>
    <row r="213" ht="12.75" customHeight="1" spans="1:11">
      <c r="A213" s="276"/>
      <c r="K213" s="279"/>
    </row>
    <row r="214" ht="12.75" customHeight="1" spans="1:11">
      <c r="A214" s="276"/>
      <c r="K214" s="279"/>
    </row>
    <row r="215" ht="12.75" customHeight="1" spans="1:11">
      <c r="A215" s="276"/>
      <c r="K215" s="279"/>
    </row>
    <row r="216" ht="12.75" customHeight="1" spans="1:11">
      <c r="A216" s="276"/>
      <c r="K216" s="279"/>
    </row>
    <row r="217" ht="12.75" customHeight="1" spans="1:11">
      <c r="A217" s="276"/>
      <c r="K217" s="279"/>
    </row>
    <row r="218" ht="12.75" customHeight="1" spans="1:11">
      <c r="A218" s="276"/>
      <c r="K218" s="279"/>
    </row>
    <row r="219" ht="12.75" customHeight="1" spans="1:11">
      <c r="A219" s="276"/>
      <c r="K219" s="279"/>
    </row>
    <row r="220" ht="12.75" customHeight="1" spans="1:11">
      <c r="A220" s="276"/>
      <c r="K220" s="279"/>
    </row>
    <row r="221" ht="12.75" customHeight="1" spans="1:11">
      <c r="A221" s="276"/>
      <c r="K221" s="279"/>
    </row>
    <row r="222" ht="12.75" customHeight="1" spans="1:11">
      <c r="A222" s="276"/>
      <c r="K222" s="279"/>
    </row>
    <row r="223" ht="12.75" customHeight="1" spans="1:11">
      <c r="A223" s="276"/>
      <c r="K223" s="279"/>
    </row>
    <row r="224" ht="12.75" customHeight="1" spans="1:11">
      <c r="A224" s="276"/>
      <c r="K224" s="279"/>
    </row>
    <row r="225" ht="12.75" customHeight="1" spans="1:11">
      <c r="A225" s="276"/>
      <c r="K225" s="279"/>
    </row>
    <row r="226" ht="12.75" customHeight="1" spans="1:11">
      <c r="A226" s="276"/>
      <c r="K226" s="279"/>
    </row>
    <row r="227" ht="12.75" customHeight="1" spans="1:11">
      <c r="A227" s="276"/>
      <c r="K227" s="279"/>
    </row>
    <row r="228" ht="12.75" customHeight="1" spans="1:11">
      <c r="A228" s="276"/>
      <c r="K228" s="279"/>
    </row>
    <row r="229" ht="12.75" customHeight="1" spans="1:11">
      <c r="A229" s="276"/>
      <c r="K229" s="279"/>
    </row>
    <row r="230" ht="12.75" customHeight="1" spans="1:11">
      <c r="A230" s="276"/>
      <c r="K230" s="279"/>
    </row>
    <row r="231" ht="12.75" customHeight="1" spans="1:11">
      <c r="A231" s="276"/>
      <c r="K231" s="279"/>
    </row>
    <row r="232" ht="12.75" customHeight="1" spans="1:11">
      <c r="A232" s="276"/>
      <c r="K232" s="279"/>
    </row>
    <row r="233" ht="35.25" customHeight="1" spans="1:11">
      <c r="A233" s="350" t="s">
        <v>168</v>
      </c>
      <c r="B233" s="70"/>
      <c r="C233" s="70"/>
      <c r="D233" s="70"/>
      <c r="E233" s="70"/>
      <c r="F233" s="70"/>
      <c r="G233" s="70"/>
      <c r="H233" s="70"/>
      <c r="I233" s="70"/>
      <c r="J233" s="70"/>
      <c r="K233" s="120"/>
    </row>
    <row r="234" ht="12.75" customHeight="1" spans="1:11">
      <c r="A234" s="154"/>
      <c r="B234" s="2"/>
      <c r="C234" s="2"/>
      <c r="D234" s="2"/>
      <c r="E234" s="2"/>
      <c r="F234" s="2"/>
      <c r="G234" s="2"/>
      <c r="H234" s="2"/>
      <c r="I234" s="2"/>
      <c r="J234" s="2"/>
      <c r="K234" s="49"/>
    </row>
    <row r="235" ht="12.75" customHeight="1" spans="1:11">
      <c r="A235" s="276"/>
      <c r="K235" s="279"/>
    </row>
    <row r="236" ht="12.75" customHeight="1" spans="1:11">
      <c r="A236" s="276"/>
      <c r="K236" s="279"/>
    </row>
    <row r="237" ht="12.75" customHeight="1" spans="1:11">
      <c r="A237" s="276"/>
      <c r="K237" s="279"/>
    </row>
    <row r="238" ht="12.75" customHeight="1" spans="1:11">
      <c r="A238" s="276"/>
      <c r="K238" s="279"/>
    </row>
    <row r="239" ht="12.75" customHeight="1" spans="1:11">
      <c r="A239" s="276"/>
      <c r="K239" s="279"/>
    </row>
    <row r="240" ht="12.75" customHeight="1" spans="1:11">
      <c r="A240" s="276"/>
      <c r="K240" s="279"/>
    </row>
    <row r="241" ht="12.75" customHeight="1" spans="1:11">
      <c r="A241" s="276"/>
      <c r="K241" s="279"/>
    </row>
    <row r="242" ht="12.75" customHeight="1" spans="1:11">
      <c r="A242" s="276"/>
      <c r="K242" s="279"/>
    </row>
    <row r="243" ht="12.75" customHeight="1" spans="1:11">
      <c r="A243" s="276"/>
      <c r="K243" s="279"/>
    </row>
    <row r="244" ht="12.75" customHeight="1" spans="1:11">
      <c r="A244" s="276"/>
      <c r="K244" s="279"/>
    </row>
    <row r="245" ht="12.75" customHeight="1" spans="1:11">
      <c r="A245" s="276"/>
      <c r="K245" s="279"/>
    </row>
    <row r="246" ht="12.75" customHeight="1" spans="1:11">
      <c r="A246" s="276"/>
      <c r="K246" s="279"/>
    </row>
    <row r="247" ht="12.75" customHeight="1" spans="1:11">
      <c r="A247" s="276"/>
      <c r="K247" s="279"/>
    </row>
    <row r="248" ht="12.75" customHeight="1" spans="1:11">
      <c r="A248" s="276"/>
      <c r="K248" s="279"/>
    </row>
    <row r="249" ht="12.75" customHeight="1" spans="1:11">
      <c r="A249" s="276"/>
      <c r="K249" s="279"/>
    </row>
    <row r="250" ht="12.75" customHeight="1" spans="1:11">
      <c r="A250" s="276"/>
      <c r="K250" s="279"/>
    </row>
    <row r="251" ht="12.75" customHeight="1" spans="1:11">
      <c r="A251" s="276"/>
      <c r="K251" s="279"/>
    </row>
    <row r="252" ht="12.75" customHeight="1" spans="1:11">
      <c r="A252" s="276"/>
      <c r="K252" s="279"/>
    </row>
    <row r="253" ht="12.75" customHeight="1" spans="1:11">
      <c r="A253" s="276"/>
      <c r="K253" s="279"/>
    </row>
    <row r="254" ht="12.75" customHeight="1" spans="1:11">
      <c r="A254" s="276"/>
      <c r="K254" s="279"/>
    </row>
    <row r="255" ht="12.75" customHeight="1" spans="1:11">
      <c r="A255" s="276"/>
      <c r="K255" s="279"/>
    </row>
    <row r="256" ht="12.75" customHeight="1" spans="1:11">
      <c r="A256" s="276"/>
      <c r="K256" s="279"/>
    </row>
    <row r="257" ht="12.75" customHeight="1" spans="1:11">
      <c r="A257" s="276"/>
      <c r="K257" s="279"/>
    </row>
    <row r="258" ht="12.75" customHeight="1" spans="1:11">
      <c r="A258" s="276"/>
      <c r="K258" s="279"/>
    </row>
    <row r="259" ht="12.75" customHeight="1" spans="1:11">
      <c r="A259" s="276"/>
      <c r="K259" s="279"/>
    </row>
    <row r="260" ht="12.75" customHeight="1" spans="1:11">
      <c r="A260" s="276"/>
      <c r="K260" s="279"/>
    </row>
    <row r="261" ht="12.75" customHeight="1" spans="1:11">
      <c r="A261" s="276"/>
      <c r="K261" s="279"/>
    </row>
    <row r="262" ht="12.75" customHeight="1" spans="1:11">
      <c r="A262" s="276"/>
      <c r="K262" s="279"/>
    </row>
    <row r="263" ht="12.75" customHeight="1" spans="1:11">
      <c r="A263" s="276"/>
      <c r="K263" s="279"/>
    </row>
    <row r="264" ht="12.75" customHeight="1" spans="1:11">
      <c r="A264" s="276"/>
      <c r="K264" s="279"/>
    </row>
    <row r="265" ht="12.75" customHeight="1" spans="1:11">
      <c r="A265" s="276"/>
      <c r="K265" s="279"/>
    </row>
    <row r="266" ht="12.75" customHeight="1" spans="1:11">
      <c r="A266" s="276"/>
      <c r="K266" s="279"/>
    </row>
    <row r="267" ht="12.75" customHeight="1" spans="1:11">
      <c r="A267" s="276"/>
      <c r="K267" s="279"/>
    </row>
    <row r="268" ht="12.75" customHeight="1" spans="1:11">
      <c r="A268" s="276"/>
      <c r="K268" s="279"/>
    </row>
    <row r="269" ht="12.75" customHeight="1" spans="1:11">
      <c r="A269" s="276"/>
      <c r="K269" s="279"/>
    </row>
    <row r="270" ht="12.75" customHeight="1" spans="1:11">
      <c r="A270" s="276"/>
      <c r="K270" s="279"/>
    </row>
    <row r="271" ht="12.75" customHeight="1" spans="1:11">
      <c r="A271" s="276"/>
      <c r="K271" s="279"/>
    </row>
    <row r="272" ht="12.75" customHeight="1" spans="1:11">
      <c r="A272" s="276"/>
      <c r="K272" s="279"/>
    </row>
    <row r="273" ht="12.75" customHeight="1" spans="1:11">
      <c r="A273" s="276"/>
      <c r="K273" s="279"/>
    </row>
    <row r="274" ht="12.75" customHeight="1" spans="1:11">
      <c r="A274" s="276"/>
      <c r="K274" s="279"/>
    </row>
    <row r="275" ht="12.75" customHeight="1" spans="1:11">
      <c r="A275" s="276"/>
      <c r="K275" s="279"/>
    </row>
    <row r="276" ht="12.75" customHeight="1" spans="1:11">
      <c r="A276" s="276"/>
      <c r="K276" s="279"/>
    </row>
    <row r="277" ht="12.75" customHeight="1" spans="1:11">
      <c r="A277" s="276"/>
      <c r="K277" s="279"/>
    </row>
    <row r="278" ht="12.75" customHeight="1" spans="1:11">
      <c r="A278" s="276"/>
      <c r="K278" s="279"/>
    </row>
    <row r="279" ht="12.75" customHeight="1" spans="1:11">
      <c r="A279" s="276"/>
      <c r="K279" s="279"/>
    </row>
    <row r="280" ht="12.75" customHeight="1" spans="1:11">
      <c r="A280" s="276"/>
      <c r="K280" s="279"/>
    </row>
    <row r="281" ht="12.75" customHeight="1" spans="1:11">
      <c r="A281" s="276"/>
      <c r="K281" s="279"/>
    </row>
    <row r="282" ht="12.75" customHeight="1" spans="1:11">
      <c r="A282" s="276"/>
      <c r="K282" s="279"/>
    </row>
    <row r="283" ht="12.75" customHeight="1" spans="1:11">
      <c r="A283" s="276"/>
      <c r="K283" s="279"/>
    </row>
    <row r="284" ht="12.75" customHeight="1" spans="1:11">
      <c r="A284" s="276"/>
      <c r="K284" s="279"/>
    </row>
    <row r="285" ht="12.75" customHeight="1" spans="1:11">
      <c r="A285" s="276"/>
      <c r="K285" s="279"/>
    </row>
    <row r="286" ht="12.75" customHeight="1" spans="1:11">
      <c r="A286" s="276"/>
      <c r="K286" s="279"/>
    </row>
    <row r="287" ht="12.75" customHeight="1" spans="1:11">
      <c r="A287" s="276"/>
      <c r="K287" s="279"/>
    </row>
    <row r="288" ht="12.75" customHeight="1" spans="1:11">
      <c r="A288" s="276"/>
      <c r="K288" s="279"/>
    </row>
    <row r="289" ht="12.75" customHeight="1" spans="1:11">
      <c r="A289" s="276"/>
      <c r="K289" s="279"/>
    </row>
    <row r="290" ht="12.75" customHeight="1" spans="1:11">
      <c r="A290" s="276"/>
      <c r="K290" s="279"/>
    </row>
    <row r="291" ht="12.75" customHeight="1" spans="1:11">
      <c r="A291" s="350" t="s">
        <v>168</v>
      </c>
      <c r="B291" s="70"/>
      <c r="C291" s="70"/>
      <c r="D291" s="70"/>
      <c r="E291" s="70"/>
      <c r="F291" s="70"/>
      <c r="G291" s="70"/>
      <c r="H291" s="70"/>
      <c r="I291" s="70"/>
      <c r="J291" s="70"/>
      <c r="K291" s="120"/>
    </row>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6" customHeight="1"/>
    <row r="493" ht="16" customHeight="1"/>
    <row r="494" ht="16" customHeight="1"/>
    <row r="495" ht="16" customHeight="1"/>
    <row r="496" ht="16" customHeight="1"/>
    <row r="497" ht="16" customHeight="1"/>
    <row r="498" ht="16" customHeight="1"/>
    <row r="499" ht="16" customHeight="1"/>
    <row r="500" ht="16" customHeight="1"/>
    <row r="501" ht="16" customHeight="1"/>
    <row r="502" ht="16" customHeight="1"/>
    <row r="503" ht="16" customHeight="1"/>
    <row r="504" ht="16" customHeight="1"/>
    <row r="505" ht="16" customHeight="1"/>
    <row r="506" ht="16" customHeight="1"/>
    <row r="507" ht="16" customHeight="1"/>
    <row r="508" ht="16" customHeight="1"/>
    <row r="509" ht="16" customHeight="1"/>
    <row r="510" ht="16" customHeight="1"/>
    <row r="511" ht="16" customHeight="1"/>
    <row r="512" ht="16" customHeight="1"/>
    <row r="513" ht="16" customHeight="1"/>
    <row r="514" ht="16" customHeight="1"/>
    <row r="515" ht="16" customHeight="1"/>
    <row r="516" ht="16" customHeight="1"/>
    <row r="517" ht="16" customHeight="1"/>
    <row r="518" ht="16" customHeight="1"/>
    <row r="519" ht="16" customHeight="1"/>
    <row r="520" ht="16" customHeight="1"/>
    <row r="521" ht="16" customHeight="1"/>
    <row r="522" ht="16" customHeight="1"/>
    <row r="523" ht="16" customHeight="1"/>
    <row r="524" ht="16" customHeight="1"/>
    <row r="525" ht="16" customHeight="1"/>
    <row r="526" ht="16" customHeight="1"/>
    <row r="527" ht="16" customHeight="1"/>
    <row r="528" ht="16" customHeight="1"/>
    <row r="529" ht="16" customHeight="1"/>
    <row r="530" ht="16" customHeight="1"/>
    <row r="531" ht="16" customHeight="1"/>
    <row r="532" ht="16" customHeight="1"/>
    <row r="533" ht="16" customHeight="1"/>
    <row r="534" ht="16" customHeight="1"/>
    <row r="535" ht="16" customHeight="1"/>
    <row r="536" ht="16" customHeight="1"/>
    <row r="537" ht="16" customHeight="1"/>
    <row r="538" ht="16" customHeight="1"/>
    <row r="539" ht="16" customHeight="1"/>
    <row r="540" ht="16" customHeight="1"/>
    <row r="541" ht="16" customHeight="1"/>
    <row r="542" ht="16" customHeight="1"/>
    <row r="543" ht="16" customHeight="1"/>
    <row r="544" ht="16" customHeight="1"/>
    <row r="545" ht="16" customHeight="1"/>
    <row r="546" ht="16" customHeight="1"/>
    <row r="547" ht="16" customHeight="1"/>
    <row r="548" ht="16" customHeight="1"/>
    <row r="549" ht="16" customHeight="1"/>
    <row r="550" ht="16" customHeight="1"/>
    <row r="551" ht="16" customHeight="1"/>
    <row r="552" ht="16" customHeight="1"/>
    <row r="553" ht="16" customHeight="1"/>
    <row r="554" ht="16" customHeight="1"/>
    <row r="555" ht="16" customHeight="1"/>
    <row r="556" ht="16" customHeight="1"/>
    <row r="557" ht="16" customHeight="1"/>
    <row r="558" ht="16" customHeight="1"/>
    <row r="559" ht="16" customHeight="1"/>
    <row r="560" ht="16" customHeight="1"/>
    <row r="561" ht="16" customHeight="1"/>
    <row r="562" ht="16" customHeight="1"/>
    <row r="563" ht="16" customHeight="1"/>
    <row r="564" ht="16" customHeight="1"/>
    <row r="565" ht="16" customHeight="1"/>
    <row r="566" ht="16" customHeight="1"/>
    <row r="567" ht="16" customHeight="1"/>
    <row r="568" ht="16" customHeight="1"/>
    <row r="569" ht="16" customHeight="1"/>
    <row r="570" ht="16" customHeight="1"/>
    <row r="571" ht="16" customHeight="1"/>
    <row r="572" ht="16" customHeight="1"/>
    <row r="573" ht="16" customHeight="1"/>
    <row r="574" ht="16" customHeight="1"/>
    <row r="575" ht="16" customHeight="1"/>
    <row r="576" ht="16" customHeight="1"/>
    <row r="577" ht="16" customHeight="1"/>
    <row r="578" ht="16" customHeight="1"/>
    <row r="579" ht="16" customHeight="1"/>
    <row r="580" ht="16" customHeight="1"/>
    <row r="581" ht="16" customHeight="1"/>
    <row r="582" ht="16" customHeight="1"/>
    <row r="583" ht="16" customHeight="1"/>
    <row r="584" ht="16" customHeight="1"/>
    <row r="585" ht="16" customHeight="1"/>
    <row r="586" ht="16" customHeight="1"/>
    <row r="587" ht="16" customHeight="1"/>
    <row r="588" ht="16" customHeight="1"/>
    <row r="589" ht="16" customHeight="1"/>
    <row r="590" ht="16" customHeight="1"/>
    <row r="591" ht="16" customHeight="1"/>
    <row r="592" ht="16" customHeight="1"/>
    <row r="593" ht="16" customHeight="1"/>
    <row r="594" ht="16" customHeight="1"/>
    <row r="595" ht="16" customHeight="1"/>
    <row r="596" ht="16" customHeight="1"/>
    <row r="597" ht="16" customHeight="1"/>
    <row r="598" ht="16" customHeight="1"/>
    <row r="599" ht="16" customHeight="1"/>
    <row r="600" ht="16" customHeight="1"/>
    <row r="601" ht="16" customHeight="1"/>
    <row r="602" ht="16" customHeight="1"/>
    <row r="603" ht="16" customHeight="1"/>
    <row r="604" ht="16" customHeight="1"/>
    <row r="605" ht="16" customHeight="1"/>
    <row r="606" ht="16" customHeight="1"/>
    <row r="607" ht="16" customHeight="1"/>
    <row r="608" ht="16" customHeight="1"/>
    <row r="609" ht="16" customHeight="1"/>
    <row r="610" ht="16" customHeight="1"/>
    <row r="611" ht="16" customHeight="1"/>
    <row r="612" ht="16" customHeight="1"/>
    <row r="613" ht="16" customHeight="1"/>
    <row r="614" ht="16" customHeight="1"/>
    <row r="615" ht="16" customHeight="1"/>
    <row r="616" ht="16" customHeight="1"/>
    <row r="617" ht="16" customHeight="1"/>
    <row r="618" ht="16" customHeight="1"/>
    <row r="619" ht="16" customHeight="1"/>
    <row r="620" ht="16" customHeight="1"/>
    <row r="621" ht="16" customHeight="1"/>
    <row r="622" ht="16" customHeight="1"/>
    <row r="623" ht="16" customHeight="1"/>
    <row r="624" ht="16" customHeight="1"/>
    <row r="625" ht="16" customHeight="1"/>
    <row r="626" ht="16" customHeight="1"/>
    <row r="627" ht="16" customHeight="1"/>
    <row r="628" ht="16" customHeight="1"/>
    <row r="629" ht="16" customHeight="1"/>
    <row r="630" ht="16" customHeight="1"/>
    <row r="631" ht="16" customHeight="1"/>
    <row r="632" ht="16" customHeight="1"/>
    <row r="633" ht="16" customHeight="1"/>
    <row r="634" ht="16" customHeight="1"/>
    <row r="635" ht="16" customHeight="1"/>
    <row r="636" ht="16" customHeight="1"/>
    <row r="637" ht="16" customHeight="1"/>
    <row r="638" ht="16" customHeight="1"/>
    <row r="639" ht="16" customHeight="1"/>
    <row r="640" ht="16" customHeight="1"/>
    <row r="641" ht="16" customHeight="1"/>
    <row r="642" ht="16" customHeight="1"/>
    <row r="643" ht="16" customHeight="1"/>
    <row r="644" ht="16" customHeight="1"/>
    <row r="645" ht="16" customHeight="1"/>
    <row r="646" ht="16" customHeight="1"/>
    <row r="647" ht="16" customHeight="1"/>
    <row r="648" ht="16" customHeight="1"/>
    <row r="649" ht="16" customHeight="1"/>
    <row r="650" ht="16" customHeight="1"/>
    <row r="651" ht="16" customHeight="1"/>
    <row r="652" ht="16" customHeight="1"/>
    <row r="653" ht="16" customHeight="1"/>
    <row r="654" ht="16" customHeight="1"/>
    <row r="655" ht="16" customHeight="1"/>
    <row r="656" ht="16" customHeight="1"/>
    <row r="657" ht="16" customHeight="1"/>
    <row r="658" ht="16" customHeight="1"/>
    <row r="659" ht="16" customHeight="1"/>
    <row r="660" ht="16" customHeight="1"/>
    <row r="661" ht="16" customHeight="1"/>
    <row r="662" ht="16" customHeight="1"/>
    <row r="663" ht="16" customHeight="1"/>
    <row r="664" ht="16" customHeight="1"/>
    <row r="665" ht="16" customHeight="1"/>
    <row r="666" ht="16" customHeight="1"/>
    <row r="667" ht="16" customHeight="1"/>
    <row r="668" ht="16" customHeight="1"/>
    <row r="669" ht="16" customHeight="1"/>
    <row r="670" ht="16" customHeight="1"/>
    <row r="671" ht="16" customHeight="1"/>
    <row r="672" ht="16" customHeight="1"/>
    <row r="673" ht="16" customHeight="1"/>
    <row r="674" ht="16" customHeight="1"/>
    <row r="675" ht="16" customHeight="1"/>
    <row r="676" ht="16" customHeight="1"/>
    <row r="677" ht="16" customHeight="1"/>
    <row r="678" ht="16" customHeight="1"/>
    <row r="679" ht="16" customHeight="1"/>
    <row r="680" ht="16" customHeight="1"/>
    <row r="681" ht="16" customHeight="1"/>
    <row r="682" ht="16" customHeight="1"/>
    <row r="683" ht="16" customHeight="1"/>
    <row r="684" ht="16" customHeight="1"/>
    <row r="685" ht="16" customHeight="1"/>
    <row r="686" ht="16" customHeight="1"/>
    <row r="687" ht="16" customHeight="1"/>
    <row r="688" ht="16" customHeight="1"/>
    <row r="689" ht="16" customHeight="1"/>
    <row r="690" ht="16" customHeight="1"/>
    <row r="691" ht="16" customHeight="1"/>
    <row r="692" ht="16" customHeight="1"/>
    <row r="693" ht="16" customHeight="1"/>
    <row r="694" ht="16" customHeight="1"/>
    <row r="695" ht="16" customHeight="1"/>
    <row r="696" ht="16" customHeight="1"/>
    <row r="697" ht="16" customHeight="1"/>
    <row r="698" ht="16" customHeight="1"/>
    <row r="699" ht="16" customHeight="1"/>
    <row r="700" ht="16" customHeight="1"/>
    <row r="701" ht="16" customHeight="1"/>
    <row r="702" ht="16" customHeight="1"/>
    <row r="703" ht="16" customHeight="1"/>
    <row r="704" ht="16" customHeight="1"/>
    <row r="705" ht="16" customHeight="1"/>
    <row r="706" ht="16" customHeight="1"/>
    <row r="707" ht="16" customHeight="1"/>
    <row r="708" ht="16" customHeight="1"/>
    <row r="709" ht="16" customHeight="1"/>
    <row r="710" ht="16" customHeight="1"/>
    <row r="711" ht="16" customHeight="1"/>
    <row r="712" ht="16" customHeight="1"/>
    <row r="713" ht="16" customHeight="1"/>
    <row r="714" ht="16" customHeight="1"/>
    <row r="715" ht="16" customHeight="1"/>
    <row r="716" ht="16" customHeight="1"/>
    <row r="717" ht="16" customHeight="1"/>
    <row r="718" ht="16" customHeight="1"/>
    <row r="719" ht="16" customHeight="1"/>
    <row r="720" ht="16" customHeight="1"/>
    <row r="721" ht="16" customHeight="1"/>
    <row r="722" ht="16" customHeight="1"/>
    <row r="723" ht="16" customHeight="1"/>
    <row r="724" ht="16" customHeight="1"/>
    <row r="725" ht="16" customHeight="1"/>
    <row r="726" ht="16" customHeight="1"/>
    <row r="727" ht="16" customHeight="1"/>
    <row r="728" ht="16" customHeight="1"/>
    <row r="729" ht="16" customHeight="1"/>
    <row r="730" ht="16" customHeight="1"/>
    <row r="731" ht="16" customHeight="1"/>
    <row r="732" ht="16" customHeight="1"/>
    <row r="733" ht="16" customHeight="1"/>
    <row r="734" ht="16" customHeight="1"/>
    <row r="735" ht="16" customHeight="1"/>
    <row r="736" ht="16" customHeight="1"/>
    <row r="737" ht="16" customHeight="1"/>
    <row r="738" ht="16" customHeight="1"/>
    <row r="739" ht="16" customHeight="1"/>
    <row r="740" ht="16" customHeight="1"/>
    <row r="741" ht="16" customHeight="1"/>
    <row r="742" ht="16" customHeight="1"/>
    <row r="743" ht="16" customHeight="1"/>
    <row r="744" ht="16" customHeight="1"/>
    <row r="745" ht="16" customHeight="1"/>
    <row r="746" ht="16" customHeight="1"/>
    <row r="747" ht="16" customHeight="1"/>
    <row r="748" ht="16" customHeight="1"/>
    <row r="749" ht="16" customHeight="1"/>
    <row r="750" ht="16" customHeight="1"/>
    <row r="751" ht="16" customHeight="1"/>
    <row r="752" ht="16" customHeight="1"/>
    <row r="753" ht="16" customHeight="1"/>
    <row r="754" ht="16" customHeight="1"/>
    <row r="755" ht="16" customHeight="1"/>
    <row r="756" ht="16" customHeight="1"/>
    <row r="757" ht="16" customHeight="1"/>
    <row r="758" ht="16" customHeight="1"/>
    <row r="759" ht="16" customHeight="1"/>
    <row r="760" ht="16" customHeight="1"/>
    <row r="761" ht="16" customHeight="1"/>
    <row r="762" ht="16" customHeight="1"/>
    <row r="763" ht="16" customHeight="1"/>
    <row r="764" ht="16" customHeight="1"/>
    <row r="765" ht="16" customHeight="1"/>
    <row r="766" ht="16" customHeight="1"/>
    <row r="767" ht="16" customHeight="1"/>
    <row r="768" ht="16" customHeight="1"/>
    <row r="769" ht="16" customHeight="1"/>
    <row r="770" ht="16" customHeight="1"/>
    <row r="771" ht="16" customHeight="1"/>
    <row r="772" ht="16" customHeight="1"/>
    <row r="773" ht="16" customHeight="1"/>
    <row r="774" ht="16" customHeight="1"/>
    <row r="775" ht="16" customHeight="1"/>
    <row r="776" ht="16" customHeight="1"/>
    <row r="777" ht="16" customHeight="1"/>
    <row r="778" ht="16" customHeight="1"/>
    <row r="779" ht="16" customHeight="1"/>
    <row r="780" ht="16" customHeight="1"/>
    <row r="781" ht="16" customHeight="1"/>
    <row r="782" ht="16" customHeight="1"/>
    <row r="783" ht="16" customHeight="1"/>
    <row r="784" ht="16" customHeight="1"/>
    <row r="785" ht="16" customHeight="1"/>
    <row r="786" ht="16" customHeight="1"/>
    <row r="787" ht="16" customHeight="1"/>
    <row r="788" ht="16" customHeight="1"/>
    <row r="789" ht="16" customHeight="1"/>
    <row r="790" ht="16" customHeight="1"/>
    <row r="791" ht="16" customHeight="1"/>
    <row r="792" ht="16" customHeight="1"/>
    <row r="793" ht="16" customHeight="1"/>
    <row r="794" ht="16" customHeight="1"/>
    <row r="795" ht="16" customHeight="1"/>
    <row r="796" ht="16" customHeight="1"/>
    <row r="797" ht="16" customHeight="1"/>
    <row r="798" ht="16" customHeight="1"/>
    <row r="799" ht="16" customHeight="1"/>
    <row r="800" ht="16" customHeight="1"/>
    <row r="801" ht="16" customHeight="1"/>
    <row r="802" ht="16" customHeight="1"/>
    <row r="803" ht="16" customHeight="1"/>
    <row r="804" ht="16" customHeight="1"/>
    <row r="805" ht="16" customHeight="1"/>
    <row r="806" ht="16" customHeight="1"/>
    <row r="807" ht="16" customHeight="1"/>
    <row r="808" ht="16" customHeight="1"/>
    <row r="809" ht="16" customHeight="1"/>
    <row r="810" ht="16" customHeight="1"/>
    <row r="811" ht="16" customHeight="1"/>
    <row r="812" ht="16" customHeight="1"/>
    <row r="813" ht="16" customHeight="1"/>
    <row r="814" ht="16" customHeight="1"/>
    <row r="815" ht="16" customHeight="1"/>
    <row r="816" ht="16" customHeight="1"/>
    <row r="817" ht="16" customHeight="1"/>
    <row r="818" ht="16" customHeight="1"/>
    <row r="819" ht="16" customHeight="1"/>
    <row r="820" ht="16" customHeight="1"/>
    <row r="821" ht="16" customHeight="1"/>
    <row r="822" ht="16" customHeight="1"/>
    <row r="823" ht="16" customHeight="1"/>
    <row r="824" ht="16" customHeight="1"/>
    <row r="825" ht="16" customHeight="1"/>
    <row r="826" ht="16" customHeight="1"/>
    <row r="827" ht="16" customHeight="1"/>
    <row r="828" ht="16" customHeight="1"/>
    <row r="829" ht="16" customHeight="1"/>
    <row r="830" ht="16" customHeight="1"/>
    <row r="831" ht="16" customHeight="1"/>
    <row r="832" ht="16" customHeight="1"/>
    <row r="833" ht="16" customHeight="1"/>
    <row r="834" ht="16" customHeight="1"/>
    <row r="835" ht="16" customHeight="1"/>
    <row r="836" ht="16" customHeight="1"/>
    <row r="837" ht="16" customHeight="1"/>
    <row r="838" ht="16" customHeight="1"/>
    <row r="839" ht="16" customHeight="1"/>
    <row r="840" ht="16" customHeight="1"/>
    <row r="841" ht="16" customHeight="1"/>
    <row r="842" ht="16" customHeight="1"/>
    <row r="843" ht="16" customHeight="1"/>
    <row r="844" ht="16" customHeight="1"/>
    <row r="845" ht="16" customHeight="1"/>
    <row r="846" ht="16" customHeight="1"/>
    <row r="847" ht="16" customHeight="1"/>
    <row r="848" ht="16" customHeight="1"/>
    <row r="849" ht="16" customHeight="1"/>
    <row r="850" ht="16" customHeight="1"/>
    <row r="851" ht="16" customHeight="1"/>
    <row r="852" ht="16" customHeight="1"/>
    <row r="853" ht="16" customHeight="1"/>
    <row r="854" ht="16" customHeight="1"/>
    <row r="855" ht="16" customHeight="1"/>
    <row r="856" ht="16" customHeight="1"/>
    <row r="857" ht="16" customHeight="1"/>
    <row r="858" ht="16" customHeight="1"/>
    <row r="859" ht="16" customHeight="1"/>
    <row r="860" ht="16" customHeight="1"/>
    <row r="861" ht="16" customHeight="1"/>
    <row r="862" ht="16" customHeight="1"/>
    <row r="863" ht="16" customHeight="1"/>
    <row r="864" ht="16" customHeight="1"/>
    <row r="865" ht="16" customHeight="1"/>
    <row r="866" ht="16" customHeight="1"/>
    <row r="867" ht="16" customHeight="1"/>
    <row r="868" ht="16" customHeight="1"/>
    <row r="869" ht="16" customHeight="1"/>
    <row r="870" ht="16" customHeight="1"/>
    <row r="871" ht="16" customHeight="1"/>
    <row r="872" ht="16" customHeight="1"/>
    <row r="873" ht="16" customHeight="1"/>
    <row r="874" ht="16" customHeight="1"/>
    <row r="875" ht="16" customHeight="1"/>
    <row r="876" ht="16" customHeight="1"/>
    <row r="877" ht="16" customHeight="1"/>
    <row r="878" ht="16" customHeight="1"/>
    <row r="879" ht="16" customHeight="1"/>
    <row r="880" ht="16" customHeight="1"/>
    <row r="881" ht="16" customHeight="1"/>
    <row r="882" ht="16" customHeight="1"/>
    <row r="883" ht="16" customHeight="1"/>
    <row r="884" ht="16" customHeight="1"/>
    <row r="885" ht="16" customHeight="1"/>
    <row r="886" ht="16" customHeight="1"/>
    <row r="887" ht="16" customHeight="1"/>
    <row r="888" ht="16" customHeight="1"/>
    <row r="889" ht="16" customHeight="1"/>
    <row r="890" ht="16" customHeight="1"/>
    <row r="891" ht="16" customHeight="1"/>
    <row r="892" ht="16" customHeight="1"/>
    <row r="893" ht="16" customHeight="1"/>
    <row r="894" ht="16" customHeight="1"/>
    <row r="895" ht="16" customHeight="1"/>
    <row r="896" ht="16" customHeight="1"/>
    <row r="897" ht="16" customHeight="1"/>
    <row r="898" ht="16" customHeight="1"/>
    <row r="899" ht="16" customHeight="1"/>
    <row r="900" ht="16" customHeight="1"/>
    <row r="901" ht="16" customHeight="1"/>
    <row r="902" ht="16" customHeight="1"/>
    <row r="903" ht="16" customHeight="1"/>
    <row r="904" ht="16" customHeight="1"/>
    <row r="905" ht="16" customHeight="1"/>
    <row r="906" ht="16" customHeight="1"/>
    <row r="907" ht="16" customHeight="1"/>
    <row r="908" ht="16" customHeight="1"/>
    <row r="909" ht="16" customHeight="1"/>
    <row r="910" ht="16" customHeight="1"/>
    <row r="911" ht="16" customHeight="1"/>
    <row r="912" ht="16" customHeight="1"/>
    <row r="913" ht="16" customHeight="1"/>
    <row r="914" ht="16" customHeight="1"/>
    <row r="915" ht="16" customHeight="1"/>
    <row r="916" ht="16" customHeight="1"/>
    <row r="917" ht="16" customHeight="1"/>
    <row r="918" ht="16" customHeight="1"/>
    <row r="919" ht="16" customHeight="1"/>
    <row r="920" ht="16" customHeight="1"/>
    <row r="921" ht="16" customHeight="1"/>
    <row r="922" ht="16" customHeight="1"/>
    <row r="923" ht="16" customHeight="1"/>
    <row r="924" ht="16" customHeight="1"/>
    <row r="925" ht="16" customHeight="1"/>
    <row r="926" ht="16" customHeight="1"/>
    <row r="927" ht="16" customHeight="1"/>
    <row r="928" ht="16" customHeight="1"/>
    <row r="929" ht="16" customHeight="1"/>
    <row r="930" ht="16" customHeight="1"/>
    <row r="931" ht="16" customHeight="1"/>
    <row r="932" ht="16" customHeight="1"/>
    <row r="933" ht="16" customHeight="1"/>
    <row r="934" ht="16" customHeight="1"/>
    <row r="935" ht="16" customHeight="1"/>
    <row r="936" ht="16" customHeight="1"/>
    <row r="937" ht="16" customHeight="1"/>
    <row r="938" ht="16" customHeight="1"/>
    <row r="939" ht="16" customHeight="1"/>
    <row r="940" ht="16" customHeight="1"/>
    <row r="941" ht="16" customHeight="1"/>
    <row r="942" ht="16" customHeight="1"/>
    <row r="943" ht="16" customHeight="1"/>
    <row r="944" ht="16" customHeight="1"/>
    <row r="945" ht="16" customHeight="1"/>
    <row r="946" ht="16" customHeight="1"/>
    <row r="947" ht="16" customHeight="1"/>
    <row r="948" ht="16" customHeight="1"/>
    <row r="949" ht="16" customHeight="1"/>
    <row r="950" ht="16" customHeight="1"/>
    <row r="951" ht="16" customHeight="1"/>
    <row r="952" ht="16" customHeight="1"/>
    <row r="953" ht="16" customHeight="1"/>
    <row r="954" ht="16" customHeight="1"/>
    <row r="955" ht="16" customHeight="1"/>
    <row r="956" ht="16" customHeight="1"/>
    <row r="957" ht="16" customHeight="1"/>
    <row r="958" ht="16" customHeight="1"/>
    <row r="959" ht="16" customHeight="1"/>
    <row r="960" ht="16" customHeight="1"/>
    <row r="961" ht="16" customHeight="1"/>
    <row r="962" ht="16" customHeight="1"/>
    <row r="963" ht="16" customHeight="1"/>
    <row r="964" ht="16" customHeight="1"/>
    <row r="965" ht="16" customHeight="1"/>
    <row r="966" ht="16" customHeight="1"/>
    <row r="967" ht="16" customHeight="1"/>
    <row r="968" ht="16" customHeight="1"/>
    <row r="969" ht="16" customHeight="1"/>
    <row r="970" ht="16" customHeight="1"/>
    <row r="971" ht="16" customHeight="1"/>
    <row r="972" ht="16" customHeight="1"/>
    <row r="973" ht="16" customHeight="1"/>
    <row r="974" ht="16" customHeight="1"/>
    <row r="975" ht="16" customHeight="1"/>
    <row r="976" ht="16" customHeight="1"/>
    <row r="977" ht="16" customHeight="1"/>
    <row r="978" ht="16" customHeight="1"/>
    <row r="979" ht="16" customHeight="1"/>
    <row r="980" ht="16" customHeight="1"/>
    <row r="981" ht="16" customHeight="1"/>
    <row r="982" ht="16" customHeight="1"/>
    <row r="983" ht="16" customHeight="1"/>
    <row r="984" ht="16" customHeight="1"/>
    <row r="985" ht="16" customHeight="1"/>
    <row r="986" ht="16" customHeight="1"/>
    <row r="987" ht="16" customHeight="1"/>
    <row r="988" ht="16" customHeight="1"/>
    <row r="989" ht="16" customHeight="1"/>
    <row r="990" ht="16" customHeight="1"/>
    <row r="991" ht="16" customHeight="1"/>
    <row r="992" ht="16" customHeight="1"/>
    <row r="993" ht="16" customHeight="1"/>
    <row r="994" ht="16" customHeight="1"/>
    <row r="995" ht="16" customHeight="1"/>
    <row r="996" ht="16" customHeight="1"/>
    <row r="997" ht="16" customHeight="1"/>
    <row r="998" ht="16" customHeight="1"/>
    <row r="999" ht="16" customHeight="1"/>
    <row r="1000" ht="16" customHeight="1"/>
  </sheetData>
  <mergeCells count="89">
    <mergeCell ref="A1:K1"/>
    <mergeCell ref="A2:B2"/>
    <mergeCell ref="C2:E2"/>
    <mergeCell ref="F2:G2"/>
    <mergeCell ref="H2:K2"/>
    <mergeCell ref="A3:B3"/>
    <mergeCell ref="C3:E3"/>
    <mergeCell ref="F3:G3"/>
    <mergeCell ref="H3:K3"/>
    <mergeCell ref="A4:B4"/>
    <mergeCell ref="C4:E4"/>
    <mergeCell ref="F4:G4"/>
    <mergeCell ref="H4:K4"/>
    <mergeCell ref="A5:B5"/>
    <mergeCell ref="C5:E5"/>
    <mergeCell ref="F5:G5"/>
    <mergeCell ref="H5:K5"/>
    <mergeCell ref="A6:B6"/>
    <mergeCell ref="C6:E6"/>
    <mergeCell ref="F6:G6"/>
    <mergeCell ref="H6:K6"/>
    <mergeCell ref="A7:B7"/>
    <mergeCell ref="C7:E7"/>
    <mergeCell ref="F7:G7"/>
    <mergeCell ref="H7:K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7:C27"/>
    <mergeCell ref="B28:C28"/>
    <mergeCell ref="B29:C29"/>
    <mergeCell ref="B30:C30"/>
    <mergeCell ref="B31:C31"/>
    <mergeCell ref="B32:C32"/>
    <mergeCell ref="B33:C33"/>
    <mergeCell ref="B34:C34"/>
    <mergeCell ref="B35:C35"/>
    <mergeCell ref="B36:C36"/>
    <mergeCell ref="B37:C37"/>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A59:K59"/>
    <mergeCell ref="A117:K117"/>
    <mergeCell ref="A175:K175"/>
    <mergeCell ref="A233:K233"/>
    <mergeCell ref="A291:K291"/>
    <mergeCell ref="K9:K12"/>
    <mergeCell ref="K13:K19"/>
    <mergeCell ref="K20:K26"/>
    <mergeCell ref="K27:K28"/>
    <mergeCell ref="K30:K58"/>
    <mergeCell ref="A292:K348"/>
    <mergeCell ref="A60:K116"/>
    <mergeCell ref="A118:K174"/>
    <mergeCell ref="A176:K232"/>
    <mergeCell ref="A234:K290"/>
  </mergeCells>
  <pageMargins left="0.25" right="0.25" top="0.75" bottom="1.06311637080868" header="0" footer="0"/>
  <pageSetup paperSize="1" scale="32" orientation="landscape"/>
  <headerFooter>
    <oddHeader>&amp;L000000&amp;A&amp;R000000Page &amp;P of</oddHeader>
    <oddFooter>&amp;C000000&amp;A</oddFooter>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4A86E8"/>
    <pageSetUpPr fitToPage="1"/>
  </sheetPr>
  <dimension ref="A1:K960"/>
  <sheetViews>
    <sheetView workbookViewId="0">
      <selection activeCell="A1" sqref="A1:K1"/>
    </sheetView>
  </sheetViews>
  <sheetFormatPr defaultColWidth="10.1333333333333" defaultRowHeight="15" customHeight="1"/>
  <cols>
    <col min="1" max="2" width="9.42222222222222" customWidth="1"/>
    <col min="3" max="3" width="37.2888888888889" customWidth="1"/>
    <col min="4" max="4" width="24.1333333333333" customWidth="1"/>
    <col min="5" max="5" width="6.85925925925926" customWidth="1"/>
    <col min="6" max="6" width="9.13333333333333" customWidth="1"/>
    <col min="9" max="9" width="12.4222222222222" customWidth="1"/>
    <col min="10" max="10" width="20.5703703703704" customWidth="1"/>
    <col min="11" max="11" width="65.8592592592593" customWidth="1"/>
    <col min="12" max="25" width="9.42222222222222" customWidth="1"/>
  </cols>
  <sheetData>
    <row r="1" ht="34.5" customHeight="1" spans="1:11">
      <c r="A1" s="140"/>
      <c r="B1" s="2"/>
      <c r="C1" s="2"/>
      <c r="D1" s="2"/>
      <c r="E1" s="2"/>
      <c r="F1" s="2"/>
      <c r="G1" s="2"/>
      <c r="H1" s="2"/>
      <c r="I1" s="2"/>
      <c r="J1" s="2"/>
      <c r="K1" s="49"/>
    </row>
    <row r="2" ht="16.5" customHeight="1" spans="1:11">
      <c r="A2" s="141" t="s">
        <v>119</v>
      </c>
      <c r="B2" s="4"/>
      <c r="C2" s="142" t="e">
        <f>'PROTO (MED)'!C2</f>
        <v>#REF!</v>
      </c>
      <c r="D2" s="143"/>
      <c r="E2" s="144"/>
      <c r="F2" s="145" t="s">
        <v>58</v>
      </c>
      <c r="G2" s="4"/>
      <c r="H2" s="146" t="str">
        <f>'PROTO (MED)'!H2</f>
        <v>6.2.22</v>
      </c>
      <c r="I2" s="244"/>
      <c r="J2" s="244"/>
      <c r="K2" s="245"/>
    </row>
    <row r="3" ht="16.5" customHeight="1" spans="1:11">
      <c r="A3" s="141" t="s">
        <v>121</v>
      </c>
      <c r="B3" s="4"/>
      <c r="C3" s="147" t="e">
        <f>'PROTO (MED)'!C3</f>
        <v>#REF!</v>
      </c>
      <c r="D3" s="148"/>
      <c r="E3" s="149"/>
      <c r="F3" s="145" t="s">
        <v>16</v>
      </c>
      <c r="G3" s="4"/>
      <c r="H3" s="150">
        <v>44993</v>
      </c>
      <c r="I3" s="6"/>
      <c r="J3" s="6"/>
      <c r="K3" s="56"/>
    </row>
    <row r="4" ht="16.5" customHeight="1" spans="1:11">
      <c r="A4" s="141" t="s">
        <v>122</v>
      </c>
      <c r="B4" s="4"/>
      <c r="C4" s="147" t="e">
        <f>'PROTO (MED)'!C4</f>
        <v>#REF!</v>
      </c>
      <c r="D4" s="148"/>
      <c r="E4" s="149"/>
      <c r="F4" s="145" t="s">
        <v>56</v>
      </c>
      <c r="G4" s="4"/>
      <c r="H4" s="151" t="s">
        <v>170</v>
      </c>
      <c r="I4" s="6"/>
      <c r="J4" s="6"/>
      <c r="K4" s="56"/>
    </row>
    <row r="5" ht="16.5" customHeight="1" spans="1:11">
      <c r="A5" s="141" t="s">
        <v>123</v>
      </c>
      <c r="B5" s="4"/>
      <c r="C5" s="147" t="e">
        <f>'PROTO (MED)'!C5</f>
        <v>#REF!</v>
      </c>
      <c r="D5" s="148"/>
      <c r="E5" s="149"/>
      <c r="F5" s="145" t="s">
        <v>124</v>
      </c>
      <c r="G5" s="4"/>
      <c r="H5" s="147" t="s">
        <v>212</v>
      </c>
      <c r="I5" s="6"/>
      <c r="J5" s="6"/>
      <c r="K5" s="6"/>
    </row>
    <row r="6" ht="16.5" customHeight="1" spans="1:11">
      <c r="A6" s="141" t="s">
        <v>126</v>
      </c>
      <c r="B6" s="4"/>
      <c r="C6" s="147" t="e">
        <f>'PROTO (MED)'!C6</f>
        <v>#REF!</v>
      </c>
      <c r="D6" s="148"/>
      <c r="E6" s="149"/>
      <c r="F6" s="145" t="s">
        <v>30</v>
      </c>
      <c r="G6" s="4"/>
      <c r="H6" s="142" t="s">
        <v>101</v>
      </c>
      <c r="I6" s="143"/>
      <c r="J6" s="143"/>
      <c r="K6" s="246"/>
    </row>
    <row r="7" ht="16.5" customHeight="1" spans="1:11">
      <c r="A7" s="141" t="s">
        <v>29</v>
      </c>
      <c r="B7" s="4"/>
      <c r="C7" s="142" t="s">
        <v>11</v>
      </c>
      <c r="D7" s="143"/>
      <c r="E7" s="144"/>
      <c r="F7" s="145" t="s">
        <v>128</v>
      </c>
      <c r="G7" s="4"/>
      <c r="H7" s="147"/>
      <c r="I7" s="148"/>
      <c r="J7" s="148"/>
      <c r="K7" s="247"/>
    </row>
    <row r="8" ht="33" customHeight="1" spans="1:11">
      <c r="A8" s="152" t="s">
        <v>129</v>
      </c>
      <c r="B8" s="32"/>
      <c r="C8" s="32"/>
      <c r="D8" s="32"/>
      <c r="E8" s="32"/>
      <c r="F8" s="32"/>
      <c r="G8" s="32"/>
      <c r="H8" s="32"/>
      <c r="I8" s="32"/>
      <c r="J8" s="32"/>
      <c r="K8" s="58"/>
    </row>
    <row r="9" ht="55.75" customHeight="1" spans="1:11">
      <c r="A9" s="153" t="s">
        <v>130</v>
      </c>
      <c r="B9" s="154" t="s">
        <v>131</v>
      </c>
      <c r="C9" s="49"/>
      <c r="D9" s="155" t="s">
        <v>132</v>
      </c>
      <c r="E9" s="156" t="s">
        <v>133</v>
      </c>
      <c r="F9" s="157" t="s">
        <v>173</v>
      </c>
      <c r="G9" s="156" t="s">
        <v>221</v>
      </c>
      <c r="H9" s="158" t="s">
        <v>136</v>
      </c>
      <c r="I9" s="248" t="s">
        <v>208</v>
      </c>
      <c r="J9" s="249" t="s">
        <v>12</v>
      </c>
      <c r="K9" s="250" t="s">
        <v>213</v>
      </c>
    </row>
    <row r="10" ht="21" customHeight="1" spans="1:11">
      <c r="A10" s="159" t="s">
        <v>177</v>
      </c>
      <c r="B10" s="160" t="s">
        <v>178</v>
      </c>
      <c r="C10" s="55"/>
      <c r="D10" s="161"/>
      <c r="E10" s="162">
        <v>0.5</v>
      </c>
      <c r="F10" s="163">
        <v>65.5</v>
      </c>
      <c r="G10" s="164">
        <v>66</v>
      </c>
      <c r="H10" s="165">
        <f t="shared" ref="H10:H17" si="0">G10-F10</f>
        <v>0.5</v>
      </c>
      <c r="I10" s="251"/>
      <c r="J10" s="252"/>
      <c r="K10" s="253"/>
    </row>
    <row r="11" ht="21" customHeight="1" spans="1:11">
      <c r="A11" s="166" t="s">
        <v>177</v>
      </c>
      <c r="B11" s="167" t="s">
        <v>179</v>
      </c>
      <c r="C11" s="168"/>
      <c r="D11" s="161"/>
      <c r="E11" s="169">
        <v>0.5</v>
      </c>
      <c r="F11" s="170">
        <v>65.5</v>
      </c>
      <c r="G11" s="171">
        <v>66</v>
      </c>
      <c r="H11" s="165">
        <f t="shared" si="0"/>
        <v>0.5</v>
      </c>
      <c r="I11" s="254"/>
      <c r="J11" s="255"/>
      <c r="K11" s="256" t="s">
        <v>215</v>
      </c>
    </row>
    <row r="12" ht="21" customHeight="1" spans="1:11">
      <c r="A12" s="166" t="s">
        <v>177</v>
      </c>
      <c r="B12" s="172" t="s">
        <v>180</v>
      </c>
      <c r="C12" s="168"/>
      <c r="D12" s="161"/>
      <c r="E12" s="162">
        <v>0.5</v>
      </c>
      <c r="F12" s="173">
        <v>47.5</v>
      </c>
      <c r="G12" s="171">
        <v>47.25</v>
      </c>
      <c r="H12" s="165">
        <f t="shared" si="0"/>
        <v>-0.25</v>
      </c>
      <c r="I12" s="257"/>
      <c r="J12" s="255"/>
      <c r="K12" s="258"/>
    </row>
    <row r="13" ht="21" customHeight="1" spans="1:11">
      <c r="A13" s="166" t="s">
        <v>177</v>
      </c>
      <c r="B13" s="172" t="s">
        <v>183</v>
      </c>
      <c r="C13" s="168"/>
      <c r="D13" s="161"/>
      <c r="E13" s="169">
        <v>0.5</v>
      </c>
      <c r="F13" s="173">
        <v>47.5</v>
      </c>
      <c r="G13" s="171">
        <v>47.25</v>
      </c>
      <c r="H13" s="165">
        <f t="shared" si="0"/>
        <v>-0.25</v>
      </c>
      <c r="I13" s="257"/>
      <c r="J13" s="255"/>
      <c r="K13" s="258"/>
    </row>
    <row r="14" ht="21" customHeight="1" spans="1:11">
      <c r="A14" s="174" t="s">
        <v>8</v>
      </c>
      <c r="B14" s="172" t="s">
        <v>184</v>
      </c>
      <c r="C14" s="168"/>
      <c r="D14" s="161"/>
      <c r="E14" s="169">
        <v>0.5</v>
      </c>
      <c r="F14" s="173">
        <v>46</v>
      </c>
      <c r="G14" s="171">
        <v>46</v>
      </c>
      <c r="H14" s="165">
        <f t="shared" si="0"/>
        <v>0</v>
      </c>
      <c r="I14" s="257"/>
      <c r="J14" s="259"/>
      <c r="K14" s="258"/>
    </row>
    <row r="15" ht="21" customHeight="1" spans="1:11">
      <c r="A15" s="174" t="s">
        <v>8</v>
      </c>
      <c r="B15" s="172" t="s">
        <v>185</v>
      </c>
      <c r="C15" s="168"/>
      <c r="D15" s="161"/>
      <c r="E15" s="169">
        <v>0.5</v>
      </c>
      <c r="F15" s="173">
        <v>46</v>
      </c>
      <c r="G15" s="171">
        <v>46</v>
      </c>
      <c r="H15" s="165">
        <f t="shared" si="0"/>
        <v>0</v>
      </c>
      <c r="I15" s="257"/>
      <c r="J15" s="259"/>
      <c r="K15" s="258"/>
    </row>
    <row r="16" ht="21" customHeight="1" spans="1:11">
      <c r="A16" s="166" t="s">
        <v>177</v>
      </c>
      <c r="B16" s="175" t="s">
        <v>186</v>
      </c>
      <c r="C16" s="56"/>
      <c r="D16" s="161"/>
      <c r="E16" s="176">
        <v>0.25</v>
      </c>
      <c r="F16" s="177">
        <v>31</v>
      </c>
      <c r="G16" s="171">
        <v>30.75</v>
      </c>
      <c r="H16" s="165">
        <f t="shared" si="0"/>
        <v>-0.25</v>
      </c>
      <c r="I16" s="260"/>
      <c r="J16" s="352"/>
      <c r="K16" s="253"/>
    </row>
    <row r="17" ht="21" customHeight="1" spans="1:11">
      <c r="A17" s="174" t="s">
        <v>8</v>
      </c>
      <c r="B17" s="175" t="s">
        <v>187</v>
      </c>
      <c r="C17" s="56"/>
      <c r="D17" s="161"/>
      <c r="E17" s="176">
        <v>0.25</v>
      </c>
      <c r="F17" s="179">
        <v>30</v>
      </c>
      <c r="G17" s="171">
        <v>29.75</v>
      </c>
      <c r="H17" s="165">
        <f t="shared" si="0"/>
        <v>-0.25</v>
      </c>
      <c r="I17" s="260"/>
      <c r="J17" s="352"/>
      <c r="K17" s="261" t="s">
        <v>219</v>
      </c>
    </row>
    <row r="18" ht="21" customHeight="1" spans="1:11">
      <c r="A18" s="84"/>
      <c r="B18" s="175"/>
      <c r="C18" s="56"/>
      <c r="D18" s="161"/>
      <c r="E18" s="180"/>
      <c r="F18" s="173"/>
      <c r="G18" s="171"/>
      <c r="H18" s="165"/>
      <c r="I18" s="257"/>
      <c r="J18" s="255"/>
      <c r="K18" s="258"/>
    </row>
    <row r="19" ht="21" customHeight="1" spans="1:11">
      <c r="A19" s="181" t="s">
        <v>189</v>
      </c>
      <c r="B19" s="175" t="s">
        <v>190</v>
      </c>
      <c r="C19" s="56"/>
      <c r="D19" s="182"/>
      <c r="E19" s="176">
        <v>0.25</v>
      </c>
      <c r="F19" s="173">
        <v>10.75</v>
      </c>
      <c r="G19" s="171">
        <v>11</v>
      </c>
      <c r="H19" s="165">
        <f t="shared" ref="H19:H24" si="1">G19-F19</f>
        <v>0.25</v>
      </c>
      <c r="I19" s="257"/>
      <c r="J19" s="255"/>
      <c r="K19" s="258"/>
    </row>
    <row r="20" ht="21" customHeight="1" spans="1:11">
      <c r="A20" s="183" t="s">
        <v>189</v>
      </c>
      <c r="B20" s="175" t="s">
        <v>191</v>
      </c>
      <c r="C20" s="56"/>
      <c r="D20" s="182"/>
      <c r="E20" s="176">
        <v>0.125</v>
      </c>
      <c r="F20" s="173">
        <v>9.25</v>
      </c>
      <c r="G20" s="354">
        <v>9.5</v>
      </c>
      <c r="H20" s="165">
        <f t="shared" si="1"/>
        <v>0.25</v>
      </c>
      <c r="I20" s="257"/>
      <c r="J20" s="262"/>
      <c r="K20" s="258"/>
    </row>
    <row r="21" ht="21" customHeight="1" spans="1:11">
      <c r="A21" s="183" t="s">
        <v>189</v>
      </c>
      <c r="B21" s="175" t="s">
        <v>192</v>
      </c>
      <c r="C21" s="56"/>
      <c r="D21" s="182"/>
      <c r="E21" s="176">
        <v>0.25</v>
      </c>
      <c r="F21" s="173">
        <v>6.25</v>
      </c>
      <c r="G21" s="171">
        <v>6.25</v>
      </c>
      <c r="H21" s="165">
        <f t="shared" si="1"/>
        <v>0</v>
      </c>
      <c r="I21" s="257"/>
      <c r="J21" s="255"/>
      <c r="K21" s="258"/>
    </row>
    <row r="22" ht="21" customHeight="1" spans="1:11">
      <c r="A22" s="184" t="s">
        <v>177</v>
      </c>
      <c r="B22" s="175" t="s">
        <v>210</v>
      </c>
      <c r="C22" s="56"/>
      <c r="D22" s="185"/>
      <c r="E22" s="176">
        <v>0.125</v>
      </c>
      <c r="F22" s="173">
        <v>18</v>
      </c>
      <c r="G22" s="178">
        <v>19</v>
      </c>
      <c r="H22" s="165">
        <f t="shared" si="1"/>
        <v>1</v>
      </c>
      <c r="I22" s="257"/>
      <c r="J22" s="263" t="s">
        <v>214</v>
      </c>
      <c r="K22" s="253"/>
    </row>
    <row r="23" ht="21" customHeight="1" spans="1:11">
      <c r="A23" s="186"/>
      <c r="B23" s="86" t="s">
        <v>194</v>
      </c>
      <c r="C23" s="56"/>
      <c r="D23" s="187"/>
      <c r="E23" s="188">
        <v>0.125</v>
      </c>
      <c r="F23" s="189">
        <v>6.25</v>
      </c>
      <c r="G23" s="178">
        <v>6.5</v>
      </c>
      <c r="H23" s="190">
        <f t="shared" si="1"/>
        <v>0.25</v>
      </c>
      <c r="I23" s="257"/>
      <c r="J23" s="263" t="s">
        <v>214</v>
      </c>
      <c r="K23" s="264" t="s">
        <v>211</v>
      </c>
    </row>
    <row r="24" ht="21" customHeight="1" spans="1:11">
      <c r="A24" s="184" t="s">
        <v>177</v>
      </c>
      <c r="B24" s="191" t="s">
        <v>195</v>
      </c>
      <c r="C24" s="168"/>
      <c r="D24" s="192"/>
      <c r="E24" s="193">
        <v>0.125</v>
      </c>
      <c r="F24" s="194">
        <v>6.75</v>
      </c>
      <c r="G24" s="178">
        <v>6.375</v>
      </c>
      <c r="H24" s="195">
        <f t="shared" si="1"/>
        <v>-0.375</v>
      </c>
      <c r="I24" s="257"/>
      <c r="J24" s="263" t="s">
        <v>214</v>
      </c>
      <c r="K24" s="253"/>
    </row>
    <row r="25" ht="21" customHeight="1" spans="1:11">
      <c r="A25" s="196"/>
      <c r="B25" s="175"/>
      <c r="C25" s="56"/>
      <c r="D25" s="182"/>
      <c r="E25" s="176"/>
      <c r="F25" s="173"/>
      <c r="G25" s="171"/>
      <c r="H25" s="165"/>
      <c r="I25" s="257"/>
      <c r="J25" s="255"/>
      <c r="K25" s="265"/>
    </row>
    <row r="26" ht="21" customHeight="1" spans="1:11">
      <c r="A26" s="197"/>
      <c r="B26" s="198" t="s">
        <v>148</v>
      </c>
      <c r="C26" s="56"/>
      <c r="D26" s="182"/>
      <c r="E26" s="176">
        <v>0.5</v>
      </c>
      <c r="F26" s="199">
        <v>48</v>
      </c>
      <c r="G26" s="178">
        <v>47</v>
      </c>
      <c r="H26" s="165">
        <f t="shared" ref="H26:H34" si="2">G26-F26</f>
        <v>-1</v>
      </c>
      <c r="I26" s="266"/>
      <c r="J26" s="263" t="s">
        <v>214</v>
      </c>
      <c r="K26" s="267"/>
    </row>
    <row r="27" ht="21" customHeight="1" spans="1:11">
      <c r="A27" s="200"/>
      <c r="B27" s="172" t="s">
        <v>149</v>
      </c>
      <c r="C27" s="168"/>
      <c r="D27" s="182"/>
      <c r="E27" s="176">
        <v>0</v>
      </c>
      <c r="F27" s="201">
        <v>4.125</v>
      </c>
      <c r="G27" s="171">
        <v>4.125</v>
      </c>
      <c r="H27" s="165">
        <f t="shared" si="2"/>
        <v>0</v>
      </c>
      <c r="I27" s="257"/>
      <c r="J27" s="262"/>
      <c r="K27" s="258"/>
    </row>
    <row r="28" ht="21" customHeight="1" spans="1:11">
      <c r="A28" s="200"/>
      <c r="B28" s="172" t="s">
        <v>150</v>
      </c>
      <c r="C28" s="168"/>
      <c r="D28" s="182"/>
      <c r="E28" s="176">
        <v>0.5</v>
      </c>
      <c r="F28" s="201">
        <v>44</v>
      </c>
      <c r="G28" s="171">
        <v>43.5</v>
      </c>
      <c r="H28" s="165">
        <f t="shared" si="2"/>
        <v>-0.5</v>
      </c>
      <c r="I28" s="266"/>
      <c r="J28" s="268"/>
      <c r="K28" s="258"/>
    </row>
    <row r="29" ht="21" customHeight="1" spans="1:11">
      <c r="A29" s="200"/>
      <c r="B29" s="172" t="s">
        <v>151</v>
      </c>
      <c r="C29" s="168"/>
      <c r="D29" s="182"/>
      <c r="E29" s="176">
        <v>0.5</v>
      </c>
      <c r="F29" s="201">
        <v>43</v>
      </c>
      <c r="G29" s="171">
        <v>43.5</v>
      </c>
      <c r="H29" s="165">
        <f t="shared" si="2"/>
        <v>0.5</v>
      </c>
      <c r="I29" s="257"/>
      <c r="J29" s="255"/>
      <c r="K29" s="258"/>
    </row>
    <row r="30" ht="21" customHeight="1" spans="1:11">
      <c r="A30" s="200"/>
      <c r="B30" s="172" t="s">
        <v>152</v>
      </c>
      <c r="C30" s="168"/>
      <c r="D30" s="182"/>
      <c r="E30" s="176">
        <v>0</v>
      </c>
      <c r="F30" s="201">
        <v>9</v>
      </c>
      <c r="G30" s="171">
        <v>9</v>
      </c>
      <c r="H30" s="165">
        <f t="shared" si="2"/>
        <v>0</v>
      </c>
      <c r="I30" s="257"/>
      <c r="J30" s="255"/>
      <c r="K30" s="258"/>
    </row>
    <row r="31" ht="21" customHeight="1" spans="1:11">
      <c r="A31" s="202" t="s">
        <v>177</v>
      </c>
      <c r="B31" s="172" t="s">
        <v>197</v>
      </c>
      <c r="C31" s="168"/>
      <c r="D31" s="182"/>
      <c r="E31" s="176">
        <v>1</v>
      </c>
      <c r="F31" s="201">
        <v>60</v>
      </c>
      <c r="G31" s="171">
        <v>60.5</v>
      </c>
      <c r="H31" s="165">
        <f t="shared" si="2"/>
        <v>0.5</v>
      </c>
      <c r="I31" s="257"/>
      <c r="J31" s="255"/>
      <c r="K31" s="258"/>
    </row>
    <row r="32" ht="21" customHeight="1" spans="1:11">
      <c r="A32" s="203" t="s">
        <v>8</v>
      </c>
      <c r="B32" s="172" t="s">
        <v>198</v>
      </c>
      <c r="C32" s="168"/>
      <c r="D32" s="182"/>
      <c r="E32" s="176">
        <v>1</v>
      </c>
      <c r="F32" s="204">
        <v>60</v>
      </c>
      <c r="G32" s="171">
        <v>60</v>
      </c>
      <c r="H32" s="165">
        <f t="shared" si="2"/>
        <v>0</v>
      </c>
      <c r="I32" s="257"/>
      <c r="J32" s="255"/>
      <c r="K32" s="258"/>
    </row>
    <row r="33" ht="21" customHeight="1" spans="1:11">
      <c r="A33" s="184" t="s">
        <v>177</v>
      </c>
      <c r="B33" s="172" t="s">
        <v>199</v>
      </c>
      <c r="C33" s="168"/>
      <c r="D33" s="182"/>
      <c r="E33" s="176">
        <v>1</v>
      </c>
      <c r="F33" s="201">
        <v>125</v>
      </c>
      <c r="G33" s="178">
        <v>130</v>
      </c>
      <c r="H33" s="165">
        <f t="shared" si="2"/>
        <v>5</v>
      </c>
      <c r="I33" s="257"/>
      <c r="J33" s="263" t="s">
        <v>214</v>
      </c>
      <c r="K33" s="258"/>
    </row>
    <row r="34" ht="21" customHeight="1" spans="1:11">
      <c r="A34" s="203" t="s">
        <v>8</v>
      </c>
      <c r="B34" s="172" t="s">
        <v>200</v>
      </c>
      <c r="C34" s="168"/>
      <c r="D34" s="182"/>
      <c r="E34" s="176">
        <v>1</v>
      </c>
      <c r="F34" s="201">
        <v>114</v>
      </c>
      <c r="G34" s="178">
        <v>118.5</v>
      </c>
      <c r="H34" s="165">
        <f t="shared" si="2"/>
        <v>4.5</v>
      </c>
      <c r="I34" s="257"/>
      <c r="J34" s="263" t="s">
        <v>214</v>
      </c>
      <c r="K34" s="258"/>
    </row>
    <row r="35" ht="21" customHeight="1" spans="1:11">
      <c r="A35" s="200"/>
      <c r="B35" s="175"/>
      <c r="C35" s="56"/>
      <c r="D35" s="161"/>
      <c r="E35" s="180"/>
      <c r="F35" s="173"/>
      <c r="G35" s="171"/>
      <c r="H35" s="165"/>
      <c r="I35" s="257"/>
      <c r="J35" s="255"/>
      <c r="K35" s="258"/>
    </row>
    <row r="36" ht="21" customHeight="1" spans="1:11">
      <c r="A36" s="202" t="s">
        <v>177</v>
      </c>
      <c r="B36" s="161" t="s">
        <v>201</v>
      </c>
      <c r="C36" s="56"/>
      <c r="D36" s="205"/>
      <c r="E36" s="188">
        <v>0.125</v>
      </c>
      <c r="F36" s="189">
        <v>10.5</v>
      </c>
      <c r="G36" s="178">
        <v>10.25</v>
      </c>
      <c r="H36" s="190">
        <f t="shared" ref="H36:H39" si="3">G36-F36</f>
        <v>-0.25</v>
      </c>
      <c r="I36" s="257"/>
      <c r="J36" s="263" t="s">
        <v>214</v>
      </c>
      <c r="K36" s="258"/>
    </row>
    <row r="37" ht="21" customHeight="1" spans="1:11">
      <c r="A37" s="206" t="s">
        <v>189</v>
      </c>
      <c r="B37" s="207" t="s">
        <v>202</v>
      </c>
      <c r="C37" s="168"/>
      <c r="D37" s="208"/>
      <c r="E37" s="169">
        <v>0.25</v>
      </c>
      <c r="F37" s="173">
        <v>1.25</v>
      </c>
      <c r="G37" s="171">
        <v>1.25</v>
      </c>
      <c r="H37" s="165">
        <f t="shared" si="3"/>
        <v>0</v>
      </c>
      <c r="I37" s="257"/>
      <c r="J37" s="255"/>
      <c r="K37" s="258"/>
    </row>
    <row r="38" ht="21" customHeight="1" spans="1:11">
      <c r="A38" s="183" t="s">
        <v>189</v>
      </c>
      <c r="B38" s="191" t="s">
        <v>203</v>
      </c>
      <c r="C38" s="168"/>
      <c r="D38" s="161"/>
      <c r="E38" s="169">
        <v>0.5</v>
      </c>
      <c r="F38" s="173">
        <v>20.75</v>
      </c>
      <c r="G38" s="178">
        <v>21.75</v>
      </c>
      <c r="H38" s="165">
        <f t="shared" si="3"/>
        <v>1</v>
      </c>
      <c r="I38" s="266"/>
      <c r="J38" s="263" t="s">
        <v>214</v>
      </c>
      <c r="K38" s="258"/>
    </row>
    <row r="39" ht="21" customHeight="1" spans="1:11">
      <c r="A39" s="183" t="s">
        <v>189</v>
      </c>
      <c r="B39" s="191" t="s">
        <v>204</v>
      </c>
      <c r="C39" s="168"/>
      <c r="D39" s="161"/>
      <c r="E39" s="169">
        <v>0.5</v>
      </c>
      <c r="F39" s="173">
        <v>0.75</v>
      </c>
      <c r="G39" s="171">
        <v>0.75</v>
      </c>
      <c r="H39" s="165">
        <f t="shared" si="3"/>
        <v>0</v>
      </c>
      <c r="I39" s="257"/>
      <c r="J39" s="255"/>
      <c r="K39" s="258"/>
    </row>
    <row r="40" ht="21" customHeight="1" spans="1:11">
      <c r="A40" s="196"/>
      <c r="B40" s="175"/>
      <c r="C40" s="56"/>
      <c r="D40" s="161"/>
      <c r="E40" s="180"/>
      <c r="F40" s="173"/>
      <c r="G40" s="294"/>
      <c r="H40" s="165"/>
      <c r="I40" s="257"/>
      <c r="J40" s="255"/>
      <c r="K40" s="258"/>
    </row>
    <row r="41" ht="21" customHeight="1" spans="1:11">
      <c r="A41" s="209" t="s">
        <v>177</v>
      </c>
      <c r="B41" s="161" t="s">
        <v>159</v>
      </c>
      <c r="C41" s="56"/>
      <c r="D41" s="161"/>
      <c r="E41" s="169">
        <v>0.25</v>
      </c>
      <c r="F41" s="173">
        <v>4</v>
      </c>
      <c r="G41" s="355">
        <v>4</v>
      </c>
      <c r="H41" s="165">
        <f t="shared" ref="H41:H44" si="4">G41-F41</f>
        <v>0</v>
      </c>
      <c r="I41" s="257"/>
      <c r="J41" s="255"/>
      <c r="K41" s="258"/>
    </row>
    <row r="42" ht="21" customHeight="1" spans="1:11">
      <c r="A42" s="166" t="s">
        <v>177</v>
      </c>
      <c r="B42" s="191" t="s">
        <v>160</v>
      </c>
      <c r="C42" s="168"/>
      <c r="D42" s="210"/>
      <c r="E42" s="169">
        <v>0.25</v>
      </c>
      <c r="F42" s="173">
        <v>6.5</v>
      </c>
      <c r="G42" s="178">
        <v>7</v>
      </c>
      <c r="H42" s="165">
        <f t="shared" si="4"/>
        <v>0.5</v>
      </c>
      <c r="I42" s="257"/>
      <c r="J42" s="263" t="s">
        <v>214</v>
      </c>
      <c r="K42" s="258"/>
    </row>
    <row r="43" ht="21" customHeight="1" spans="1:11">
      <c r="A43" s="174" t="s">
        <v>8</v>
      </c>
      <c r="B43" s="191" t="s">
        <v>161</v>
      </c>
      <c r="C43" s="168"/>
      <c r="D43" s="210"/>
      <c r="E43" s="169">
        <v>0.25</v>
      </c>
      <c r="F43" s="173">
        <v>4</v>
      </c>
      <c r="G43" s="171">
        <v>4.25</v>
      </c>
      <c r="H43" s="165">
        <f t="shared" si="4"/>
        <v>0.25</v>
      </c>
      <c r="I43" s="257"/>
      <c r="J43" s="255"/>
      <c r="K43" s="258"/>
    </row>
    <row r="44" ht="21" customHeight="1" spans="1:11">
      <c r="A44" s="174" t="s">
        <v>8</v>
      </c>
      <c r="B44" s="191" t="s">
        <v>162</v>
      </c>
      <c r="C44" s="168"/>
      <c r="D44" s="210"/>
      <c r="E44" s="169">
        <v>0.25</v>
      </c>
      <c r="F44" s="211">
        <v>6.5</v>
      </c>
      <c r="G44" s="178">
        <v>7</v>
      </c>
      <c r="H44" s="165">
        <f t="shared" si="4"/>
        <v>0.5</v>
      </c>
      <c r="I44" s="257"/>
      <c r="J44" s="263" t="s">
        <v>214</v>
      </c>
      <c r="K44" s="258"/>
    </row>
    <row r="45" ht="21" customHeight="1" spans="1:11">
      <c r="A45" s="212"/>
      <c r="B45" s="175"/>
      <c r="C45" s="56"/>
      <c r="D45" s="210"/>
      <c r="E45" s="180"/>
      <c r="F45" s="211"/>
      <c r="G45" s="171"/>
      <c r="H45" s="165"/>
      <c r="I45" s="257"/>
      <c r="J45" s="255"/>
      <c r="K45" s="258"/>
    </row>
    <row r="46" ht="21" customHeight="1" spans="1:11">
      <c r="A46" s="166" t="s">
        <v>177</v>
      </c>
      <c r="B46" s="191" t="s">
        <v>205</v>
      </c>
      <c r="C46" s="168"/>
      <c r="D46" s="210"/>
      <c r="E46" s="169">
        <v>0.125</v>
      </c>
      <c r="F46" s="211">
        <v>2.25</v>
      </c>
      <c r="G46" s="171">
        <v>2.125</v>
      </c>
      <c r="H46" s="165">
        <f>G46-F46</f>
        <v>-0.125</v>
      </c>
      <c r="I46" s="257"/>
      <c r="J46" s="255"/>
      <c r="K46" s="258"/>
    </row>
    <row r="47" ht="21" customHeight="1" spans="1:11">
      <c r="A47" s="212"/>
      <c r="B47" s="175"/>
      <c r="C47" s="56"/>
      <c r="D47" s="210"/>
      <c r="E47" s="218"/>
      <c r="F47" s="211"/>
      <c r="G47" s="171"/>
      <c r="H47" s="165"/>
      <c r="I47" s="257"/>
      <c r="J47" s="255"/>
      <c r="K47" s="258"/>
    </row>
    <row r="48" ht="21" customHeight="1" spans="1:11">
      <c r="A48" s="219" t="s">
        <v>177</v>
      </c>
      <c r="B48" s="191" t="s">
        <v>164</v>
      </c>
      <c r="C48" s="168"/>
      <c r="D48" s="220"/>
      <c r="E48" s="169">
        <v>0.25</v>
      </c>
      <c r="F48" s="211">
        <v>14.5</v>
      </c>
      <c r="G48" s="171">
        <v>14.25</v>
      </c>
      <c r="H48" s="165">
        <f t="shared" ref="H48:H49" si="5">G48-F48</f>
        <v>-0.25</v>
      </c>
      <c r="I48" s="257"/>
      <c r="J48" s="255"/>
      <c r="K48" s="258"/>
    </row>
    <row r="49" ht="21" customHeight="1" spans="1:11">
      <c r="A49" s="221" t="s">
        <v>206</v>
      </c>
      <c r="B49" s="191" t="s">
        <v>165</v>
      </c>
      <c r="C49" s="168"/>
      <c r="D49" s="210"/>
      <c r="E49" s="169">
        <v>0.25</v>
      </c>
      <c r="F49" s="211">
        <v>15</v>
      </c>
      <c r="G49" s="171">
        <v>15</v>
      </c>
      <c r="H49" s="165">
        <f t="shared" si="5"/>
        <v>0</v>
      </c>
      <c r="I49" s="257"/>
      <c r="J49" s="255"/>
      <c r="K49" s="258"/>
    </row>
    <row r="50" ht="21" customHeight="1" spans="1:11">
      <c r="A50" s="222"/>
      <c r="B50" s="175"/>
      <c r="C50" s="56"/>
      <c r="D50" s="210"/>
      <c r="E50" s="180"/>
      <c r="F50" s="179"/>
      <c r="G50" s="294"/>
      <c r="H50" s="165"/>
      <c r="I50" s="257"/>
      <c r="J50" s="255"/>
      <c r="K50" s="258"/>
    </row>
    <row r="51" ht="21" customHeight="1" spans="1:11">
      <c r="A51" s="222"/>
      <c r="B51" s="223"/>
      <c r="C51" s="56"/>
      <c r="D51" s="210"/>
      <c r="E51" s="180"/>
      <c r="F51" s="179"/>
      <c r="G51" s="224"/>
      <c r="H51" s="165"/>
      <c r="I51" s="257"/>
      <c r="J51" s="255"/>
      <c r="K51" s="258"/>
    </row>
    <row r="52" ht="21" customHeight="1" spans="1:11">
      <c r="A52" s="222"/>
      <c r="B52" s="175"/>
      <c r="C52" s="56"/>
      <c r="D52" s="210"/>
      <c r="E52" s="180"/>
      <c r="F52" s="179"/>
      <c r="G52" s="224"/>
      <c r="H52" s="165"/>
      <c r="I52" s="257"/>
      <c r="J52" s="255"/>
      <c r="K52" s="258"/>
    </row>
    <row r="53" ht="21" customHeight="1" spans="1:11">
      <c r="A53" s="222"/>
      <c r="B53" s="175"/>
      <c r="C53" s="56"/>
      <c r="D53" s="210"/>
      <c r="E53" s="180"/>
      <c r="F53" s="179"/>
      <c r="G53" s="225"/>
      <c r="H53" s="165"/>
      <c r="I53" s="234"/>
      <c r="J53" s="252"/>
      <c r="K53" s="258"/>
    </row>
    <row r="54" ht="21" customHeight="1" spans="1:11">
      <c r="A54" s="222"/>
      <c r="B54" s="226"/>
      <c r="C54" s="57"/>
      <c r="D54" s="210"/>
      <c r="E54" s="227"/>
      <c r="F54" s="228"/>
      <c r="G54" s="225"/>
      <c r="H54" s="165"/>
      <c r="I54" s="234"/>
      <c r="J54" s="252"/>
      <c r="K54" s="270"/>
    </row>
    <row r="55" hidden="1" customHeight="1" spans="1:11">
      <c r="A55" s="222"/>
      <c r="B55" s="229"/>
      <c r="C55" s="230"/>
      <c r="D55" s="231"/>
      <c r="E55" s="232"/>
      <c r="F55" s="233"/>
      <c r="G55" s="234"/>
      <c r="H55" s="165">
        <f t="shared" ref="H55:H62" si="6">G55-F55</f>
        <v>0</v>
      </c>
      <c r="I55" s="234"/>
      <c r="J55" s="271"/>
      <c r="K55" s="272"/>
    </row>
    <row r="56" hidden="1" customHeight="1" spans="1:11">
      <c r="A56" s="222"/>
      <c r="B56" s="85"/>
      <c r="C56" s="235"/>
      <c r="D56" s="231"/>
      <c r="E56" s="236"/>
      <c r="F56" s="237"/>
      <c r="G56" s="234"/>
      <c r="H56" s="165">
        <f t="shared" si="6"/>
        <v>0</v>
      </c>
      <c r="I56" s="234"/>
      <c r="J56" s="271"/>
      <c r="K56" s="272"/>
    </row>
    <row r="57" hidden="1" customHeight="1" spans="1:11">
      <c r="A57" s="222"/>
      <c r="B57" s="85"/>
      <c r="C57" s="235"/>
      <c r="D57" s="231"/>
      <c r="E57" s="236"/>
      <c r="F57" s="237"/>
      <c r="G57" s="234"/>
      <c r="H57" s="165">
        <f t="shared" si="6"/>
        <v>0</v>
      </c>
      <c r="I57" s="234"/>
      <c r="J57" s="271"/>
      <c r="K57" s="272"/>
    </row>
    <row r="58" hidden="1" customHeight="1" spans="1:11">
      <c r="A58" s="222"/>
      <c r="B58" s="85"/>
      <c r="C58" s="235"/>
      <c r="D58" s="231"/>
      <c r="E58" s="236"/>
      <c r="F58" s="237"/>
      <c r="G58" s="234"/>
      <c r="H58" s="165">
        <f t="shared" si="6"/>
        <v>0</v>
      </c>
      <c r="I58" s="234"/>
      <c r="J58" s="271"/>
      <c r="K58" s="272"/>
    </row>
    <row r="59" hidden="1" customHeight="1" spans="1:11">
      <c r="A59" s="222"/>
      <c r="B59" s="85"/>
      <c r="C59" s="235"/>
      <c r="D59" s="231"/>
      <c r="E59" s="236"/>
      <c r="F59" s="237"/>
      <c r="G59" s="234"/>
      <c r="H59" s="165">
        <f t="shared" si="6"/>
        <v>0</v>
      </c>
      <c r="I59" s="234"/>
      <c r="J59" s="271"/>
      <c r="K59" s="272"/>
    </row>
    <row r="60" hidden="1" customHeight="1" spans="1:11">
      <c r="A60" s="222"/>
      <c r="B60" s="85"/>
      <c r="C60" s="235"/>
      <c r="D60" s="231"/>
      <c r="E60" s="236"/>
      <c r="F60" s="237"/>
      <c r="G60" s="234"/>
      <c r="H60" s="165">
        <f t="shared" si="6"/>
        <v>0</v>
      </c>
      <c r="I60" s="234"/>
      <c r="J60" s="271"/>
      <c r="K60" s="272"/>
    </row>
    <row r="61" hidden="1" customHeight="1" spans="1:11">
      <c r="A61" s="222"/>
      <c r="B61" s="85"/>
      <c r="C61" s="235"/>
      <c r="D61" s="231"/>
      <c r="E61" s="236"/>
      <c r="F61" s="237"/>
      <c r="G61" s="234"/>
      <c r="H61" s="165">
        <f t="shared" si="6"/>
        <v>0</v>
      </c>
      <c r="I61" s="234"/>
      <c r="J61" s="271"/>
      <c r="K61" s="272"/>
    </row>
    <row r="62" hidden="1" customHeight="1" spans="1:11">
      <c r="A62" s="96"/>
      <c r="B62" s="97"/>
      <c r="C62" s="238"/>
      <c r="D62" s="239"/>
      <c r="E62" s="240"/>
      <c r="F62" s="241"/>
      <c r="G62" s="101"/>
      <c r="H62" s="242">
        <f t="shared" si="6"/>
        <v>0</v>
      </c>
      <c r="I62" s="101"/>
      <c r="J62" s="273"/>
      <c r="K62" s="274"/>
    </row>
    <row r="63" ht="40.5" customHeight="1" spans="1:11">
      <c r="A63" s="243" t="s">
        <v>167</v>
      </c>
      <c r="B63" s="70"/>
      <c r="C63" s="70"/>
      <c r="D63" s="70"/>
      <c r="E63" s="70"/>
      <c r="F63" s="70"/>
      <c r="G63" s="70"/>
      <c r="H63" s="70"/>
      <c r="I63" s="70"/>
      <c r="J63" s="70"/>
      <c r="K63" s="120"/>
    </row>
    <row r="64" ht="91.75" customHeight="1" spans="1:11">
      <c r="A64" s="275"/>
      <c r="B64" s="2"/>
      <c r="C64" s="2"/>
      <c r="D64" s="2"/>
      <c r="E64" s="2"/>
      <c r="F64" s="2"/>
      <c r="G64" s="2"/>
      <c r="H64" s="2"/>
      <c r="I64" s="2"/>
      <c r="J64" s="2"/>
      <c r="K64" s="49"/>
    </row>
    <row r="65" ht="91.75" customHeight="1" spans="1:11">
      <c r="A65" s="276"/>
      <c r="K65" s="279"/>
    </row>
    <row r="66" ht="91.75" customHeight="1" spans="1:11">
      <c r="A66" s="276"/>
      <c r="K66" s="279"/>
    </row>
    <row r="67" ht="91.75" customHeight="1" spans="1:11">
      <c r="A67" s="276"/>
      <c r="K67" s="279"/>
    </row>
    <row r="68" ht="91.75" customHeight="1" spans="1:11">
      <c r="A68" s="276"/>
      <c r="K68" s="279"/>
    </row>
    <row r="69" ht="91.75" customHeight="1" spans="1:11">
      <c r="A69" s="276"/>
      <c r="K69" s="279"/>
    </row>
    <row r="70" ht="139.5" customHeight="1" spans="1:11">
      <c r="A70" s="276"/>
      <c r="K70" s="279"/>
    </row>
    <row r="71" ht="133.5" customHeight="1" spans="1:11">
      <c r="A71" s="276"/>
      <c r="K71" s="279"/>
    </row>
    <row r="72" ht="1.75" customHeight="1" spans="1:11">
      <c r="A72" s="277"/>
      <c r="B72" s="278"/>
      <c r="C72" s="278"/>
      <c r="D72" s="278"/>
      <c r="E72" s="278"/>
      <c r="F72" s="278"/>
      <c r="G72" s="278"/>
      <c r="H72" s="278"/>
      <c r="I72" s="278"/>
      <c r="J72" s="278"/>
      <c r="K72" s="280"/>
    </row>
    <row r="73" ht="30.75" customHeight="1" spans="1:11">
      <c r="A73" s="243" t="s">
        <v>168</v>
      </c>
      <c r="B73" s="70"/>
      <c r="C73" s="70"/>
      <c r="D73" s="70"/>
      <c r="E73" s="70"/>
      <c r="F73" s="70"/>
      <c r="G73" s="70"/>
      <c r="H73" s="70"/>
      <c r="I73" s="70"/>
      <c r="J73" s="70"/>
      <c r="K73" s="120"/>
    </row>
    <row r="74" ht="12.75" customHeight="1" spans="1:11">
      <c r="A74" s="275"/>
      <c r="B74" s="2"/>
      <c r="C74" s="2"/>
      <c r="D74" s="2"/>
      <c r="E74" s="2"/>
      <c r="F74" s="2"/>
      <c r="G74" s="2"/>
      <c r="H74" s="2"/>
      <c r="I74" s="2"/>
      <c r="J74" s="2"/>
      <c r="K74" s="49"/>
    </row>
    <row r="75" ht="12.75" customHeight="1" spans="1:11">
      <c r="A75" s="276"/>
      <c r="K75" s="279"/>
    </row>
    <row r="76" ht="12.75" customHeight="1" spans="1:11">
      <c r="A76" s="276"/>
      <c r="K76" s="279"/>
    </row>
    <row r="77" ht="12.75" customHeight="1" spans="1:11">
      <c r="A77" s="276"/>
      <c r="K77" s="279"/>
    </row>
    <row r="78" ht="12.75" customHeight="1" spans="1:11">
      <c r="A78" s="276"/>
      <c r="K78" s="279"/>
    </row>
    <row r="79" ht="12.75" customHeight="1" spans="1:11">
      <c r="A79" s="276"/>
      <c r="K79" s="279"/>
    </row>
    <row r="80" ht="12.75" customHeight="1" spans="1:11">
      <c r="A80" s="276"/>
      <c r="K80" s="279"/>
    </row>
    <row r="81" ht="12.75" customHeight="1" spans="1:11">
      <c r="A81" s="276"/>
      <c r="K81" s="279"/>
    </row>
    <row r="82" ht="12.75" customHeight="1" spans="1:11">
      <c r="A82" s="276"/>
      <c r="K82" s="279"/>
    </row>
    <row r="83" ht="12.75" customHeight="1" spans="1:11">
      <c r="A83" s="276"/>
      <c r="K83" s="279"/>
    </row>
    <row r="84" ht="12.75" customHeight="1" spans="1:11">
      <c r="A84" s="276"/>
      <c r="K84" s="279"/>
    </row>
    <row r="85" ht="12.75" customHeight="1" spans="1:11">
      <c r="A85" s="276"/>
      <c r="K85" s="279"/>
    </row>
    <row r="86" ht="12.75" customHeight="1" spans="1:11">
      <c r="A86" s="276"/>
      <c r="K86" s="279"/>
    </row>
    <row r="87" ht="12.75" customHeight="1" spans="1:11">
      <c r="A87" s="276"/>
      <c r="K87" s="279"/>
    </row>
    <row r="88" ht="12.75" customHeight="1" spans="1:11">
      <c r="A88" s="276"/>
      <c r="K88" s="279"/>
    </row>
    <row r="89" ht="12.75" customHeight="1" spans="1:11">
      <c r="A89" s="276"/>
      <c r="K89" s="279"/>
    </row>
    <row r="90" ht="12.75" customHeight="1" spans="1:11">
      <c r="A90" s="276"/>
      <c r="K90" s="279"/>
    </row>
    <row r="91" ht="12.75" customHeight="1" spans="1:11">
      <c r="A91" s="276"/>
      <c r="K91" s="279"/>
    </row>
    <row r="92" ht="12.75" customHeight="1" spans="1:11">
      <c r="A92" s="276"/>
      <c r="K92" s="279"/>
    </row>
    <row r="93" ht="12.75" customHeight="1" spans="1:11">
      <c r="A93" s="276"/>
      <c r="K93" s="279"/>
    </row>
    <row r="94" ht="12.75" customHeight="1" spans="1:11">
      <c r="A94" s="276"/>
      <c r="K94" s="279"/>
    </row>
    <row r="95" ht="12.75" customHeight="1" spans="1:11">
      <c r="A95" s="276"/>
      <c r="K95" s="279"/>
    </row>
    <row r="96" ht="12.75" customHeight="1" spans="1:11">
      <c r="A96" s="276"/>
      <c r="K96" s="279"/>
    </row>
    <row r="97" ht="12.75" customHeight="1" spans="1:11">
      <c r="A97" s="276"/>
      <c r="K97" s="279"/>
    </row>
    <row r="98" ht="12.75" customHeight="1" spans="1:11">
      <c r="A98" s="276"/>
      <c r="K98" s="279"/>
    </row>
    <row r="99" ht="12.75" customHeight="1" spans="1:11">
      <c r="A99" s="276"/>
      <c r="K99" s="279"/>
    </row>
    <row r="100" ht="12.75" customHeight="1" spans="1:11">
      <c r="A100" s="276"/>
      <c r="K100" s="279"/>
    </row>
    <row r="101" ht="12.75" customHeight="1" spans="1:11">
      <c r="A101" s="276"/>
      <c r="K101" s="279"/>
    </row>
    <row r="102" ht="12.75" customHeight="1" spans="1:11">
      <c r="A102" s="276"/>
      <c r="K102" s="279"/>
    </row>
    <row r="103" ht="12.75" customHeight="1" spans="1:11">
      <c r="A103" s="276"/>
      <c r="K103" s="279"/>
    </row>
    <row r="104" ht="12.75" customHeight="1" spans="1:11">
      <c r="A104" s="276"/>
      <c r="K104" s="279"/>
    </row>
    <row r="105" ht="12.75" customHeight="1" spans="1:11">
      <c r="A105" s="276"/>
      <c r="K105" s="279"/>
    </row>
    <row r="106" ht="12.75" customHeight="1" spans="1:11">
      <c r="A106" s="276"/>
      <c r="K106" s="279"/>
    </row>
    <row r="107" ht="12.75" customHeight="1" spans="1:11">
      <c r="A107" s="276"/>
      <c r="K107" s="279"/>
    </row>
    <row r="108" ht="12.75" customHeight="1" spans="1:11">
      <c r="A108" s="276"/>
      <c r="K108" s="279"/>
    </row>
    <row r="109" ht="12.75" customHeight="1" spans="1:11">
      <c r="A109" s="276"/>
      <c r="K109" s="279"/>
    </row>
    <row r="110" ht="12.75" customHeight="1" spans="1:11">
      <c r="A110" s="276"/>
      <c r="K110" s="279"/>
    </row>
    <row r="111" ht="12.75" customHeight="1" spans="1:11">
      <c r="A111" s="276"/>
      <c r="K111" s="279"/>
    </row>
    <row r="112" ht="12.75" customHeight="1" spans="1:11">
      <c r="A112" s="276"/>
      <c r="K112" s="279"/>
    </row>
    <row r="113" ht="12.75" customHeight="1" spans="1:11">
      <c r="A113" s="276"/>
      <c r="K113" s="279"/>
    </row>
    <row r="114" ht="12.75" customHeight="1" spans="1:11">
      <c r="A114" s="276"/>
      <c r="K114" s="279"/>
    </row>
    <row r="115" ht="12.75" customHeight="1" spans="1:11">
      <c r="A115" s="276"/>
      <c r="K115" s="279"/>
    </row>
    <row r="116" ht="12.75" customHeight="1" spans="1:11">
      <c r="A116" s="276"/>
      <c r="K116" s="279"/>
    </row>
    <row r="117" ht="12.75" customHeight="1" spans="1:11">
      <c r="A117" s="276"/>
      <c r="K117" s="279"/>
    </row>
    <row r="118" ht="12.75" customHeight="1" spans="1:11">
      <c r="A118" s="276"/>
      <c r="K118" s="279"/>
    </row>
    <row r="119" ht="12.75" customHeight="1" spans="1:11">
      <c r="A119" s="276"/>
      <c r="K119" s="279"/>
    </row>
    <row r="120" ht="12.75" customHeight="1" spans="1:11">
      <c r="A120" s="276"/>
      <c r="K120" s="279"/>
    </row>
    <row r="121" ht="12.75" customHeight="1" spans="1:11">
      <c r="A121" s="276"/>
      <c r="K121" s="279"/>
    </row>
    <row r="122" ht="12.75" customHeight="1" spans="1:11">
      <c r="A122" s="276"/>
      <c r="K122" s="279"/>
    </row>
    <row r="123" ht="12.75" customHeight="1" spans="1:11">
      <c r="A123" s="276"/>
      <c r="K123" s="279"/>
    </row>
    <row r="124" ht="12.75" customHeight="1" spans="1:11">
      <c r="A124" s="276"/>
      <c r="K124" s="279"/>
    </row>
    <row r="125" ht="12.75" customHeight="1" spans="1:11">
      <c r="A125" s="276"/>
      <c r="K125" s="279"/>
    </row>
    <row r="126" ht="12.75" customHeight="1" spans="1:11">
      <c r="A126" s="276"/>
      <c r="K126" s="279"/>
    </row>
    <row r="127" ht="12.75" customHeight="1" spans="1:11">
      <c r="A127" s="276"/>
      <c r="K127" s="279"/>
    </row>
    <row r="128" ht="12.75" customHeight="1" spans="1:11">
      <c r="A128" s="276"/>
      <c r="K128" s="279"/>
    </row>
    <row r="129" ht="12.75" customHeight="1" spans="1:11">
      <c r="A129" s="276"/>
      <c r="K129" s="279"/>
    </row>
    <row r="130" ht="12.75" customHeight="1" spans="1:11">
      <c r="A130" s="277"/>
      <c r="B130" s="278"/>
      <c r="C130" s="278"/>
      <c r="D130" s="278"/>
      <c r="E130" s="278"/>
      <c r="F130" s="278"/>
      <c r="G130" s="278"/>
      <c r="H130" s="278"/>
      <c r="I130" s="278"/>
      <c r="J130" s="278"/>
      <c r="K130" s="280"/>
    </row>
    <row r="131" ht="30.75" customHeight="1" spans="1:11">
      <c r="A131" s="243" t="s">
        <v>168</v>
      </c>
      <c r="B131" s="70"/>
      <c r="C131" s="70"/>
      <c r="D131" s="70"/>
      <c r="E131" s="70"/>
      <c r="F131" s="70"/>
      <c r="G131" s="70"/>
      <c r="H131" s="70"/>
      <c r="I131" s="70"/>
      <c r="J131" s="70"/>
      <c r="K131" s="120"/>
    </row>
    <row r="132" ht="12.75" customHeight="1" spans="1:11">
      <c r="A132" s="281"/>
      <c r="B132" s="2"/>
      <c r="C132" s="2"/>
      <c r="D132" s="2"/>
      <c r="E132" s="2"/>
      <c r="F132" s="2"/>
      <c r="G132" s="2"/>
      <c r="H132" s="2"/>
      <c r="I132" s="2"/>
      <c r="J132" s="2"/>
      <c r="K132" s="49"/>
    </row>
    <row r="133" ht="12.75" customHeight="1" spans="1:11">
      <c r="A133" s="276"/>
      <c r="K133" s="279"/>
    </row>
    <row r="134" ht="12.75" customHeight="1" spans="1:11">
      <c r="A134" s="276"/>
      <c r="K134" s="279"/>
    </row>
    <row r="135" ht="12.75" customHeight="1" spans="1:11">
      <c r="A135" s="276"/>
      <c r="K135" s="279"/>
    </row>
    <row r="136" ht="12.75" customHeight="1" spans="1:11">
      <c r="A136" s="276"/>
      <c r="K136" s="279"/>
    </row>
    <row r="137" ht="12.75" customHeight="1" spans="1:11">
      <c r="A137" s="276"/>
      <c r="K137" s="279"/>
    </row>
    <row r="138" ht="12.75" customHeight="1" spans="1:11">
      <c r="A138" s="276"/>
      <c r="K138" s="279"/>
    </row>
    <row r="139" ht="12.75" customHeight="1" spans="1:11">
      <c r="A139" s="276"/>
      <c r="K139" s="279"/>
    </row>
    <row r="140" ht="12.75" customHeight="1" spans="1:11">
      <c r="A140" s="276"/>
      <c r="K140" s="279"/>
    </row>
    <row r="141" ht="12.75" customHeight="1" spans="1:11">
      <c r="A141" s="276"/>
      <c r="K141" s="279"/>
    </row>
    <row r="142" ht="12.75" customHeight="1" spans="1:11">
      <c r="A142" s="276"/>
      <c r="K142" s="279"/>
    </row>
    <row r="143" ht="12.75" customHeight="1" spans="1:11">
      <c r="A143" s="276"/>
      <c r="K143" s="279"/>
    </row>
    <row r="144" ht="12.75" customHeight="1" spans="1:11">
      <c r="A144" s="276"/>
      <c r="K144" s="279"/>
    </row>
    <row r="145" ht="12.75" customHeight="1" spans="1:11">
      <c r="A145" s="276"/>
      <c r="K145" s="279"/>
    </row>
    <row r="146" ht="12.75" customHeight="1" spans="1:11">
      <c r="A146" s="276"/>
      <c r="K146" s="279"/>
    </row>
    <row r="147" ht="12.75" customHeight="1" spans="1:11">
      <c r="A147" s="276"/>
      <c r="K147" s="279"/>
    </row>
    <row r="148" ht="12.75" customHeight="1" spans="1:11">
      <c r="A148" s="276"/>
      <c r="K148" s="279"/>
    </row>
    <row r="149" ht="12.75" customHeight="1" spans="1:11">
      <c r="A149" s="276"/>
      <c r="K149" s="279"/>
    </row>
    <row r="150" ht="12.75" customHeight="1" spans="1:11">
      <c r="A150" s="276"/>
      <c r="K150" s="279"/>
    </row>
    <row r="151" ht="12.75" customHeight="1" spans="1:11">
      <c r="A151" s="276"/>
      <c r="K151" s="279"/>
    </row>
    <row r="152" ht="12.75" customHeight="1" spans="1:11">
      <c r="A152" s="276"/>
      <c r="K152" s="279"/>
    </row>
    <row r="153" ht="12.75" customHeight="1" spans="1:11">
      <c r="A153" s="276"/>
      <c r="K153" s="279"/>
    </row>
    <row r="154" ht="12.75" customHeight="1" spans="1:11">
      <c r="A154" s="276"/>
      <c r="K154" s="279"/>
    </row>
    <row r="155" ht="12.75" customHeight="1" spans="1:11">
      <c r="A155" s="276"/>
      <c r="K155" s="279"/>
    </row>
    <row r="156" ht="12.75" customHeight="1" spans="1:11">
      <c r="A156" s="276"/>
      <c r="K156" s="279"/>
    </row>
    <row r="157" ht="12.75" customHeight="1" spans="1:11">
      <c r="A157" s="276"/>
      <c r="K157" s="279"/>
    </row>
    <row r="158" ht="12.75" customHeight="1" spans="1:11">
      <c r="A158" s="276"/>
      <c r="K158" s="279"/>
    </row>
    <row r="159" ht="12.75" customHeight="1" spans="1:11">
      <c r="A159" s="276"/>
      <c r="K159" s="279"/>
    </row>
    <row r="160" ht="12.75" customHeight="1" spans="1:11">
      <c r="A160" s="276"/>
      <c r="K160" s="279"/>
    </row>
    <row r="161" ht="12.75" customHeight="1" spans="1:11">
      <c r="A161" s="276"/>
      <c r="K161" s="279"/>
    </row>
    <row r="162" ht="12.75" customHeight="1" spans="1:11">
      <c r="A162" s="276"/>
      <c r="K162" s="279"/>
    </row>
    <row r="163" ht="12.75" customHeight="1" spans="1:11">
      <c r="A163" s="276"/>
      <c r="K163" s="279"/>
    </row>
    <row r="164" ht="12.75" customHeight="1" spans="1:11">
      <c r="A164" s="276"/>
      <c r="K164" s="279"/>
    </row>
    <row r="165" ht="12.75" customHeight="1" spans="1:11">
      <c r="A165" s="276"/>
      <c r="K165" s="279"/>
    </row>
    <row r="166" ht="12.75" customHeight="1" spans="1:11">
      <c r="A166" s="276"/>
      <c r="K166" s="279"/>
    </row>
    <row r="167" ht="12.75" customHeight="1" spans="1:11">
      <c r="A167" s="276"/>
      <c r="K167" s="279"/>
    </row>
    <row r="168" ht="12.75" customHeight="1" spans="1:11">
      <c r="A168" s="276"/>
      <c r="K168" s="279"/>
    </row>
    <row r="169" ht="12.75" customHeight="1" spans="1:11">
      <c r="A169" s="276"/>
      <c r="K169" s="279"/>
    </row>
    <row r="170" ht="12.75" customHeight="1" spans="1:11">
      <c r="A170" s="276"/>
      <c r="K170" s="279"/>
    </row>
    <row r="171" ht="12.75" customHeight="1" spans="1:11">
      <c r="A171" s="276"/>
      <c r="K171" s="279"/>
    </row>
    <row r="172" ht="12.75" customHeight="1" spans="1:11">
      <c r="A172" s="276"/>
      <c r="K172" s="279"/>
    </row>
    <row r="173" ht="12.75" customHeight="1" spans="1:11">
      <c r="A173" s="276"/>
      <c r="K173" s="279"/>
    </row>
    <row r="174" ht="12.75" customHeight="1" spans="1:11">
      <c r="A174" s="276"/>
      <c r="K174" s="279"/>
    </row>
    <row r="175" ht="12.75" customHeight="1" spans="1:11">
      <c r="A175" s="276"/>
      <c r="K175" s="279"/>
    </row>
    <row r="176" ht="12.75" customHeight="1" spans="1:11">
      <c r="A176" s="276"/>
      <c r="K176" s="279"/>
    </row>
    <row r="177" ht="12.75" customHeight="1" spans="1:11">
      <c r="A177" s="276"/>
      <c r="K177" s="279"/>
    </row>
    <row r="178" ht="12.75" customHeight="1" spans="1:11">
      <c r="A178" s="276"/>
      <c r="K178" s="279"/>
    </row>
    <row r="179" ht="12.75" customHeight="1" spans="1:11">
      <c r="A179" s="276"/>
      <c r="K179" s="279"/>
    </row>
    <row r="180" ht="12.75" customHeight="1" spans="1:11">
      <c r="A180" s="276"/>
      <c r="K180" s="279"/>
    </row>
    <row r="181" ht="12.75" customHeight="1" spans="1:11">
      <c r="A181" s="276"/>
      <c r="K181" s="279"/>
    </row>
    <row r="182" ht="12.75" customHeight="1" spans="1:11">
      <c r="A182" s="276"/>
      <c r="K182" s="279"/>
    </row>
    <row r="183" ht="12.75" customHeight="1" spans="1:11">
      <c r="A183" s="276"/>
      <c r="K183" s="279"/>
    </row>
    <row r="184" ht="12.75" customHeight="1" spans="1:11">
      <c r="A184" s="276"/>
      <c r="K184" s="279"/>
    </row>
    <row r="185" ht="12.75" customHeight="1" spans="1:11">
      <c r="A185" s="276"/>
      <c r="K185" s="279"/>
    </row>
    <row r="186" ht="12.75" customHeight="1" spans="1:11">
      <c r="A186" s="276"/>
      <c r="K186" s="279"/>
    </row>
    <row r="187" ht="12.75" customHeight="1" spans="1:11">
      <c r="A187" s="276"/>
      <c r="K187" s="279"/>
    </row>
    <row r="188" ht="12.75" customHeight="1" spans="1:11">
      <c r="A188" s="277"/>
      <c r="B188" s="278"/>
      <c r="C188" s="278"/>
      <c r="D188" s="278"/>
      <c r="E188" s="278"/>
      <c r="F188" s="278"/>
      <c r="G188" s="278"/>
      <c r="H188" s="278"/>
      <c r="I188" s="278"/>
      <c r="J188" s="278"/>
      <c r="K188" s="280"/>
    </row>
    <row r="189" ht="12" customHeight="1" spans="1:11">
      <c r="A189" s="243" t="s">
        <v>168</v>
      </c>
      <c r="B189" s="70"/>
      <c r="C189" s="70"/>
      <c r="D189" s="70"/>
      <c r="E189" s="70"/>
      <c r="F189" s="70"/>
      <c r="G189" s="70"/>
      <c r="H189" s="70"/>
      <c r="I189" s="70"/>
      <c r="J189" s="70"/>
      <c r="K189" s="120"/>
    </row>
    <row r="190" ht="12" customHeight="1" spans="1:11">
      <c r="A190" s="281"/>
      <c r="B190" s="2"/>
      <c r="C190" s="2"/>
      <c r="D190" s="2"/>
      <c r="E190" s="2"/>
      <c r="F190" s="2"/>
      <c r="G190" s="2"/>
      <c r="H190" s="2"/>
      <c r="I190" s="2"/>
      <c r="J190" s="2"/>
      <c r="K190" s="49"/>
    </row>
    <row r="191" ht="12" customHeight="1" spans="1:11">
      <c r="A191" s="276"/>
      <c r="K191" s="279"/>
    </row>
    <row r="192" ht="12" customHeight="1" spans="1:11">
      <c r="A192" s="276"/>
      <c r="K192" s="279"/>
    </row>
    <row r="193" ht="12" customHeight="1" spans="1:11">
      <c r="A193" s="276"/>
      <c r="K193" s="279"/>
    </row>
    <row r="194" ht="12" customHeight="1" spans="1:11">
      <c r="A194" s="276"/>
      <c r="K194" s="279"/>
    </row>
    <row r="195" ht="12" customHeight="1" spans="1:11">
      <c r="A195" s="276"/>
      <c r="K195" s="279"/>
    </row>
    <row r="196" ht="12" customHeight="1" spans="1:11">
      <c r="A196" s="276"/>
      <c r="K196" s="279"/>
    </row>
    <row r="197" ht="12" customHeight="1" spans="1:11">
      <c r="A197" s="276"/>
      <c r="K197" s="279"/>
    </row>
    <row r="198" ht="12" customHeight="1" spans="1:11">
      <c r="A198" s="276"/>
      <c r="K198" s="279"/>
    </row>
    <row r="199" ht="12" customHeight="1" spans="1:11">
      <c r="A199" s="276"/>
      <c r="K199" s="279"/>
    </row>
    <row r="200" ht="12" customHeight="1" spans="1:11">
      <c r="A200" s="276"/>
      <c r="K200" s="279"/>
    </row>
    <row r="201" ht="12" customHeight="1" spans="1:11">
      <c r="A201" s="276"/>
      <c r="K201" s="279"/>
    </row>
    <row r="202" ht="12" customHeight="1" spans="1:11">
      <c r="A202" s="276"/>
      <c r="K202" s="279"/>
    </row>
    <row r="203" ht="12" customHeight="1" spans="1:11">
      <c r="A203" s="276"/>
      <c r="K203" s="279"/>
    </row>
    <row r="204" ht="12" customHeight="1" spans="1:11">
      <c r="A204" s="276"/>
      <c r="K204" s="279"/>
    </row>
    <row r="205" ht="12" customHeight="1" spans="1:11">
      <c r="A205" s="276"/>
      <c r="K205" s="279"/>
    </row>
    <row r="206" ht="12" customHeight="1" spans="1:11">
      <c r="A206" s="276"/>
      <c r="K206" s="279"/>
    </row>
    <row r="207" ht="12" customHeight="1" spans="1:11">
      <c r="A207" s="276"/>
      <c r="K207" s="279"/>
    </row>
    <row r="208" ht="12" customHeight="1" spans="1:11">
      <c r="A208" s="276"/>
      <c r="K208" s="279"/>
    </row>
    <row r="209" ht="12" customHeight="1" spans="1:11">
      <c r="A209" s="276"/>
      <c r="K209" s="279"/>
    </row>
    <row r="210" ht="12" customHeight="1" spans="1:11">
      <c r="A210" s="276"/>
      <c r="K210" s="279"/>
    </row>
    <row r="211" ht="12" customHeight="1" spans="1:11">
      <c r="A211" s="276"/>
      <c r="K211" s="279"/>
    </row>
    <row r="212" ht="12" customHeight="1" spans="1:11">
      <c r="A212" s="276"/>
      <c r="K212" s="279"/>
    </row>
    <row r="213" ht="12" customHeight="1" spans="1:11">
      <c r="A213" s="276"/>
      <c r="K213" s="279"/>
    </row>
    <row r="214" ht="12" customHeight="1" spans="1:11">
      <c r="A214" s="276"/>
      <c r="K214" s="279"/>
    </row>
    <row r="215" ht="12" customHeight="1" spans="1:11">
      <c r="A215" s="276"/>
      <c r="K215" s="279"/>
    </row>
    <row r="216" ht="12" customHeight="1" spans="1:11">
      <c r="A216" s="276"/>
      <c r="K216" s="279"/>
    </row>
    <row r="217" ht="12" customHeight="1" spans="1:11">
      <c r="A217" s="276"/>
      <c r="K217" s="279"/>
    </row>
    <row r="218" ht="12" customHeight="1" spans="1:11">
      <c r="A218" s="276"/>
      <c r="K218" s="279"/>
    </row>
    <row r="219" ht="12" customHeight="1" spans="1:11">
      <c r="A219" s="276"/>
      <c r="K219" s="279"/>
    </row>
    <row r="220" ht="12" customHeight="1" spans="1:11">
      <c r="A220" s="276"/>
      <c r="K220" s="279"/>
    </row>
    <row r="221" ht="12" customHeight="1" spans="1:11">
      <c r="A221" s="276"/>
      <c r="K221" s="279"/>
    </row>
    <row r="222" ht="12" customHeight="1" spans="1:11">
      <c r="A222" s="276"/>
      <c r="K222" s="279"/>
    </row>
    <row r="223" ht="12" customHeight="1" spans="1:11">
      <c r="A223" s="276"/>
      <c r="K223" s="279"/>
    </row>
    <row r="224" ht="12" customHeight="1" spans="1:11">
      <c r="A224" s="276"/>
      <c r="K224" s="279"/>
    </row>
    <row r="225" ht="12" customHeight="1" spans="1:11">
      <c r="A225" s="276"/>
      <c r="K225" s="279"/>
    </row>
    <row r="226" ht="12" customHeight="1" spans="1:11">
      <c r="A226" s="276"/>
      <c r="K226" s="279"/>
    </row>
    <row r="227" ht="12" customHeight="1" spans="1:11">
      <c r="A227" s="276"/>
      <c r="K227" s="279"/>
    </row>
    <row r="228" ht="12" customHeight="1" spans="1:11">
      <c r="A228" s="276"/>
      <c r="K228" s="279"/>
    </row>
    <row r="229" ht="12" customHeight="1" spans="1:11">
      <c r="A229" s="276"/>
      <c r="K229" s="279"/>
    </row>
    <row r="230" ht="12" customHeight="1" spans="1:11">
      <c r="A230" s="276"/>
      <c r="K230" s="279"/>
    </row>
    <row r="231" ht="12" customHeight="1" spans="1:11">
      <c r="A231" s="276"/>
      <c r="K231" s="279"/>
    </row>
    <row r="232" ht="12" customHeight="1" spans="1:11">
      <c r="A232" s="276"/>
      <c r="K232" s="279"/>
    </row>
    <row r="233" ht="12" customHeight="1" spans="1:11">
      <c r="A233" s="276"/>
      <c r="K233" s="279"/>
    </row>
    <row r="234" ht="12" customHeight="1" spans="1:11">
      <c r="A234" s="276"/>
      <c r="K234" s="279"/>
    </row>
    <row r="235" ht="12" customHeight="1" spans="1:11">
      <c r="A235" s="276"/>
      <c r="K235" s="279"/>
    </row>
    <row r="236" ht="12" customHeight="1" spans="1:11">
      <c r="A236" s="276"/>
      <c r="K236" s="279"/>
    </row>
    <row r="237" ht="12" customHeight="1" spans="1:11">
      <c r="A237" s="276"/>
      <c r="K237" s="279"/>
    </row>
    <row r="238" ht="12" customHeight="1" spans="1:11">
      <c r="A238" s="276"/>
      <c r="K238" s="279"/>
    </row>
    <row r="239" ht="12" customHeight="1" spans="1:11">
      <c r="A239" s="276"/>
      <c r="K239" s="279"/>
    </row>
    <row r="240" ht="12" customHeight="1" spans="1:11">
      <c r="A240" s="276"/>
      <c r="K240" s="279"/>
    </row>
    <row r="241" ht="12" customHeight="1" spans="1:11">
      <c r="A241" s="276"/>
      <c r="K241" s="279"/>
    </row>
    <row r="242" ht="12" customHeight="1" spans="1:11">
      <c r="A242" s="276"/>
      <c r="K242" s="279"/>
    </row>
    <row r="243" ht="12" customHeight="1" spans="1:11">
      <c r="A243" s="276"/>
      <c r="K243" s="279"/>
    </row>
    <row r="244" ht="12" customHeight="1" spans="1:11">
      <c r="A244" s="276"/>
      <c r="K244" s="279"/>
    </row>
    <row r="245" ht="12" customHeight="1" spans="1:11">
      <c r="A245" s="276"/>
      <c r="K245" s="279"/>
    </row>
    <row r="246" ht="12" customHeight="1" spans="1:11">
      <c r="A246" s="277"/>
      <c r="B246" s="278"/>
      <c r="C246" s="278"/>
      <c r="D246" s="278"/>
      <c r="E246" s="278"/>
      <c r="F246" s="278"/>
      <c r="G246" s="278"/>
      <c r="H246" s="278"/>
      <c r="I246" s="278"/>
      <c r="J246" s="278"/>
      <c r="K246" s="280"/>
    </row>
    <row r="247" ht="12" customHeight="1" spans="1:11">
      <c r="A247" s="243" t="s">
        <v>168</v>
      </c>
      <c r="B247" s="70"/>
      <c r="C247" s="70"/>
      <c r="D247" s="70"/>
      <c r="E247" s="70"/>
      <c r="F247" s="70"/>
      <c r="G247" s="70"/>
      <c r="H247" s="70"/>
      <c r="I247" s="70"/>
      <c r="J247" s="70"/>
      <c r="K247" s="120"/>
    </row>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sheetData>
  <mergeCells count="78">
    <mergeCell ref="A1:K1"/>
    <mergeCell ref="A2:B2"/>
    <mergeCell ref="F2:G2"/>
    <mergeCell ref="A3:B3"/>
    <mergeCell ref="F3:G3"/>
    <mergeCell ref="H3:K3"/>
    <mergeCell ref="A4:B4"/>
    <mergeCell ref="F4:G4"/>
    <mergeCell ref="H4:K4"/>
    <mergeCell ref="A5:B5"/>
    <mergeCell ref="F5:G5"/>
    <mergeCell ref="H5:K5"/>
    <mergeCell ref="A6:B6"/>
    <mergeCell ref="F6:G6"/>
    <mergeCell ref="A7:B7"/>
    <mergeCell ref="F7:G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A63:K63"/>
    <mergeCell ref="A73:K73"/>
    <mergeCell ref="A131:K131"/>
    <mergeCell ref="A189:K189"/>
    <mergeCell ref="A247:K247"/>
    <mergeCell ref="K9:K10"/>
    <mergeCell ref="K11:K16"/>
    <mergeCell ref="K17:K22"/>
    <mergeCell ref="K23:K24"/>
    <mergeCell ref="K26:K54"/>
    <mergeCell ref="A190:K246"/>
    <mergeCell ref="A248:K304"/>
    <mergeCell ref="A64:K72"/>
    <mergeCell ref="A74:K130"/>
    <mergeCell ref="A132:K188"/>
  </mergeCells>
  <pageMargins left="0.25" right="0.25" top="0.75" bottom="0.311666666666667" header="0" footer="0"/>
  <pageSetup paperSize="1" fitToHeight="0" orientation="landscape"/>
  <headerFooter>
    <oddHeader>&amp;L000000&amp;A&amp;R000000Page &amp;P of</oddHeader>
    <oddFooter>&amp;C000000&amp;A</oddFooter>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1001"/>
  <sheetViews>
    <sheetView workbookViewId="0">
      <selection activeCell="A1" sqref="A1:K1"/>
    </sheetView>
  </sheetViews>
  <sheetFormatPr defaultColWidth="10.1333333333333" defaultRowHeight="15" customHeight="1"/>
  <cols>
    <col min="1" max="2" width="9.42222222222222" customWidth="1"/>
    <col min="3" max="3" width="40.7037037037037" customWidth="1"/>
    <col min="4" max="4" width="24.1333333333333" customWidth="1"/>
    <col min="5" max="5" width="6.85925925925926" customWidth="1"/>
    <col min="6" max="6" width="9.13333333333333" customWidth="1"/>
    <col min="9" max="9" width="9.13333333333333" customWidth="1"/>
    <col min="10" max="10" width="21.4222222222222" customWidth="1"/>
    <col min="11" max="11" width="67.8592592592593" customWidth="1"/>
    <col min="12" max="25" width="9.42222222222222" customWidth="1"/>
  </cols>
  <sheetData>
    <row r="1" ht="34.5" customHeight="1" spans="1:11">
      <c r="A1" s="282"/>
      <c r="B1" s="32"/>
      <c r="C1" s="32"/>
      <c r="D1" s="32"/>
      <c r="E1" s="32"/>
      <c r="F1" s="32"/>
      <c r="G1" s="32"/>
      <c r="H1" s="32"/>
      <c r="I1" s="32"/>
      <c r="J1" s="32"/>
      <c r="K1" s="54"/>
    </row>
    <row r="2" ht="16.5" customHeight="1" spans="1:11">
      <c r="A2" s="283" t="s">
        <v>119</v>
      </c>
      <c r="B2" s="4"/>
      <c r="C2" s="142" t="e">
        <f>'PROTO (MED)'!C2</f>
        <v>#REF!</v>
      </c>
      <c r="D2" s="6"/>
      <c r="E2" s="6"/>
      <c r="F2" s="283" t="s">
        <v>58</v>
      </c>
      <c r="G2" s="4"/>
      <c r="H2" s="150">
        <v>44754</v>
      </c>
      <c r="I2" s="6"/>
      <c r="J2" s="6"/>
      <c r="K2" s="4"/>
    </row>
    <row r="3" ht="16.5" customHeight="1" spans="1:11">
      <c r="A3" s="283" t="s">
        <v>121</v>
      </c>
      <c r="B3" s="4"/>
      <c r="C3" s="147" t="e">
        <f>'PROTO (MED)'!C3</f>
        <v>#REF!</v>
      </c>
      <c r="D3" s="6"/>
      <c r="E3" s="6"/>
      <c r="F3" s="283" t="s">
        <v>16</v>
      </c>
      <c r="G3" s="4"/>
      <c r="H3" s="150">
        <v>45014</v>
      </c>
      <c r="I3" s="6"/>
      <c r="J3" s="6"/>
      <c r="K3" s="4"/>
    </row>
    <row r="4" ht="16.5" customHeight="1" spans="1:11">
      <c r="A4" s="283" t="s">
        <v>122</v>
      </c>
      <c r="B4" s="4"/>
      <c r="C4" s="147" t="e">
        <f>'PROTO (MED)'!C4</f>
        <v>#REF!</v>
      </c>
      <c r="D4" s="6"/>
      <c r="E4" s="6"/>
      <c r="F4" s="283" t="s">
        <v>56</v>
      </c>
      <c r="G4" s="4"/>
      <c r="H4" s="151" t="s">
        <v>170</v>
      </c>
      <c r="I4" s="6"/>
      <c r="J4" s="6"/>
      <c r="K4" s="4"/>
    </row>
    <row r="5" ht="16.5" customHeight="1" spans="1:11">
      <c r="A5" s="283" t="s">
        <v>123</v>
      </c>
      <c r="B5" s="4"/>
      <c r="C5" s="147" t="e">
        <f>'PROTO (MED)'!C5</f>
        <v>#REF!</v>
      </c>
      <c r="D5" s="6"/>
      <c r="E5" s="6"/>
      <c r="F5" s="283" t="s">
        <v>124</v>
      </c>
      <c r="G5" s="4"/>
      <c r="H5" s="147" t="s">
        <v>171</v>
      </c>
      <c r="I5" s="6"/>
      <c r="J5" s="6"/>
      <c r="K5" s="4"/>
    </row>
    <row r="6" ht="16.5" customHeight="1" spans="1:11">
      <c r="A6" s="283" t="s">
        <v>126</v>
      </c>
      <c r="B6" s="4"/>
      <c r="C6" s="147" t="e">
        <f>'PROTO (MED)'!C6</f>
        <v>#REF!</v>
      </c>
      <c r="D6" s="6"/>
      <c r="E6" s="6"/>
      <c r="F6" s="283" t="s">
        <v>30</v>
      </c>
      <c r="G6" s="4"/>
      <c r="H6" s="284" t="s">
        <v>127</v>
      </c>
      <c r="I6" s="6"/>
      <c r="J6" s="6"/>
      <c r="K6" s="4"/>
    </row>
    <row r="7" ht="16.5" customHeight="1" spans="1:11">
      <c r="A7" s="283" t="s">
        <v>29</v>
      </c>
      <c r="B7" s="4"/>
      <c r="C7" s="142" t="s">
        <v>11</v>
      </c>
      <c r="D7" s="6"/>
      <c r="E7" s="6"/>
      <c r="F7" s="283" t="s">
        <v>128</v>
      </c>
      <c r="G7" s="4"/>
      <c r="H7" s="285" t="s">
        <v>172</v>
      </c>
      <c r="I7" s="6"/>
      <c r="J7" s="6"/>
      <c r="K7" s="4"/>
    </row>
    <row r="8" ht="33" customHeight="1" spans="1:11">
      <c r="A8" s="286" t="s">
        <v>129</v>
      </c>
      <c r="B8" s="32"/>
      <c r="C8" s="32"/>
      <c r="D8" s="32"/>
      <c r="E8" s="32"/>
      <c r="F8" s="32"/>
      <c r="G8" s="32"/>
      <c r="H8" s="32"/>
      <c r="I8" s="32"/>
      <c r="J8" s="32"/>
      <c r="K8" s="54"/>
    </row>
    <row r="9" ht="54" customHeight="1" spans="1:11">
      <c r="A9" s="287" t="s">
        <v>130</v>
      </c>
      <c r="B9" s="153" t="s">
        <v>131</v>
      </c>
      <c r="C9" s="120"/>
      <c r="D9" s="288" t="s">
        <v>132</v>
      </c>
      <c r="E9" s="156" t="s">
        <v>133</v>
      </c>
      <c r="F9" s="157" t="s">
        <v>173</v>
      </c>
      <c r="G9" s="156" t="s">
        <v>220</v>
      </c>
      <c r="H9" s="289" t="s">
        <v>136</v>
      </c>
      <c r="I9" s="333" t="s">
        <v>137</v>
      </c>
      <c r="J9" s="334" t="s">
        <v>175</v>
      </c>
      <c r="K9" s="250" t="s">
        <v>213</v>
      </c>
    </row>
    <row r="10" ht="19.75" customHeight="1" spans="1:11">
      <c r="A10" s="290" t="s">
        <v>177</v>
      </c>
      <c r="B10" s="160" t="s">
        <v>178</v>
      </c>
      <c r="C10" s="55"/>
      <c r="D10" s="291"/>
      <c r="E10" s="292">
        <v>0.5</v>
      </c>
      <c r="F10" s="293">
        <v>62.25</v>
      </c>
      <c r="G10" s="294">
        <v>62.25</v>
      </c>
      <c r="H10" s="217">
        <f t="shared" ref="H10:H11" si="0">G10-F10</f>
        <v>0</v>
      </c>
      <c r="I10" s="335"/>
      <c r="J10" s="262"/>
      <c r="K10" s="258"/>
    </row>
    <row r="11" ht="19.75" customHeight="1" spans="1:11">
      <c r="A11" s="295" t="s">
        <v>177</v>
      </c>
      <c r="B11" s="167" t="s">
        <v>179</v>
      </c>
      <c r="C11" s="168"/>
      <c r="D11" s="192"/>
      <c r="E11" s="216">
        <v>0.5</v>
      </c>
      <c r="F11" s="293">
        <v>63.25</v>
      </c>
      <c r="G11" s="294">
        <v>63.25</v>
      </c>
      <c r="H11" s="217">
        <f t="shared" si="0"/>
        <v>0</v>
      </c>
      <c r="I11" s="335"/>
      <c r="J11" s="336"/>
      <c r="K11" s="258"/>
    </row>
    <row r="12" ht="19.75" customHeight="1" spans="1:11">
      <c r="A12" s="295"/>
      <c r="B12" s="296"/>
      <c r="C12" s="168"/>
      <c r="D12" s="192"/>
      <c r="E12" s="216"/>
      <c r="F12" s="293"/>
      <c r="G12" s="294"/>
      <c r="H12" s="165"/>
      <c r="I12" s="335"/>
      <c r="J12" s="336"/>
      <c r="K12" s="253"/>
    </row>
    <row r="13" ht="19.75" customHeight="1" spans="1:11">
      <c r="A13" s="295" t="s">
        <v>177</v>
      </c>
      <c r="B13" s="172" t="s">
        <v>180</v>
      </c>
      <c r="C13" s="168"/>
      <c r="D13" s="192"/>
      <c r="E13" s="216">
        <v>0.5</v>
      </c>
      <c r="F13" s="177">
        <v>46.5</v>
      </c>
      <c r="G13" s="294">
        <v>46.5</v>
      </c>
      <c r="H13" s="217">
        <f t="shared" ref="H13:H18" si="1">G13-F13</f>
        <v>0</v>
      </c>
      <c r="I13" s="337"/>
      <c r="J13" s="262"/>
      <c r="K13" s="256" t="s">
        <v>215</v>
      </c>
    </row>
    <row r="14" ht="19.75" customHeight="1" spans="1:11">
      <c r="A14" s="295" t="s">
        <v>177</v>
      </c>
      <c r="B14" s="172" t="s">
        <v>183</v>
      </c>
      <c r="C14" s="168"/>
      <c r="D14" s="192"/>
      <c r="E14" s="216">
        <v>0.5</v>
      </c>
      <c r="F14" s="177">
        <v>46.5</v>
      </c>
      <c r="G14" s="294">
        <v>46.5</v>
      </c>
      <c r="H14" s="217">
        <f t="shared" si="1"/>
        <v>0</v>
      </c>
      <c r="I14" s="337"/>
      <c r="J14" s="338"/>
      <c r="K14" s="258"/>
    </row>
    <row r="15" ht="19.75" customHeight="1" spans="1:11">
      <c r="A15" s="297" t="s">
        <v>8</v>
      </c>
      <c r="B15" s="172" t="s">
        <v>184</v>
      </c>
      <c r="C15" s="168"/>
      <c r="D15" s="192"/>
      <c r="E15" s="216">
        <v>0.5</v>
      </c>
      <c r="F15" s="177">
        <v>45</v>
      </c>
      <c r="G15" s="294">
        <v>44.5</v>
      </c>
      <c r="H15" s="217">
        <f t="shared" si="1"/>
        <v>-0.5</v>
      </c>
      <c r="I15" s="337"/>
      <c r="J15" s="339"/>
      <c r="K15" s="258"/>
    </row>
    <row r="16" ht="19.75" customHeight="1" spans="1:11">
      <c r="A16" s="297" t="s">
        <v>8</v>
      </c>
      <c r="B16" s="172" t="s">
        <v>185</v>
      </c>
      <c r="C16" s="168"/>
      <c r="D16" s="192"/>
      <c r="E16" s="216">
        <v>0.5</v>
      </c>
      <c r="F16" s="177">
        <v>45</v>
      </c>
      <c r="G16" s="294">
        <v>44.5</v>
      </c>
      <c r="H16" s="217">
        <f t="shared" si="1"/>
        <v>-0.5</v>
      </c>
      <c r="I16" s="337"/>
      <c r="J16" s="339"/>
      <c r="K16" s="258"/>
    </row>
    <row r="17" ht="19.75" customHeight="1" spans="1:11">
      <c r="A17" s="295" t="s">
        <v>177</v>
      </c>
      <c r="B17" s="175" t="s">
        <v>186</v>
      </c>
      <c r="C17" s="56"/>
      <c r="D17" s="182"/>
      <c r="E17" s="176">
        <v>0.25</v>
      </c>
      <c r="F17" s="177">
        <v>31</v>
      </c>
      <c r="G17" s="294">
        <v>31</v>
      </c>
      <c r="H17" s="217">
        <f t="shared" si="1"/>
        <v>0</v>
      </c>
      <c r="I17" s="260"/>
      <c r="J17" s="352"/>
      <c r="K17" s="258"/>
    </row>
    <row r="18" ht="19.75" customHeight="1" spans="1:11">
      <c r="A18" s="297" t="s">
        <v>8</v>
      </c>
      <c r="B18" s="175" t="s">
        <v>187</v>
      </c>
      <c r="C18" s="56"/>
      <c r="D18" s="182"/>
      <c r="E18" s="176">
        <v>0.25</v>
      </c>
      <c r="F18" s="177">
        <v>30</v>
      </c>
      <c r="G18" s="294">
        <v>30</v>
      </c>
      <c r="H18" s="217">
        <f t="shared" si="1"/>
        <v>0</v>
      </c>
      <c r="I18" s="260"/>
      <c r="J18" s="263"/>
      <c r="K18" s="258"/>
    </row>
    <row r="19" ht="19.75" customHeight="1" spans="1:11">
      <c r="A19" s="196"/>
      <c r="B19" s="175"/>
      <c r="C19" s="56"/>
      <c r="D19" s="182"/>
      <c r="E19" s="176"/>
      <c r="F19" s="177"/>
      <c r="G19" s="294"/>
      <c r="H19" s="217"/>
      <c r="I19" s="337"/>
      <c r="J19" s="340"/>
      <c r="K19" s="253"/>
    </row>
    <row r="20" ht="19.75" customHeight="1" spans="1:11">
      <c r="A20" s="196"/>
      <c r="B20" s="175"/>
      <c r="C20" s="56"/>
      <c r="D20" s="182"/>
      <c r="E20" s="176"/>
      <c r="F20" s="177"/>
      <c r="G20" s="294"/>
      <c r="H20" s="217"/>
      <c r="I20" s="337"/>
      <c r="J20" s="340"/>
      <c r="K20" s="341" t="s">
        <v>222</v>
      </c>
    </row>
    <row r="21" ht="19.75" customHeight="1" spans="1:11">
      <c r="A21" s="299" t="s">
        <v>189</v>
      </c>
      <c r="B21" s="175" t="s">
        <v>190</v>
      </c>
      <c r="C21" s="56"/>
      <c r="D21" s="182"/>
      <c r="E21" s="176">
        <v>0.25</v>
      </c>
      <c r="F21" s="177">
        <v>8.875</v>
      </c>
      <c r="G21" s="294">
        <v>9</v>
      </c>
      <c r="H21" s="217">
        <f t="shared" ref="H21:H26" si="2">G21-F21</f>
        <v>0.125</v>
      </c>
      <c r="I21" s="337"/>
      <c r="J21" s="340"/>
      <c r="K21" s="258"/>
    </row>
    <row r="22" ht="19.75" customHeight="1" spans="1:11">
      <c r="A22" s="300" t="s">
        <v>189</v>
      </c>
      <c r="B22" s="175" t="s">
        <v>191</v>
      </c>
      <c r="C22" s="56"/>
      <c r="D22" s="182"/>
      <c r="E22" s="176">
        <v>0.125</v>
      </c>
      <c r="F22" s="177">
        <v>7.75</v>
      </c>
      <c r="G22" s="298">
        <v>8.125</v>
      </c>
      <c r="H22" s="217">
        <f t="shared" si="2"/>
        <v>0.375</v>
      </c>
      <c r="I22" s="337"/>
      <c r="J22" s="263" t="s">
        <v>214</v>
      </c>
      <c r="K22" s="258"/>
    </row>
    <row r="23" ht="19.75" customHeight="1" spans="1:11">
      <c r="A23" s="300" t="s">
        <v>189</v>
      </c>
      <c r="B23" s="175" t="s">
        <v>192</v>
      </c>
      <c r="C23" s="56"/>
      <c r="D23" s="182"/>
      <c r="E23" s="176">
        <v>0.25</v>
      </c>
      <c r="F23" s="177">
        <v>5.75</v>
      </c>
      <c r="G23" s="294">
        <v>6</v>
      </c>
      <c r="H23" s="217">
        <f t="shared" si="2"/>
        <v>0.25</v>
      </c>
      <c r="I23" s="337"/>
      <c r="J23" s="339"/>
      <c r="K23" s="258"/>
    </row>
    <row r="24" ht="19.75" customHeight="1" spans="1:11">
      <c r="A24" s="301"/>
      <c r="B24" s="302" t="s">
        <v>193</v>
      </c>
      <c r="C24" s="56"/>
      <c r="D24" s="185"/>
      <c r="E24" s="176">
        <v>0.125</v>
      </c>
      <c r="F24" s="177">
        <v>15.75</v>
      </c>
      <c r="G24" s="298">
        <v>15.5</v>
      </c>
      <c r="H24" s="217">
        <f t="shared" si="2"/>
        <v>-0.25</v>
      </c>
      <c r="I24" s="337"/>
      <c r="J24" s="263" t="s">
        <v>214</v>
      </c>
      <c r="K24" s="258"/>
    </row>
    <row r="25" ht="19.75" customHeight="1" spans="1:11">
      <c r="A25" s="303"/>
      <c r="B25" s="86" t="s">
        <v>194</v>
      </c>
      <c r="C25" s="56"/>
      <c r="D25" s="187"/>
      <c r="E25" s="188">
        <v>0.125</v>
      </c>
      <c r="F25" s="304">
        <v>6.25</v>
      </c>
      <c r="G25" s="294">
        <v>6.125</v>
      </c>
      <c r="H25" s="305">
        <f t="shared" si="2"/>
        <v>-0.125</v>
      </c>
      <c r="I25" s="337"/>
      <c r="J25" s="263"/>
      <c r="K25" s="258"/>
    </row>
    <row r="26" ht="19.75" customHeight="1" spans="1:11">
      <c r="A26" s="306" t="s">
        <v>177</v>
      </c>
      <c r="B26" s="307" t="s">
        <v>195</v>
      </c>
      <c r="C26" s="308"/>
      <c r="D26" s="182"/>
      <c r="E26" s="176">
        <v>0.125</v>
      </c>
      <c r="F26" s="177">
        <v>6.5</v>
      </c>
      <c r="G26" s="294">
        <v>6.625</v>
      </c>
      <c r="H26" s="217">
        <f t="shared" si="2"/>
        <v>0.125</v>
      </c>
      <c r="I26" s="337"/>
      <c r="J26" s="263"/>
      <c r="K26" s="253"/>
    </row>
    <row r="27" ht="19.75" customHeight="1" spans="1:11">
      <c r="A27" s="196"/>
      <c r="B27" s="175"/>
      <c r="C27" s="56"/>
      <c r="D27" s="182"/>
      <c r="E27" s="176"/>
      <c r="F27" s="177"/>
      <c r="G27" s="294"/>
      <c r="H27" s="217"/>
      <c r="I27" s="337"/>
      <c r="J27" s="339"/>
      <c r="K27" s="264" t="s">
        <v>223</v>
      </c>
    </row>
    <row r="28" ht="19.75" customHeight="1" spans="1:11">
      <c r="A28" s="306" t="s">
        <v>177</v>
      </c>
      <c r="B28" s="198" t="s">
        <v>148</v>
      </c>
      <c r="C28" s="56"/>
      <c r="D28" s="182"/>
      <c r="E28" s="176">
        <v>0.5</v>
      </c>
      <c r="F28" s="177">
        <v>35</v>
      </c>
      <c r="G28" s="294">
        <v>35.25</v>
      </c>
      <c r="H28" s="217">
        <f t="shared" ref="H28:H36" si="3">G28-F28</f>
        <v>0.25</v>
      </c>
      <c r="I28" s="260"/>
      <c r="J28" s="263"/>
      <c r="K28" s="270"/>
    </row>
    <row r="29" ht="19.75" customHeight="1" spans="1:11">
      <c r="A29" s="200"/>
      <c r="B29" s="172" t="s">
        <v>149</v>
      </c>
      <c r="C29" s="168"/>
      <c r="D29" s="182"/>
      <c r="E29" s="176">
        <v>0</v>
      </c>
      <c r="F29" s="177">
        <v>3.5</v>
      </c>
      <c r="G29" s="294">
        <v>3.5</v>
      </c>
      <c r="H29" s="217">
        <f t="shared" si="3"/>
        <v>0</v>
      </c>
      <c r="I29" s="337"/>
      <c r="J29" s="339"/>
      <c r="K29" s="342"/>
    </row>
    <row r="30" ht="19.75" customHeight="1" spans="1:11">
      <c r="A30" s="200"/>
      <c r="B30" s="172" t="s">
        <v>150</v>
      </c>
      <c r="C30" s="168"/>
      <c r="D30" s="182"/>
      <c r="E30" s="176">
        <v>0.5</v>
      </c>
      <c r="F30" s="177">
        <v>33.5</v>
      </c>
      <c r="G30" s="294">
        <v>33.5</v>
      </c>
      <c r="H30" s="217">
        <f t="shared" si="3"/>
        <v>0</v>
      </c>
      <c r="I30" s="260"/>
      <c r="J30" s="263"/>
      <c r="K30" s="343"/>
    </row>
    <row r="31" ht="19.75" customHeight="1" spans="1:11">
      <c r="A31" s="200"/>
      <c r="B31" s="172" t="s">
        <v>151</v>
      </c>
      <c r="C31" s="168"/>
      <c r="D31" s="182"/>
      <c r="E31" s="176">
        <v>0.5</v>
      </c>
      <c r="F31" s="177">
        <v>31</v>
      </c>
      <c r="G31" s="294">
        <v>31.25</v>
      </c>
      <c r="H31" s="217">
        <f t="shared" si="3"/>
        <v>0.25</v>
      </c>
      <c r="I31" s="337"/>
      <c r="J31" s="339"/>
      <c r="K31" s="258"/>
    </row>
    <row r="32" ht="19.75" customHeight="1" spans="1:11">
      <c r="A32" s="200"/>
      <c r="B32" s="172" t="s">
        <v>152</v>
      </c>
      <c r="C32" s="168"/>
      <c r="D32" s="182"/>
      <c r="E32" s="176">
        <v>0</v>
      </c>
      <c r="F32" s="177">
        <v>7</v>
      </c>
      <c r="G32" s="294">
        <v>7</v>
      </c>
      <c r="H32" s="217">
        <f t="shared" si="3"/>
        <v>0</v>
      </c>
      <c r="I32" s="337"/>
      <c r="J32" s="339"/>
      <c r="K32" s="258"/>
    </row>
    <row r="33" ht="19.75" customHeight="1" spans="1:11">
      <c r="A33" s="309" t="s">
        <v>177</v>
      </c>
      <c r="B33" s="172" t="s">
        <v>197</v>
      </c>
      <c r="C33" s="168"/>
      <c r="D33" s="182"/>
      <c r="E33" s="176">
        <v>1</v>
      </c>
      <c r="F33" s="177">
        <v>45</v>
      </c>
      <c r="G33" s="294">
        <v>45</v>
      </c>
      <c r="H33" s="217">
        <f t="shared" si="3"/>
        <v>0</v>
      </c>
      <c r="I33" s="337"/>
      <c r="J33" s="339"/>
      <c r="K33" s="258"/>
    </row>
    <row r="34" ht="19.75" customHeight="1" spans="1:11">
      <c r="A34" s="310" t="s">
        <v>8</v>
      </c>
      <c r="B34" s="172" t="s">
        <v>198</v>
      </c>
      <c r="C34" s="168"/>
      <c r="D34" s="182"/>
      <c r="E34" s="176">
        <v>1</v>
      </c>
      <c r="F34" s="177">
        <v>45</v>
      </c>
      <c r="G34" s="294">
        <v>45</v>
      </c>
      <c r="H34" s="217">
        <f t="shared" si="3"/>
        <v>0</v>
      </c>
      <c r="I34" s="337"/>
      <c r="J34" s="339"/>
      <c r="K34" s="258"/>
    </row>
    <row r="35" ht="19.75" customHeight="1" spans="1:11">
      <c r="A35" s="306" t="s">
        <v>177</v>
      </c>
      <c r="B35" s="172" t="s">
        <v>199</v>
      </c>
      <c r="C35" s="168"/>
      <c r="D35" s="182"/>
      <c r="E35" s="176">
        <v>1</v>
      </c>
      <c r="F35" s="177">
        <v>111</v>
      </c>
      <c r="G35" s="298">
        <v>113</v>
      </c>
      <c r="H35" s="217">
        <f t="shared" si="3"/>
        <v>2</v>
      </c>
      <c r="I35" s="337"/>
      <c r="J35" s="263" t="s">
        <v>214</v>
      </c>
      <c r="K35" s="258"/>
    </row>
    <row r="36" ht="19.75" customHeight="1" spans="1:11">
      <c r="A36" s="310" t="s">
        <v>8</v>
      </c>
      <c r="B36" s="172" t="s">
        <v>200</v>
      </c>
      <c r="C36" s="168"/>
      <c r="D36" s="182"/>
      <c r="E36" s="176">
        <v>1</v>
      </c>
      <c r="F36" s="177">
        <v>100</v>
      </c>
      <c r="G36" s="298">
        <v>102.5</v>
      </c>
      <c r="H36" s="217">
        <f t="shared" si="3"/>
        <v>2.5</v>
      </c>
      <c r="I36" s="337"/>
      <c r="J36" s="263" t="s">
        <v>214</v>
      </c>
      <c r="K36" s="258"/>
    </row>
    <row r="37" ht="19.75" customHeight="1" spans="1:11">
      <c r="A37" s="200"/>
      <c r="B37" s="175"/>
      <c r="C37" s="56"/>
      <c r="D37" s="182"/>
      <c r="E37" s="176"/>
      <c r="F37" s="177"/>
      <c r="G37" s="294"/>
      <c r="H37" s="217"/>
      <c r="I37" s="337"/>
      <c r="J37" s="269"/>
      <c r="K37" s="258"/>
    </row>
    <row r="38" ht="19.75" customHeight="1" spans="1:11">
      <c r="A38" s="301"/>
      <c r="B38" s="307" t="s">
        <v>201</v>
      </c>
      <c r="C38" s="311"/>
      <c r="D38" s="205"/>
      <c r="E38" s="169">
        <v>0.125</v>
      </c>
      <c r="F38" s="304">
        <v>9.25</v>
      </c>
      <c r="G38" s="294">
        <v>9.25</v>
      </c>
      <c r="H38" s="217">
        <f t="shared" ref="H38:H41" si="4">G38-F38</f>
        <v>0</v>
      </c>
      <c r="I38" s="337"/>
      <c r="J38" s="269"/>
      <c r="K38" s="258"/>
    </row>
    <row r="39" ht="19.75" customHeight="1" spans="1:11">
      <c r="A39" s="206" t="s">
        <v>189</v>
      </c>
      <c r="B39" s="207" t="s">
        <v>202</v>
      </c>
      <c r="C39" s="168"/>
      <c r="D39" s="192"/>
      <c r="E39" s="216">
        <v>0.125</v>
      </c>
      <c r="F39" s="312">
        <v>2</v>
      </c>
      <c r="G39" s="294">
        <v>2</v>
      </c>
      <c r="H39" s="217">
        <f t="shared" si="4"/>
        <v>0</v>
      </c>
      <c r="I39" s="337"/>
      <c r="J39" s="339"/>
      <c r="K39" s="258"/>
    </row>
    <row r="40" ht="19.75" customHeight="1" spans="1:11">
      <c r="A40" s="300" t="s">
        <v>189</v>
      </c>
      <c r="B40" s="191" t="s">
        <v>203</v>
      </c>
      <c r="C40" s="168"/>
      <c r="D40" s="192"/>
      <c r="E40" s="216">
        <v>0.125</v>
      </c>
      <c r="F40" s="313">
        <v>16.5</v>
      </c>
      <c r="G40" s="298">
        <v>16.75</v>
      </c>
      <c r="H40" s="217">
        <f t="shared" si="4"/>
        <v>0.25</v>
      </c>
      <c r="I40" s="260"/>
      <c r="J40" s="263" t="s">
        <v>214</v>
      </c>
      <c r="K40" s="258"/>
    </row>
    <row r="41" ht="19.75" customHeight="1" spans="1:11">
      <c r="A41" s="300" t="s">
        <v>189</v>
      </c>
      <c r="B41" s="191" t="s">
        <v>204</v>
      </c>
      <c r="C41" s="168"/>
      <c r="D41" s="192"/>
      <c r="E41" s="216">
        <v>0.125</v>
      </c>
      <c r="F41" s="313">
        <v>0.625</v>
      </c>
      <c r="G41" s="294">
        <v>0.625</v>
      </c>
      <c r="H41" s="217">
        <f t="shared" si="4"/>
        <v>0</v>
      </c>
      <c r="I41" s="337"/>
      <c r="J41" s="339"/>
      <c r="K41" s="258"/>
    </row>
    <row r="42" ht="19.75" customHeight="1" spans="1:11">
      <c r="A42" s="196"/>
      <c r="B42" s="175"/>
      <c r="C42" s="56"/>
      <c r="D42" s="182"/>
      <c r="E42" s="176"/>
      <c r="F42" s="177"/>
      <c r="G42" s="294"/>
      <c r="H42" s="217"/>
      <c r="I42" s="337"/>
      <c r="J42" s="339"/>
      <c r="K42" s="258"/>
    </row>
    <row r="43" ht="19.75" customHeight="1" spans="1:11">
      <c r="A43" s="314" t="s">
        <v>177</v>
      </c>
      <c r="B43" s="161" t="s">
        <v>159</v>
      </c>
      <c r="C43" s="56"/>
      <c r="D43" s="205"/>
      <c r="E43" s="169">
        <v>0.25</v>
      </c>
      <c r="F43" s="177">
        <v>4</v>
      </c>
      <c r="G43" s="294">
        <v>3.875</v>
      </c>
      <c r="H43" s="217">
        <f t="shared" ref="H43:H46" si="5">G43-F43</f>
        <v>-0.125</v>
      </c>
      <c r="I43" s="337"/>
      <c r="J43" s="339"/>
      <c r="K43" s="258"/>
    </row>
    <row r="44" ht="19.75" customHeight="1" spans="1:11">
      <c r="A44" s="295" t="s">
        <v>177</v>
      </c>
      <c r="B44" s="191" t="s">
        <v>160</v>
      </c>
      <c r="C44" s="168"/>
      <c r="D44" s="192"/>
      <c r="E44" s="216">
        <v>0.25</v>
      </c>
      <c r="F44" s="177">
        <v>6</v>
      </c>
      <c r="G44" s="294">
        <v>6</v>
      </c>
      <c r="H44" s="217">
        <f t="shared" si="5"/>
        <v>0</v>
      </c>
      <c r="I44" s="337"/>
      <c r="J44" s="339"/>
      <c r="K44" s="258"/>
    </row>
    <row r="45" ht="19.75" customHeight="1" spans="1:11">
      <c r="A45" s="297" t="s">
        <v>8</v>
      </c>
      <c r="B45" s="191" t="s">
        <v>161</v>
      </c>
      <c r="C45" s="168"/>
      <c r="D45" s="192"/>
      <c r="E45" s="216">
        <v>0.25</v>
      </c>
      <c r="F45" s="177">
        <v>4</v>
      </c>
      <c r="G45" s="294">
        <v>4</v>
      </c>
      <c r="H45" s="217">
        <f t="shared" si="5"/>
        <v>0</v>
      </c>
      <c r="I45" s="337"/>
      <c r="J45" s="339"/>
      <c r="K45" s="258"/>
    </row>
    <row r="46" ht="19.75" customHeight="1" spans="1:11">
      <c r="A46" s="297" t="s">
        <v>8</v>
      </c>
      <c r="B46" s="191" t="s">
        <v>162</v>
      </c>
      <c r="C46" s="168"/>
      <c r="D46" s="192"/>
      <c r="E46" s="216">
        <v>0.25</v>
      </c>
      <c r="F46" s="177">
        <v>6</v>
      </c>
      <c r="G46" s="294">
        <v>6</v>
      </c>
      <c r="H46" s="217">
        <f t="shared" si="5"/>
        <v>0</v>
      </c>
      <c r="I46" s="337"/>
      <c r="J46" s="339"/>
      <c r="K46" s="258"/>
    </row>
    <row r="47" ht="19.75" customHeight="1" spans="1:11">
      <c r="A47" s="315"/>
      <c r="B47" s="175"/>
      <c r="C47" s="56"/>
      <c r="D47" s="192"/>
      <c r="E47" s="316"/>
      <c r="F47" s="177"/>
      <c r="G47" s="294"/>
      <c r="H47" s="217"/>
      <c r="I47" s="337"/>
      <c r="J47" s="339"/>
      <c r="K47" s="258"/>
    </row>
    <row r="48" ht="19.75" customHeight="1" spans="1:11">
      <c r="A48" s="295" t="s">
        <v>177</v>
      </c>
      <c r="B48" s="191" t="s">
        <v>205</v>
      </c>
      <c r="C48" s="168"/>
      <c r="D48" s="192"/>
      <c r="E48" s="216">
        <v>0.125</v>
      </c>
      <c r="F48" s="177">
        <v>1.75</v>
      </c>
      <c r="G48" s="294">
        <v>1.75</v>
      </c>
      <c r="H48" s="217">
        <f t="shared" ref="H48:H49" si="6">G48-F48</f>
        <v>0</v>
      </c>
      <c r="I48" s="337"/>
      <c r="J48" s="339"/>
      <c r="K48" s="258"/>
    </row>
    <row r="49" ht="19.75" customHeight="1" spans="1:11">
      <c r="A49" s="213" t="s">
        <v>224</v>
      </c>
      <c r="B49" s="214" t="s">
        <v>225</v>
      </c>
      <c r="C49" s="168"/>
      <c r="D49" s="215" t="s">
        <v>224</v>
      </c>
      <c r="E49" s="216">
        <v>0.125</v>
      </c>
      <c r="F49" s="177" t="s">
        <v>224</v>
      </c>
      <c r="G49" s="294">
        <v>1.375</v>
      </c>
      <c r="H49" s="217" t="e">
        <f t="shared" si="6"/>
        <v>#VALUE!</v>
      </c>
      <c r="I49" s="353">
        <v>1</v>
      </c>
      <c r="J49" s="269" t="s">
        <v>226</v>
      </c>
      <c r="K49" s="258"/>
    </row>
    <row r="50" ht="19.75" customHeight="1" spans="1:11">
      <c r="A50" s="315"/>
      <c r="B50" s="175"/>
      <c r="C50" s="56"/>
      <c r="D50" s="317"/>
      <c r="E50" s="216"/>
      <c r="F50" s="177"/>
      <c r="G50" s="294"/>
      <c r="H50" s="217"/>
      <c r="I50" s="337"/>
      <c r="J50" s="339"/>
      <c r="K50" s="258"/>
    </row>
    <row r="51" ht="19.75" customHeight="1" spans="1:11">
      <c r="A51" s="219" t="s">
        <v>177</v>
      </c>
      <c r="B51" s="191" t="s">
        <v>164</v>
      </c>
      <c r="C51" s="168"/>
      <c r="D51" s="192"/>
      <c r="E51" s="216">
        <v>0.125</v>
      </c>
      <c r="F51" s="177">
        <v>13.5</v>
      </c>
      <c r="G51" s="294">
        <v>13.5</v>
      </c>
      <c r="H51" s="217">
        <f t="shared" ref="H51:H52" si="7">G51-F51</f>
        <v>0</v>
      </c>
      <c r="I51" s="337"/>
      <c r="J51" s="339"/>
      <c r="K51" s="258"/>
    </row>
    <row r="52" ht="19.75" customHeight="1" spans="1:11">
      <c r="A52" s="221" t="s">
        <v>206</v>
      </c>
      <c r="B52" s="191" t="s">
        <v>165</v>
      </c>
      <c r="C52" s="168"/>
      <c r="D52" s="192"/>
      <c r="E52" s="216">
        <v>0.125</v>
      </c>
      <c r="F52" s="177">
        <v>14.5</v>
      </c>
      <c r="G52" s="294">
        <v>14.5</v>
      </c>
      <c r="H52" s="217">
        <f t="shared" si="7"/>
        <v>0</v>
      </c>
      <c r="I52" s="337"/>
      <c r="J52" s="339"/>
      <c r="K52" s="258"/>
    </row>
    <row r="53" ht="19.75" customHeight="1" spans="1:11">
      <c r="A53" s="196"/>
      <c r="B53" s="175"/>
      <c r="C53" s="56"/>
      <c r="D53" s="182"/>
      <c r="E53" s="176"/>
      <c r="F53" s="177"/>
      <c r="G53" s="294"/>
      <c r="H53" s="217"/>
      <c r="I53" s="111"/>
      <c r="J53" s="344"/>
      <c r="K53" s="258"/>
    </row>
    <row r="54" ht="19.75" customHeight="1" spans="1:11">
      <c r="A54" s="196"/>
      <c r="B54" s="223"/>
      <c r="C54" s="56"/>
      <c r="D54" s="210"/>
      <c r="E54" s="169"/>
      <c r="F54" s="177"/>
      <c r="G54" s="294"/>
      <c r="H54" s="217"/>
      <c r="I54" s="234"/>
      <c r="J54" s="345"/>
      <c r="K54" s="258"/>
    </row>
    <row r="55" ht="19.75" customHeight="1" spans="1:11">
      <c r="A55" s="196"/>
      <c r="B55" s="175"/>
      <c r="C55" s="56"/>
      <c r="D55" s="210"/>
      <c r="E55" s="169"/>
      <c r="F55" s="177"/>
      <c r="G55" s="294"/>
      <c r="H55" s="217"/>
      <c r="I55" s="234"/>
      <c r="J55" s="346"/>
      <c r="K55" s="258"/>
    </row>
    <row r="56" ht="19.75" customHeight="1" spans="1:11">
      <c r="A56" s="196"/>
      <c r="B56" s="175"/>
      <c r="C56" s="56"/>
      <c r="D56" s="182"/>
      <c r="E56" s="176"/>
      <c r="F56" s="177"/>
      <c r="G56" s="294"/>
      <c r="H56" s="217"/>
      <c r="I56" s="111"/>
      <c r="J56" s="345"/>
      <c r="K56" s="258"/>
    </row>
    <row r="57" ht="19.75" customHeight="1" spans="1:11">
      <c r="A57" s="196"/>
      <c r="B57" s="175"/>
      <c r="C57" s="56"/>
      <c r="D57" s="318"/>
      <c r="E57" s="319"/>
      <c r="F57" s="177"/>
      <c r="G57" s="294"/>
      <c r="H57" s="217"/>
      <c r="I57" s="111"/>
      <c r="J57" s="345"/>
      <c r="K57" s="258"/>
    </row>
    <row r="58" ht="19.75" customHeight="1" spans="1:11">
      <c r="A58" s="320"/>
      <c r="B58" s="175"/>
      <c r="C58" s="56"/>
      <c r="D58" s="321"/>
      <c r="E58" s="322"/>
      <c r="F58" s="323"/>
      <c r="G58" s="224"/>
      <c r="H58" s="324"/>
      <c r="I58" s="347"/>
      <c r="J58" s="348"/>
      <c r="K58" s="258"/>
    </row>
    <row r="59" ht="19.75" customHeight="1" spans="1:11">
      <c r="A59" s="325"/>
      <c r="B59" s="226"/>
      <c r="C59" s="57"/>
      <c r="D59" s="326"/>
      <c r="E59" s="327"/>
      <c r="F59" s="328"/>
      <c r="G59" s="329"/>
      <c r="H59" s="330"/>
      <c r="I59" s="101"/>
      <c r="J59" s="349"/>
      <c r="K59" s="270"/>
    </row>
    <row r="60" ht="39.75" customHeight="1" spans="1:11">
      <c r="A60" s="331" t="s">
        <v>167</v>
      </c>
      <c r="B60" s="61"/>
      <c r="C60" s="61"/>
      <c r="D60" s="61"/>
      <c r="E60" s="61"/>
      <c r="F60" s="61"/>
      <c r="G60" s="61"/>
      <c r="H60" s="61"/>
      <c r="I60" s="61"/>
      <c r="J60" s="61"/>
      <c r="K60" s="62"/>
    </row>
    <row r="61" ht="16" customHeight="1" spans="1:11">
      <c r="A61" s="332"/>
      <c r="K61" s="279"/>
    </row>
    <row r="62" ht="12.75" customHeight="1" spans="1:11">
      <c r="A62" s="276"/>
      <c r="K62" s="279"/>
    </row>
    <row r="63" ht="12.75" customHeight="1" spans="1:11">
      <c r="A63" s="276"/>
      <c r="K63" s="279"/>
    </row>
    <row r="64" ht="12.75" customHeight="1" spans="1:11">
      <c r="A64" s="276"/>
      <c r="K64" s="279"/>
    </row>
    <row r="65" customHeight="1" spans="1:11">
      <c r="A65" s="276"/>
      <c r="K65" s="279"/>
    </row>
    <row r="66" ht="12.75" customHeight="1" spans="1:11">
      <c r="A66" s="276"/>
      <c r="K66" s="279"/>
    </row>
    <row r="67" ht="12.75" customHeight="1" spans="1:11">
      <c r="A67" s="276"/>
      <c r="K67" s="279"/>
    </row>
    <row r="68" ht="12.75" customHeight="1" spans="1:11">
      <c r="A68" s="276"/>
      <c r="K68" s="279"/>
    </row>
    <row r="69" ht="12.75" customHeight="1" spans="1:11">
      <c r="A69" s="276"/>
      <c r="K69" s="279"/>
    </row>
    <row r="70" ht="12.75" customHeight="1" spans="1:11">
      <c r="A70" s="276"/>
      <c r="K70" s="279"/>
    </row>
    <row r="71" ht="12.75" customHeight="1" spans="1:11">
      <c r="A71" s="276"/>
      <c r="K71" s="279"/>
    </row>
    <row r="72" ht="12.75" customHeight="1" spans="1:11">
      <c r="A72" s="276"/>
      <c r="K72" s="279"/>
    </row>
    <row r="73" ht="12.75" customHeight="1" spans="1:11">
      <c r="A73" s="276"/>
      <c r="K73" s="279"/>
    </row>
    <row r="74" ht="12.75" customHeight="1" spans="1:11">
      <c r="A74" s="276"/>
      <c r="K74" s="279"/>
    </row>
    <row r="75" ht="12.75" customHeight="1" spans="1:11">
      <c r="A75" s="276"/>
      <c r="K75" s="279"/>
    </row>
    <row r="76" ht="12.75" customHeight="1" spans="1:11">
      <c r="A76" s="276"/>
      <c r="K76" s="279"/>
    </row>
    <row r="77" ht="12.75" customHeight="1" spans="1:11">
      <c r="A77" s="276"/>
      <c r="K77" s="279"/>
    </row>
    <row r="78" ht="12.75" customHeight="1" spans="1:11">
      <c r="A78" s="276"/>
      <c r="K78" s="279"/>
    </row>
    <row r="79" ht="12.75" customHeight="1" spans="1:11">
      <c r="A79" s="276"/>
      <c r="K79" s="279"/>
    </row>
    <row r="80" ht="12.75" customHeight="1" spans="1:11">
      <c r="A80" s="276"/>
      <c r="K80" s="279"/>
    </row>
    <row r="81" ht="12.75" customHeight="1" spans="1:11">
      <c r="A81" s="276"/>
      <c r="K81" s="279"/>
    </row>
    <row r="82" ht="12.75" customHeight="1" spans="1:11">
      <c r="A82" s="276"/>
      <c r="K82" s="279"/>
    </row>
    <row r="83" ht="12.75" customHeight="1" spans="1:11">
      <c r="A83" s="276"/>
      <c r="K83" s="279"/>
    </row>
    <row r="84" ht="12.75" customHeight="1" spans="1:11">
      <c r="A84" s="276"/>
      <c r="K84" s="279"/>
    </row>
    <row r="85" ht="12.75" customHeight="1" spans="1:11">
      <c r="A85" s="276"/>
      <c r="K85" s="279"/>
    </row>
    <row r="86" ht="12.75" customHeight="1" spans="1:11">
      <c r="A86" s="276"/>
      <c r="K86" s="279"/>
    </row>
    <row r="87" ht="12.75" customHeight="1" spans="1:11">
      <c r="A87" s="276"/>
      <c r="K87" s="279"/>
    </row>
    <row r="88" ht="12.75" customHeight="1" spans="1:11">
      <c r="A88" s="276"/>
      <c r="K88" s="279"/>
    </row>
    <row r="89" ht="12.75" customHeight="1" spans="1:11">
      <c r="A89" s="276"/>
      <c r="K89" s="279"/>
    </row>
    <row r="90" ht="12.75" customHeight="1" spans="1:11">
      <c r="A90" s="276"/>
      <c r="K90" s="279"/>
    </row>
    <row r="91" ht="12.75" customHeight="1" spans="1:11">
      <c r="A91" s="276"/>
      <c r="K91" s="279"/>
    </row>
    <row r="92" ht="12.75" customHeight="1" spans="1:11">
      <c r="A92" s="276"/>
      <c r="K92" s="279"/>
    </row>
    <row r="93" ht="12.75" customHeight="1" spans="1:11">
      <c r="A93" s="276"/>
      <c r="K93" s="279"/>
    </row>
    <row r="94" ht="12.75" customHeight="1" spans="1:11">
      <c r="A94" s="276"/>
      <c r="K94" s="279"/>
    </row>
    <row r="95" ht="12.75" customHeight="1" spans="1:11">
      <c r="A95" s="276"/>
      <c r="K95" s="279"/>
    </row>
    <row r="96" ht="12.75" customHeight="1" spans="1:11">
      <c r="A96" s="276"/>
      <c r="K96" s="279"/>
    </row>
    <row r="97" ht="12.75" customHeight="1" spans="1:11">
      <c r="A97" s="276"/>
      <c r="K97" s="279"/>
    </row>
    <row r="98" ht="12.75" customHeight="1" spans="1:11">
      <c r="A98" s="276"/>
      <c r="K98" s="279"/>
    </row>
    <row r="99" ht="12.75" customHeight="1" spans="1:11">
      <c r="A99" s="276"/>
      <c r="K99" s="279"/>
    </row>
    <row r="100" ht="12.75" customHeight="1" spans="1:11">
      <c r="A100" s="276"/>
      <c r="K100" s="279"/>
    </row>
    <row r="101" ht="12.75" customHeight="1" spans="1:11">
      <c r="A101" s="276"/>
      <c r="K101" s="279"/>
    </row>
    <row r="102" ht="12.75" customHeight="1" spans="1:11">
      <c r="A102" s="276"/>
      <c r="K102" s="279"/>
    </row>
    <row r="103" ht="12.75" customHeight="1" spans="1:11">
      <c r="A103" s="276"/>
      <c r="K103" s="279"/>
    </row>
    <row r="104" ht="12.75" customHeight="1" spans="1:11">
      <c r="A104" s="276"/>
      <c r="K104" s="279"/>
    </row>
    <row r="105" ht="12.75" customHeight="1" spans="1:11">
      <c r="A105" s="276"/>
      <c r="K105" s="279"/>
    </row>
    <row r="106" ht="12.75" customHeight="1" spans="1:11">
      <c r="A106" s="276"/>
      <c r="K106" s="279"/>
    </row>
    <row r="107" ht="12.75" customHeight="1" spans="1:11">
      <c r="A107" s="276"/>
      <c r="K107" s="279"/>
    </row>
    <row r="108" ht="12.75" customHeight="1" spans="1:11">
      <c r="A108" s="276"/>
      <c r="K108" s="279"/>
    </row>
    <row r="109" ht="12.75" customHeight="1" spans="1:11">
      <c r="A109" s="276"/>
      <c r="K109" s="279"/>
    </row>
    <row r="110" ht="12.75" customHeight="1" spans="1:11">
      <c r="A110" s="276"/>
      <c r="K110" s="279"/>
    </row>
    <row r="111" ht="12.75" customHeight="1" spans="1:11">
      <c r="A111" s="276"/>
      <c r="K111" s="279"/>
    </row>
    <row r="112" ht="12.75" customHeight="1" spans="1:11">
      <c r="A112" s="276"/>
      <c r="K112" s="279"/>
    </row>
    <row r="113" ht="12.75" customHeight="1" spans="1:11">
      <c r="A113" s="276"/>
      <c r="K113" s="279"/>
    </row>
    <row r="114" ht="12.75" customHeight="1" spans="1:11">
      <c r="A114" s="276"/>
      <c r="K114" s="279"/>
    </row>
    <row r="115" ht="12.75" customHeight="1" spans="1:11">
      <c r="A115" s="276"/>
      <c r="K115" s="279"/>
    </row>
    <row r="116" ht="12.75" customHeight="1" spans="1:11">
      <c r="A116" s="276"/>
      <c r="K116" s="279"/>
    </row>
    <row r="117" ht="12.75" customHeight="1" spans="1:11">
      <c r="A117" s="277"/>
      <c r="B117" s="278"/>
      <c r="C117" s="278"/>
      <c r="D117" s="278"/>
      <c r="E117" s="278"/>
      <c r="F117" s="278"/>
      <c r="G117" s="278"/>
      <c r="H117" s="278"/>
      <c r="I117" s="278"/>
      <c r="J117" s="278"/>
      <c r="K117" s="280"/>
    </row>
    <row r="118" ht="33" customHeight="1" spans="1:11">
      <c r="A118" s="350" t="s">
        <v>168</v>
      </c>
      <c r="B118" s="70"/>
      <c r="C118" s="70"/>
      <c r="D118" s="70"/>
      <c r="E118" s="70"/>
      <c r="F118" s="70"/>
      <c r="G118" s="70"/>
      <c r="H118" s="70"/>
      <c r="I118" s="70"/>
      <c r="J118" s="70"/>
      <c r="K118" s="120"/>
    </row>
    <row r="119" ht="16" customHeight="1" spans="1:11">
      <c r="A119" s="275"/>
      <c r="B119" s="2"/>
      <c r="C119" s="2"/>
      <c r="D119" s="2"/>
      <c r="E119" s="2"/>
      <c r="F119" s="2"/>
      <c r="G119" s="2"/>
      <c r="H119" s="2"/>
      <c r="I119" s="2"/>
      <c r="J119" s="2"/>
      <c r="K119" s="49"/>
    </row>
    <row r="120" ht="12.75" customHeight="1" spans="1:11">
      <c r="A120" s="276"/>
      <c r="K120" s="279"/>
    </row>
    <row r="121" ht="12.75" customHeight="1" spans="1:11">
      <c r="A121" s="276"/>
      <c r="K121" s="279"/>
    </row>
    <row r="122" ht="12.75" customHeight="1" spans="1:11">
      <c r="A122" s="276"/>
      <c r="K122" s="279"/>
    </row>
    <row r="123" ht="12.75" customHeight="1" spans="1:11">
      <c r="A123" s="276"/>
      <c r="K123" s="279"/>
    </row>
    <row r="124" ht="12.75" customHeight="1" spans="1:11">
      <c r="A124" s="276"/>
      <c r="K124" s="279"/>
    </row>
    <row r="125" ht="12.75" customHeight="1" spans="1:11">
      <c r="A125" s="276"/>
      <c r="K125" s="279"/>
    </row>
    <row r="126" ht="12.75" customHeight="1" spans="1:11">
      <c r="A126" s="276"/>
      <c r="K126" s="279"/>
    </row>
    <row r="127" ht="12.75" customHeight="1" spans="1:11">
      <c r="A127" s="276"/>
      <c r="K127" s="279"/>
    </row>
    <row r="128" ht="12.75" customHeight="1" spans="1:11">
      <c r="A128" s="276"/>
      <c r="K128" s="279"/>
    </row>
    <row r="129" ht="12.75" customHeight="1" spans="1:11">
      <c r="A129" s="276"/>
      <c r="K129" s="279"/>
    </row>
    <row r="130" ht="12.75" customHeight="1" spans="1:11">
      <c r="A130" s="276"/>
      <c r="K130" s="279"/>
    </row>
    <row r="131" ht="12.75" customHeight="1" spans="1:11">
      <c r="A131" s="276"/>
      <c r="K131" s="279"/>
    </row>
    <row r="132" ht="12.75" customHeight="1" spans="1:11">
      <c r="A132" s="276"/>
      <c r="K132" s="279"/>
    </row>
    <row r="133" ht="12.75" customHeight="1" spans="1:11">
      <c r="A133" s="276"/>
      <c r="K133" s="279"/>
    </row>
    <row r="134" ht="12.75" customHeight="1" spans="1:11">
      <c r="A134" s="276"/>
      <c r="K134" s="279"/>
    </row>
    <row r="135" ht="12.75" customHeight="1" spans="1:11">
      <c r="A135" s="276"/>
      <c r="K135" s="279"/>
    </row>
    <row r="136" ht="12.75" customHeight="1" spans="1:11">
      <c r="A136" s="276"/>
      <c r="K136" s="279"/>
    </row>
    <row r="137" ht="12.75" customHeight="1" spans="1:11">
      <c r="A137" s="276"/>
      <c r="K137" s="279"/>
    </row>
    <row r="138" ht="12.75" customHeight="1" spans="1:11">
      <c r="A138" s="276"/>
      <c r="K138" s="279"/>
    </row>
    <row r="139" ht="12.75" customHeight="1" spans="1:11">
      <c r="A139" s="276"/>
      <c r="K139" s="279"/>
    </row>
    <row r="140" ht="12.75" customHeight="1" spans="1:11">
      <c r="A140" s="276"/>
      <c r="K140" s="279"/>
    </row>
    <row r="141" ht="12.75" customHeight="1" spans="1:11">
      <c r="A141" s="276"/>
      <c r="K141" s="279"/>
    </row>
    <row r="142" ht="12.75" customHeight="1" spans="1:11">
      <c r="A142" s="276"/>
      <c r="K142" s="279"/>
    </row>
    <row r="143" ht="12.75" customHeight="1" spans="1:11">
      <c r="A143" s="276"/>
      <c r="K143" s="279"/>
    </row>
    <row r="144" ht="12.75" customHeight="1" spans="1:11">
      <c r="A144" s="276"/>
      <c r="K144" s="279"/>
    </row>
    <row r="145" ht="12.75" customHeight="1" spans="1:11">
      <c r="A145" s="276"/>
      <c r="K145" s="279"/>
    </row>
    <row r="146" ht="12.75" customHeight="1" spans="1:11">
      <c r="A146" s="276"/>
      <c r="K146" s="279"/>
    </row>
    <row r="147" ht="12.75" customHeight="1" spans="1:11">
      <c r="A147" s="276"/>
      <c r="K147" s="279"/>
    </row>
    <row r="148" ht="12.75" customHeight="1" spans="1:11">
      <c r="A148" s="276"/>
      <c r="K148" s="279"/>
    </row>
    <row r="149" ht="12.75" customHeight="1" spans="1:11">
      <c r="A149" s="276"/>
      <c r="K149" s="279"/>
    </row>
    <row r="150" ht="12.75" customHeight="1" spans="1:11">
      <c r="A150" s="276"/>
      <c r="K150" s="279"/>
    </row>
    <row r="151" ht="12.75" customHeight="1" spans="1:11">
      <c r="A151" s="276"/>
      <c r="K151" s="279"/>
    </row>
    <row r="152" ht="12.75" customHeight="1" spans="1:11">
      <c r="A152" s="276"/>
      <c r="K152" s="279"/>
    </row>
    <row r="153" ht="12.75" customHeight="1" spans="1:11">
      <c r="A153" s="276"/>
      <c r="K153" s="279"/>
    </row>
    <row r="154" ht="12.75" customHeight="1" spans="1:11">
      <c r="A154" s="276"/>
      <c r="K154" s="279"/>
    </row>
    <row r="155" ht="12.75" customHeight="1" spans="1:11">
      <c r="A155" s="276"/>
      <c r="K155" s="279"/>
    </row>
    <row r="156" ht="12.75" customHeight="1" spans="1:11">
      <c r="A156" s="276"/>
      <c r="K156" s="279"/>
    </row>
    <row r="157" ht="12.75" customHeight="1" spans="1:11">
      <c r="A157" s="276"/>
      <c r="K157" s="279"/>
    </row>
    <row r="158" ht="12.75" customHeight="1" spans="1:11">
      <c r="A158" s="276"/>
      <c r="K158" s="279"/>
    </row>
    <row r="159" ht="12.75" customHeight="1" spans="1:11">
      <c r="A159" s="276"/>
      <c r="K159" s="279"/>
    </row>
    <row r="160" ht="12.75" customHeight="1" spans="1:11">
      <c r="A160" s="276"/>
      <c r="K160" s="279"/>
    </row>
    <row r="161" ht="12.75" customHeight="1" spans="1:11">
      <c r="A161" s="276"/>
      <c r="K161" s="279"/>
    </row>
    <row r="162" ht="12.75" customHeight="1" spans="1:11">
      <c r="A162" s="276"/>
      <c r="K162" s="279"/>
    </row>
    <row r="163" ht="12.75" customHeight="1" spans="1:11">
      <c r="A163" s="276"/>
      <c r="K163" s="279"/>
    </row>
    <row r="164" ht="12.75" customHeight="1" spans="1:11">
      <c r="A164" s="276"/>
      <c r="K164" s="279"/>
    </row>
    <row r="165" ht="12.75" customHeight="1" spans="1:11">
      <c r="A165" s="276"/>
      <c r="K165" s="279"/>
    </row>
    <row r="166" ht="12.75" customHeight="1" spans="1:11">
      <c r="A166" s="276"/>
      <c r="K166" s="279"/>
    </row>
    <row r="167" ht="12.75" customHeight="1" spans="1:11">
      <c r="A167" s="276"/>
      <c r="K167" s="279"/>
    </row>
    <row r="168" ht="12.75" customHeight="1" spans="1:11">
      <c r="A168" s="276"/>
      <c r="K168" s="279"/>
    </row>
    <row r="169" ht="12.75" customHeight="1" spans="1:11">
      <c r="A169" s="276"/>
      <c r="K169" s="279"/>
    </row>
    <row r="170" ht="12.75" customHeight="1" spans="1:11">
      <c r="A170" s="276"/>
      <c r="K170" s="279"/>
    </row>
    <row r="171" ht="12.75" customHeight="1" spans="1:11">
      <c r="A171" s="276"/>
      <c r="K171" s="279"/>
    </row>
    <row r="172" ht="16" customHeight="1" spans="1:11">
      <c r="A172" s="276"/>
      <c r="K172" s="279"/>
    </row>
    <row r="173" ht="12.75" customHeight="1" spans="1:11">
      <c r="A173" s="276"/>
      <c r="K173" s="279"/>
    </row>
    <row r="174" ht="12.75" customHeight="1" spans="1:11">
      <c r="A174" s="276"/>
      <c r="K174" s="279"/>
    </row>
    <row r="175" ht="1.75" customHeight="1" spans="1:11">
      <c r="A175" s="277"/>
      <c r="B175" s="278"/>
      <c r="C175" s="278"/>
      <c r="D175" s="278"/>
      <c r="E175" s="278"/>
      <c r="F175" s="278"/>
      <c r="G175" s="278"/>
      <c r="H175" s="278"/>
      <c r="I175" s="278"/>
      <c r="J175" s="278"/>
      <c r="K175" s="280"/>
    </row>
    <row r="176" ht="33" customHeight="1" spans="1:11">
      <c r="A176" s="350" t="s">
        <v>168</v>
      </c>
      <c r="B176" s="70"/>
      <c r="C176" s="70"/>
      <c r="D176" s="70"/>
      <c r="E176" s="70"/>
      <c r="F176" s="70"/>
      <c r="G176" s="70"/>
      <c r="H176" s="70"/>
      <c r="I176" s="70"/>
      <c r="J176" s="70"/>
      <c r="K176" s="120"/>
    </row>
    <row r="177" ht="12.75" customHeight="1" spans="1:11">
      <c r="A177" s="154"/>
      <c r="B177" s="2"/>
      <c r="C177" s="2"/>
      <c r="D177" s="2"/>
      <c r="E177" s="2"/>
      <c r="F177" s="2"/>
      <c r="G177" s="2"/>
      <c r="H177" s="2"/>
      <c r="I177" s="2"/>
      <c r="J177" s="2"/>
      <c r="K177" s="49"/>
    </row>
    <row r="178" ht="12.75" customHeight="1" spans="1:11">
      <c r="A178" s="276"/>
      <c r="K178" s="279"/>
    </row>
    <row r="179" ht="12.75" customHeight="1" spans="1:11">
      <c r="A179" s="276"/>
      <c r="K179" s="279"/>
    </row>
    <row r="180" ht="12.75" customHeight="1" spans="1:11">
      <c r="A180" s="276"/>
      <c r="K180" s="279"/>
    </row>
    <row r="181" ht="12.75" customHeight="1" spans="1:11">
      <c r="A181" s="276"/>
      <c r="K181" s="279"/>
    </row>
    <row r="182" ht="12.75" customHeight="1" spans="1:11">
      <c r="A182" s="276"/>
      <c r="K182" s="279"/>
    </row>
    <row r="183" ht="12.75" customHeight="1" spans="1:11">
      <c r="A183" s="276"/>
      <c r="K183" s="279"/>
    </row>
    <row r="184" ht="12.75" customHeight="1" spans="1:11">
      <c r="A184" s="276"/>
      <c r="K184" s="279"/>
    </row>
    <row r="185" ht="12.75" customHeight="1" spans="1:11">
      <c r="A185" s="276"/>
      <c r="K185" s="279"/>
    </row>
    <row r="186" ht="12.75" customHeight="1" spans="1:11">
      <c r="A186" s="276"/>
      <c r="K186" s="279"/>
    </row>
    <row r="187" ht="12.75" customHeight="1" spans="1:11">
      <c r="A187" s="276"/>
      <c r="K187" s="279"/>
    </row>
    <row r="188" ht="12.75" customHeight="1" spans="1:11">
      <c r="A188" s="276"/>
      <c r="K188" s="279"/>
    </row>
    <row r="189" ht="12.75" customHeight="1" spans="1:11">
      <c r="A189" s="276"/>
      <c r="K189" s="279"/>
    </row>
    <row r="190" ht="12.75" customHeight="1" spans="1:11">
      <c r="A190" s="276"/>
      <c r="K190" s="279"/>
    </row>
    <row r="191" ht="12.75" customHeight="1" spans="1:11">
      <c r="A191" s="276"/>
      <c r="K191" s="279"/>
    </row>
    <row r="192" ht="12.75" customHeight="1" spans="1:11">
      <c r="A192" s="276"/>
      <c r="K192" s="279"/>
    </row>
    <row r="193" ht="12.75" customHeight="1" spans="1:11">
      <c r="A193" s="276"/>
      <c r="K193" s="279"/>
    </row>
    <row r="194" ht="12.75" customHeight="1" spans="1:11">
      <c r="A194" s="276"/>
      <c r="K194" s="279"/>
    </row>
    <row r="195" ht="12.75" customHeight="1" spans="1:11">
      <c r="A195" s="276"/>
      <c r="K195" s="279"/>
    </row>
    <row r="196" ht="12.75" customHeight="1" spans="1:11">
      <c r="A196" s="276"/>
      <c r="K196" s="279"/>
    </row>
    <row r="197" ht="12.75" customHeight="1" spans="1:11">
      <c r="A197" s="276"/>
      <c r="K197" s="279"/>
    </row>
    <row r="198" ht="12.75" customHeight="1" spans="1:11">
      <c r="A198" s="276"/>
      <c r="K198" s="279"/>
    </row>
    <row r="199" ht="12.75" customHeight="1" spans="1:11">
      <c r="A199" s="276"/>
      <c r="K199" s="279"/>
    </row>
    <row r="200" ht="12.75" customHeight="1" spans="1:11">
      <c r="A200" s="276"/>
      <c r="K200" s="279"/>
    </row>
    <row r="201" ht="12.75" customHeight="1" spans="1:11">
      <c r="A201" s="276"/>
      <c r="K201" s="279"/>
    </row>
    <row r="202" ht="12.75" customHeight="1" spans="1:11">
      <c r="A202" s="276"/>
      <c r="K202" s="279"/>
    </row>
    <row r="203" ht="12.75" customHeight="1" spans="1:11">
      <c r="A203" s="276"/>
      <c r="K203" s="279"/>
    </row>
    <row r="204" ht="12.75" customHeight="1" spans="1:11">
      <c r="A204" s="276"/>
      <c r="K204" s="279"/>
    </row>
    <row r="205" ht="12.75" customHeight="1" spans="1:11">
      <c r="A205" s="276"/>
      <c r="K205" s="279"/>
    </row>
    <row r="206" ht="12.75" customHeight="1" spans="1:11">
      <c r="A206" s="276"/>
      <c r="K206" s="279"/>
    </row>
    <row r="207" ht="12.75" customHeight="1" spans="1:11">
      <c r="A207" s="276"/>
      <c r="K207" s="279"/>
    </row>
    <row r="208" ht="12.75" customHeight="1" spans="1:11">
      <c r="A208" s="276"/>
      <c r="K208" s="279"/>
    </row>
    <row r="209" ht="12.75" customHeight="1" spans="1:11">
      <c r="A209" s="276"/>
      <c r="K209" s="279"/>
    </row>
    <row r="210" ht="12.75" customHeight="1" spans="1:11">
      <c r="A210" s="276"/>
      <c r="K210" s="279"/>
    </row>
    <row r="211" ht="12.75" customHeight="1" spans="1:11">
      <c r="A211" s="276"/>
      <c r="K211" s="279"/>
    </row>
    <row r="212" ht="12.75" customHeight="1" spans="1:11">
      <c r="A212" s="276"/>
      <c r="K212" s="279"/>
    </row>
    <row r="213" ht="12.75" customHeight="1" spans="1:11">
      <c r="A213" s="276"/>
      <c r="K213" s="279"/>
    </row>
    <row r="214" ht="12.75" customHeight="1" spans="1:11">
      <c r="A214" s="276"/>
      <c r="K214" s="279"/>
    </row>
    <row r="215" ht="12.75" customHeight="1" spans="1:11">
      <c r="A215" s="276"/>
      <c r="K215" s="279"/>
    </row>
    <row r="216" ht="12.75" customHeight="1" spans="1:11">
      <c r="A216" s="276"/>
      <c r="K216" s="279"/>
    </row>
    <row r="217" ht="12.75" customHeight="1" spans="1:11">
      <c r="A217" s="276"/>
      <c r="K217" s="279"/>
    </row>
    <row r="218" ht="12.75" customHeight="1" spans="1:11">
      <c r="A218" s="276"/>
      <c r="K218" s="279"/>
    </row>
    <row r="219" ht="12.75" customHeight="1" spans="1:11">
      <c r="A219" s="276"/>
      <c r="K219" s="279"/>
    </row>
    <row r="220" ht="12.75" customHeight="1" spans="1:11">
      <c r="A220" s="276"/>
      <c r="K220" s="279"/>
    </row>
    <row r="221" ht="12.75" customHeight="1" spans="1:11">
      <c r="A221" s="276"/>
      <c r="K221" s="279"/>
    </row>
    <row r="222" ht="12.75" customHeight="1" spans="1:11">
      <c r="A222" s="276"/>
      <c r="K222" s="279"/>
    </row>
    <row r="223" ht="12.75" customHeight="1" spans="1:11">
      <c r="A223" s="276"/>
      <c r="K223" s="279"/>
    </row>
    <row r="224" ht="12.75" customHeight="1" spans="1:11">
      <c r="A224" s="276"/>
      <c r="K224" s="279"/>
    </row>
    <row r="225" ht="12.75" customHeight="1" spans="1:11">
      <c r="A225" s="276"/>
      <c r="K225" s="279"/>
    </row>
    <row r="226" ht="12.75" customHeight="1" spans="1:11">
      <c r="A226" s="276"/>
      <c r="K226" s="279"/>
    </row>
    <row r="227" ht="12.75" customHeight="1" spans="1:11">
      <c r="A227" s="276"/>
      <c r="K227" s="279"/>
    </row>
    <row r="228" ht="12.75" customHeight="1" spans="1:11">
      <c r="A228" s="276"/>
      <c r="K228" s="279"/>
    </row>
    <row r="229" ht="12.75" customHeight="1" spans="1:11">
      <c r="A229" s="276"/>
      <c r="K229" s="279"/>
    </row>
    <row r="230" ht="12.75" customHeight="1" spans="1:11">
      <c r="A230" s="276"/>
      <c r="K230" s="279"/>
    </row>
    <row r="231" ht="12.75" customHeight="1" spans="1:11">
      <c r="A231" s="276"/>
      <c r="K231" s="279"/>
    </row>
    <row r="232" ht="12.75" customHeight="1" spans="1:11">
      <c r="A232" s="276"/>
      <c r="K232" s="279"/>
    </row>
    <row r="233" ht="12.75" customHeight="1" spans="1:11">
      <c r="A233" s="276"/>
      <c r="K233" s="279"/>
    </row>
    <row r="234" ht="35.25" customHeight="1" spans="1:11">
      <c r="A234" s="350" t="s">
        <v>168</v>
      </c>
      <c r="B234" s="70"/>
      <c r="C234" s="70"/>
      <c r="D234" s="70"/>
      <c r="E234" s="70"/>
      <c r="F234" s="70"/>
      <c r="G234" s="70"/>
      <c r="H234" s="70"/>
      <c r="I234" s="70"/>
      <c r="J234" s="70"/>
      <c r="K234" s="120"/>
    </row>
    <row r="235" ht="12.75" customHeight="1" spans="1:11">
      <c r="A235" s="154"/>
      <c r="B235" s="2"/>
      <c r="C235" s="2"/>
      <c r="D235" s="2"/>
      <c r="E235" s="2"/>
      <c r="F235" s="2"/>
      <c r="G235" s="2"/>
      <c r="H235" s="2"/>
      <c r="I235" s="2"/>
      <c r="J235" s="2"/>
      <c r="K235" s="49"/>
    </row>
    <row r="236" ht="12.75" customHeight="1" spans="1:11">
      <c r="A236" s="276"/>
      <c r="K236" s="279"/>
    </row>
    <row r="237" ht="12.75" customHeight="1" spans="1:11">
      <c r="A237" s="276"/>
      <c r="K237" s="279"/>
    </row>
    <row r="238" ht="12.75" customHeight="1" spans="1:11">
      <c r="A238" s="276"/>
      <c r="K238" s="279"/>
    </row>
    <row r="239" ht="12.75" customHeight="1" spans="1:11">
      <c r="A239" s="276"/>
      <c r="K239" s="279"/>
    </row>
    <row r="240" ht="12.75" customHeight="1" spans="1:11">
      <c r="A240" s="276"/>
      <c r="K240" s="279"/>
    </row>
    <row r="241" ht="12.75" customHeight="1" spans="1:11">
      <c r="A241" s="276"/>
      <c r="K241" s="279"/>
    </row>
    <row r="242" ht="12.75" customHeight="1" spans="1:11">
      <c r="A242" s="276"/>
      <c r="K242" s="279"/>
    </row>
    <row r="243" ht="12.75" customHeight="1" spans="1:11">
      <c r="A243" s="276"/>
      <c r="K243" s="279"/>
    </row>
    <row r="244" ht="12.75" customHeight="1" spans="1:11">
      <c r="A244" s="276"/>
      <c r="K244" s="279"/>
    </row>
    <row r="245" ht="12.75" customHeight="1" spans="1:11">
      <c r="A245" s="276"/>
      <c r="K245" s="279"/>
    </row>
    <row r="246" ht="12.75" customHeight="1" spans="1:11">
      <c r="A246" s="276"/>
      <c r="K246" s="279"/>
    </row>
    <row r="247" ht="12.75" customHeight="1" spans="1:11">
      <c r="A247" s="276"/>
      <c r="K247" s="279"/>
    </row>
    <row r="248" ht="12.75" customHeight="1" spans="1:11">
      <c r="A248" s="276"/>
      <c r="K248" s="279"/>
    </row>
    <row r="249" ht="12.75" customHeight="1" spans="1:11">
      <c r="A249" s="276"/>
      <c r="K249" s="279"/>
    </row>
    <row r="250" ht="12.75" customHeight="1" spans="1:11">
      <c r="A250" s="276"/>
      <c r="K250" s="279"/>
    </row>
    <row r="251" ht="12.75" customHeight="1" spans="1:11">
      <c r="A251" s="276"/>
      <c r="K251" s="279"/>
    </row>
    <row r="252" ht="12.75" customHeight="1" spans="1:11">
      <c r="A252" s="276"/>
      <c r="K252" s="279"/>
    </row>
    <row r="253" ht="12.75" customHeight="1" spans="1:11">
      <c r="A253" s="276"/>
      <c r="K253" s="279"/>
    </row>
    <row r="254" ht="12.75" customHeight="1" spans="1:11">
      <c r="A254" s="276"/>
      <c r="K254" s="279"/>
    </row>
    <row r="255" ht="12.75" customHeight="1" spans="1:11">
      <c r="A255" s="276"/>
      <c r="K255" s="279"/>
    </row>
    <row r="256" ht="12.75" customHeight="1" spans="1:11">
      <c r="A256" s="276"/>
      <c r="K256" s="279"/>
    </row>
    <row r="257" ht="12.75" customHeight="1" spans="1:11">
      <c r="A257" s="276"/>
      <c r="K257" s="279"/>
    </row>
    <row r="258" ht="12.75" customHeight="1" spans="1:11">
      <c r="A258" s="276"/>
      <c r="K258" s="279"/>
    </row>
    <row r="259" ht="12.75" customHeight="1" spans="1:11">
      <c r="A259" s="276"/>
      <c r="K259" s="279"/>
    </row>
    <row r="260" ht="12.75" customHeight="1" spans="1:11">
      <c r="A260" s="276"/>
      <c r="K260" s="279"/>
    </row>
    <row r="261" ht="12.75" customHeight="1" spans="1:11">
      <c r="A261" s="276"/>
      <c r="K261" s="279"/>
    </row>
    <row r="262" ht="12.75" customHeight="1" spans="1:11">
      <c r="A262" s="276"/>
      <c r="K262" s="279"/>
    </row>
    <row r="263" ht="12.75" customHeight="1" spans="1:11">
      <c r="A263" s="276"/>
      <c r="K263" s="279"/>
    </row>
    <row r="264" ht="12.75" customHeight="1" spans="1:11">
      <c r="A264" s="276"/>
      <c r="K264" s="279"/>
    </row>
    <row r="265" ht="12.75" customHeight="1" spans="1:11">
      <c r="A265" s="276"/>
      <c r="K265" s="279"/>
    </row>
    <row r="266" ht="12.75" customHeight="1" spans="1:11">
      <c r="A266" s="276"/>
      <c r="K266" s="279"/>
    </row>
    <row r="267" ht="12.75" customHeight="1" spans="1:11">
      <c r="A267" s="276"/>
      <c r="K267" s="279"/>
    </row>
    <row r="268" ht="12.75" customHeight="1" spans="1:11">
      <c r="A268" s="276"/>
      <c r="K268" s="279"/>
    </row>
    <row r="269" ht="12.75" customHeight="1" spans="1:11">
      <c r="A269" s="276"/>
      <c r="K269" s="279"/>
    </row>
    <row r="270" ht="12.75" customHeight="1" spans="1:11">
      <c r="A270" s="276"/>
      <c r="K270" s="279"/>
    </row>
    <row r="271" ht="12.75" customHeight="1" spans="1:11">
      <c r="A271" s="276"/>
      <c r="K271" s="279"/>
    </row>
    <row r="272" ht="12.75" customHeight="1" spans="1:11">
      <c r="A272" s="276"/>
      <c r="K272" s="279"/>
    </row>
    <row r="273" ht="12.75" customHeight="1" spans="1:11">
      <c r="A273" s="276"/>
      <c r="K273" s="279"/>
    </row>
    <row r="274" ht="12.75" customHeight="1" spans="1:11">
      <c r="A274" s="276"/>
      <c r="K274" s="279"/>
    </row>
    <row r="275" ht="12.75" customHeight="1" spans="1:11">
      <c r="A275" s="276"/>
      <c r="K275" s="279"/>
    </row>
    <row r="276" ht="12.75" customHeight="1" spans="1:11">
      <c r="A276" s="276"/>
      <c r="K276" s="279"/>
    </row>
    <row r="277" ht="12.75" customHeight="1" spans="1:11">
      <c r="A277" s="276"/>
      <c r="K277" s="279"/>
    </row>
    <row r="278" ht="12.75" customHeight="1" spans="1:11">
      <c r="A278" s="276"/>
      <c r="K278" s="279"/>
    </row>
    <row r="279" ht="12.75" customHeight="1" spans="1:11">
      <c r="A279" s="276"/>
      <c r="K279" s="279"/>
    </row>
    <row r="280" ht="12.75" customHeight="1" spans="1:11">
      <c r="A280" s="276"/>
      <c r="K280" s="279"/>
    </row>
    <row r="281" ht="12.75" customHeight="1" spans="1:11">
      <c r="A281" s="276"/>
      <c r="K281" s="279"/>
    </row>
    <row r="282" ht="12.75" customHeight="1" spans="1:11">
      <c r="A282" s="276"/>
      <c r="K282" s="279"/>
    </row>
    <row r="283" ht="12.75" customHeight="1" spans="1:11">
      <c r="A283" s="276"/>
      <c r="K283" s="279"/>
    </row>
    <row r="284" ht="12.75" customHeight="1" spans="1:11">
      <c r="A284" s="276"/>
      <c r="K284" s="279"/>
    </row>
    <row r="285" ht="12.75" customHeight="1" spans="1:11">
      <c r="A285" s="276"/>
      <c r="K285" s="279"/>
    </row>
    <row r="286" ht="12.75" customHeight="1" spans="1:11">
      <c r="A286" s="276"/>
      <c r="K286" s="279"/>
    </row>
    <row r="287" ht="12.75" customHeight="1" spans="1:11">
      <c r="A287" s="276"/>
      <c r="K287" s="279"/>
    </row>
    <row r="288" ht="12.75" customHeight="1" spans="1:11">
      <c r="A288" s="276"/>
      <c r="K288" s="279"/>
    </row>
    <row r="289" ht="12.75" customHeight="1" spans="1:11">
      <c r="A289" s="276"/>
      <c r="K289" s="279"/>
    </row>
    <row r="290" ht="12.75" customHeight="1" spans="1:11">
      <c r="A290" s="276"/>
      <c r="K290" s="279"/>
    </row>
    <row r="291" ht="12.75" customHeight="1" spans="1:11">
      <c r="A291" s="276"/>
      <c r="K291" s="279"/>
    </row>
    <row r="292" ht="12.75" customHeight="1" spans="1:11">
      <c r="A292" s="350" t="s">
        <v>168</v>
      </c>
      <c r="B292" s="70"/>
      <c r="C292" s="70"/>
      <c r="D292" s="70"/>
      <c r="E292" s="70"/>
      <c r="F292" s="70"/>
      <c r="G292" s="70"/>
      <c r="H292" s="70"/>
      <c r="I292" s="70"/>
      <c r="J292" s="70"/>
      <c r="K292" s="120"/>
    </row>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6" customHeight="1"/>
    <row r="494" ht="16" customHeight="1"/>
    <row r="495" ht="16" customHeight="1"/>
    <row r="496" ht="16" customHeight="1"/>
    <row r="497" ht="16" customHeight="1"/>
    <row r="498" ht="16" customHeight="1"/>
    <row r="499" ht="16" customHeight="1"/>
    <row r="500" ht="16" customHeight="1"/>
    <row r="501" ht="16" customHeight="1"/>
    <row r="502" ht="16" customHeight="1"/>
    <row r="503" ht="16" customHeight="1"/>
    <row r="504" ht="16" customHeight="1"/>
    <row r="505" ht="16" customHeight="1"/>
    <row r="506" ht="16" customHeight="1"/>
    <row r="507" ht="16" customHeight="1"/>
    <row r="508" ht="16" customHeight="1"/>
    <row r="509" ht="16" customHeight="1"/>
    <row r="510" ht="16" customHeight="1"/>
    <row r="511" ht="16" customHeight="1"/>
    <row r="512" ht="16" customHeight="1"/>
    <row r="513" ht="16" customHeight="1"/>
    <row r="514" ht="16" customHeight="1"/>
    <row r="515" ht="16" customHeight="1"/>
    <row r="516" ht="16" customHeight="1"/>
    <row r="517" ht="16" customHeight="1"/>
    <row r="518" ht="16" customHeight="1"/>
    <row r="519" ht="16" customHeight="1"/>
    <row r="520" ht="16" customHeight="1"/>
    <row r="521" ht="16" customHeight="1"/>
    <row r="522" ht="16" customHeight="1"/>
    <row r="523" ht="16" customHeight="1"/>
    <row r="524" ht="16" customHeight="1"/>
    <row r="525" ht="16" customHeight="1"/>
    <row r="526" ht="16" customHeight="1"/>
    <row r="527" ht="16" customHeight="1"/>
    <row r="528" ht="16" customHeight="1"/>
    <row r="529" ht="16" customHeight="1"/>
    <row r="530" ht="16" customHeight="1"/>
    <row r="531" ht="16" customHeight="1"/>
    <row r="532" ht="16" customHeight="1"/>
    <row r="533" ht="16" customHeight="1"/>
    <row r="534" ht="16" customHeight="1"/>
    <row r="535" ht="16" customHeight="1"/>
    <row r="536" ht="16" customHeight="1"/>
    <row r="537" ht="16" customHeight="1"/>
    <row r="538" ht="16" customHeight="1"/>
    <row r="539" ht="16" customHeight="1"/>
    <row r="540" ht="16" customHeight="1"/>
    <row r="541" ht="16" customHeight="1"/>
    <row r="542" ht="16" customHeight="1"/>
    <row r="543" ht="16" customHeight="1"/>
    <row r="544" ht="16" customHeight="1"/>
    <row r="545" ht="16" customHeight="1"/>
    <row r="546" ht="16" customHeight="1"/>
    <row r="547" ht="16" customHeight="1"/>
    <row r="548" ht="16" customHeight="1"/>
    <row r="549" ht="16" customHeight="1"/>
    <row r="550" ht="16" customHeight="1"/>
    <row r="551" ht="16" customHeight="1"/>
    <row r="552" ht="16" customHeight="1"/>
    <row r="553" ht="16" customHeight="1"/>
    <row r="554" ht="16" customHeight="1"/>
    <row r="555" ht="16" customHeight="1"/>
    <row r="556" ht="16" customHeight="1"/>
    <row r="557" ht="16" customHeight="1"/>
    <row r="558" ht="16" customHeight="1"/>
    <row r="559" ht="16" customHeight="1"/>
    <row r="560" ht="16" customHeight="1"/>
    <row r="561" ht="16" customHeight="1"/>
    <row r="562" ht="16" customHeight="1"/>
    <row r="563" ht="16" customHeight="1"/>
    <row r="564" ht="16" customHeight="1"/>
    <row r="565" ht="16" customHeight="1"/>
    <row r="566" ht="16" customHeight="1"/>
    <row r="567" ht="16" customHeight="1"/>
    <row r="568" ht="16" customHeight="1"/>
    <row r="569" ht="16" customHeight="1"/>
    <row r="570" ht="16" customHeight="1"/>
    <row r="571" ht="16" customHeight="1"/>
    <row r="572" ht="16" customHeight="1"/>
    <row r="573" ht="16" customHeight="1"/>
    <row r="574" ht="16" customHeight="1"/>
    <row r="575" ht="16" customHeight="1"/>
    <row r="576" ht="16" customHeight="1"/>
    <row r="577" ht="16" customHeight="1"/>
    <row r="578" ht="16" customHeight="1"/>
    <row r="579" ht="16" customHeight="1"/>
    <row r="580" ht="16" customHeight="1"/>
    <row r="581" ht="16" customHeight="1"/>
    <row r="582" ht="16" customHeight="1"/>
    <row r="583" ht="16" customHeight="1"/>
    <row r="584" ht="16" customHeight="1"/>
    <row r="585" ht="16" customHeight="1"/>
    <row r="586" ht="16" customHeight="1"/>
    <row r="587" ht="16" customHeight="1"/>
    <row r="588" ht="16" customHeight="1"/>
    <row r="589" ht="16" customHeight="1"/>
    <row r="590" ht="16" customHeight="1"/>
    <row r="591" ht="16" customHeight="1"/>
    <row r="592" ht="16" customHeight="1"/>
    <row r="593" ht="16" customHeight="1"/>
    <row r="594" ht="16" customHeight="1"/>
    <row r="595" ht="16" customHeight="1"/>
    <row r="596" ht="16" customHeight="1"/>
    <row r="597" ht="16" customHeight="1"/>
    <row r="598" ht="16" customHeight="1"/>
    <row r="599" ht="16" customHeight="1"/>
    <row r="600" ht="16" customHeight="1"/>
    <row r="601" ht="16" customHeight="1"/>
    <row r="602" ht="16" customHeight="1"/>
    <row r="603" ht="16" customHeight="1"/>
    <row r="604" ht="16" customHeight="1"/>
    <row r="605" ht="16" customHeight="1"/>
    <row r="606" ht="16" customHeight="1"/>
    <row r="607" ht="16" customHeight="1"/>
    <row r="608" ht="16" customHeight="1"/>
    <row r="609" ht="16" customHeight="1"/>
    <row r="610" ht="16" customHeight="1"/>
    <row r="611" ht="16" customHeight="1"/>
    <row r="612" ht="16" customHeight="1"/>
    <row r="613" ht="16" customHeight="1"/>
    <row r="614" ht="16" customHeight="1"/>
    <row r="615" ht="16" customHeight="1"/>
    <row r="616" ht="16" customHeight="1"/>
    <row r="617" ht="16" customHeight="1"/>
    <row r="618" ht="16" customHeight="1"/>
    <row r="619" ht="16" customHeight="1"/>
    <row r="620" ht="16" customHeight="1"/>
    <row r="621" ht="16" customHeight="1"/>
    <row r="622" ht="16" customHeight="1"/>
    <row r="623" ht="16" customHeight="1"/>
    <row r="624" ht="16" customHeight="1"/>
    <row r="625" ht="16" customHeight="1"/>
    <row r="626" ht="16" customHeight="1"/>
    <row r="627" ht="16" customHeight="1"/>
    <row r="628" ht="16" customHeight="1"/>
    <row r="629" ht="16" customHeight="1"/>
    <row r="630" ht="16" customHeight="1"/>
    <row r="631" ht="16" customHeight="1"/>
    <row r="632" ht="16" customHeight="1"/>
    <row r="633" ht="16" customHeight="1"/>
    <row r="634" ht="16" customHeight="1"/>
    <row r="635" ht="16" customHeight="1"/>
    <row r="636" ht="16" customHeight="1"/>
    <row r="637" ht="16" customHeight="1"/>
    <row r="638" ht="16" customHeight="1"/>
    <row r="639" ht="16" customHeight="1"/>
    <row r="640" ht="16" customHeight="1"/>
    <row r="641" ht="16" customHeight="1"/>
    <row r="642" ht="16" customHeight="1"/>
    <row r="643" ht="16" customHeight="1"/>
    <row r="644" ht="16" customHeight="1"/>
    <row r="645" ht="16" customHeight="1"/>
    <row r="646" ht="16" customHeight="1"/>
    <row r="647" ht="16" customHeight="1"/>
    <row r="648" ht="16" customHeight="1"/>
    <row r="649" ht="16" customHeight="1"/>
    <row r="650" ht="16" customHeight="1"/>
    <row r="651" ht="16" customHeight="1"/>
    <row r="652" ht="16" customHeight="1"/>
    <row r="653" ht="16" customHeight="1"/>
    <row r="654" ht="16" customHeight="1"/>
    <row r="655" ht="16" customHeight="1"/>
    <row r="656" ht="16" customHeight="1"/>
    <row r="657" ht="16" customHeight="1"/>
    <row r="658" ht="16" customHeight="1"/>
    <row r="659" ht="16" customHeight="1"/>
    <row r="660" ht="16" customHeight="1"/>
    <row r="661" ht="16" customHeight="1"/>
    <row r="662" ht="16" customHeight="1"/>
    <row r="663" ht="16" customHeight="1"/>
    <row r="664" ht="16" customHeight="1"/>
    <row r="665" ht="16" customHeight="1"/>
    <row r="666" ht="16" customHeight="1"/>
    <row r="667" ht="16" customHeight="1"/>
    <row r="668" ht="16" customHeight="1"/>
    <row r="669" ht="16" customHeight="1"/>
    <row r="670" ht="16" customHeight="1"/>
    <row r="671" ht="16" customHeight="1"/>
    <row r="672" ht="16" customHeight="1"/>
    <row r="673" ht="16" customHeight="1"/>
    <row r="674" ht="16" customHeight="1"/>
    <row r="675" ht="16" customHeight="1"/>
    <row r="676" ht="16" customHeight="1"/>
    <row r="677" ht="16" customHeight="1"/>
    <row r="678" ht="16" customHeight="1"/>
    <row r="679" ht="16" customHeight="1"/>
    <row r="680" ht="16" customHeight="1"/>
    <row r="681" ht="16" customHeight="1"/>
    <row r="682" ht="16" customHeight="1"/>
    <row r="683" ht="16" customHeight="1"/>
    <row r="684" ht="16" customHeight="1"/>
    <row r="685" ht="16" customHeight="1"/>
    <row r="686" ht="16" customHeight="1"/>
    <row r="687" ht="16" customHeight="1"/>
    <row r="688" ht="16" customHeight="1"/>
    <row r="689" ht="16" customHeight="1"/>
    <row r="690" ht="16" customHeight="1"/>
    <row r="691" ht="16" customHeight="1"/>
    <row r="692" ht="16" customHeight="1"/>
    <row r="693" ht="16" customHeight="1"/>
    <row r="694" ht="16" customHeight="1"/>
    <row r="695" ht="16" customHeight="1"/>
    <row r="696" ht="16" customHeight="1"/>
    <row r="697" ht="16" customHeight="1"/>
    <row r="698" ht="16" customHeight="1"/>
    <row r="699" ht="16" customHeight="1"/>
    <row r="700" ht="16" customHeight="1"/>
    <row r="701" ht="16" customHeight="1"/>
    <row r="702" ht="16" customHeight="1"/>
    <row r="703" ht="16" customHeight="1"/>
    <row r="704" ht="16" customHeight="1"/>
    <row r="705" ht="16" customHeight="1"/>
    <row r="706" ht="16" customHeight="1"/>
    <row r="707" ht="16" customHeight="1"/>
    <row r="708" ht="16" customHeight="1"/>
    <row r="709" ht="16" customHeight="1"/>
    <row r="710" ht="16" customHeight="1"/>
    <row r="711" ht="16" customHeight="1"/>
    <row r="712" ht="16" customHeight="1"/>
    <row r="713" ht="16" customHeight="1"/>
    <row r="714" ht="16" customHeight="1"/>
    <row r="715" ht="16" customHeight="1"/>
    <row r="716" ht="16" customHeight="1"/>
    <row r="717" ht="16" customHeight="1"/>
    <row r="718" ht="16" customHeight="1"/>
    <row r="719" ht="16" customHeight="1"/>
    <row r="720" ht="16" customHeight="1"/>
    <row r="721" ht="16" customHeight="1"/>
    <row r="722" ht="16" customHeight="1"/>
    <row r="723" ht="16" customHeight="1"/>
    <row r="724" ht="16" customHeight="1"/>
    <row r="725" ht="16" customHeight="1"/>
    <row r="726" ht="16" customHeight="1"/>
    <row r="727" ht="16" customHeight="1"/>
    <row r="728" ht="16" customHeight="1"/>
    <row r="729" ht="16" customHeight="1"/>
    <row r="730" ht="16" customHeight="1"/>
    <row r="731" ht="16" customHeight="1"/>
    <row r="732" ht="16" customHeight="1"/>
    <row r="733" ht="16" customHeight="1"/>
    <row r="734" ht="16" customHeight="1"/>
    <row r="735" ht="16" customHeight="1"/>
    <row r="736" ht="16" customHeight="1"/>
    <row r="737" ht="16" customHeight="1"/>
    <row r="738" ht="16" customHeight="1"/>
    <row r="739" ht="16" customHeight="1"/>
    <row r="740" ht="16" customHeight="1"/>
    <row r="741" ht="16" customHeight="1"/>
    <row r="742" ht="16" customHeight="1"/>
    <row r="743" ht="16" customHeight="1"/>
    <row r="744" ht="16" customHeight="1"/>
    <row r="745" ht="16" customHeight="1"/>
    <row r="746" ht="16" customHeight="1"/>
    <row r="747" ht="16" customHeight="1"/>
    <row r="748" ht="16" customHeight="1"/>
    <row r="749" ht="16" customHeight="1"/>
    <row r="750" ht="16" customHeight="1"/>
    <row r="751" ht="16" customHeight="1"/>
    <row r="752" ht="16" customHeight="1"/>
    <row r="753" ht="16" customHeight="1"/>
    <row r="754" ht="16" customHeight="1"/>
    <row r="755" ht="16" customHeight="1"/>
    <row r="756" ht="16" customHeight="1"/>
    <row r="757" ht="16" customHeight="1"/>
    <row r="758" ht="16" customHeight="1"/>
    <row r="759" ht="16" customHeight="1"/>
    <row r="760" ht="16" customHeight="1"/>
    <row r="761" ht="16" customHeight="1"/>
    <row r="762" ht="16" customHeight="1"/>
    <row r="763" ht="16" customHeight="1"/>
    <row r="764" ht="16" customHeight="1"/>
    <row r="765" ht="16" customHeight="1"/>
    <row r="766" ht="16" customHeight="1"/>
    <row r="767" ht="16" customHeight="1"/>
    <row r="768" ht="16" customHeight="1"/>
    <row r="769" ht="16" customHeight="1"/>
    <row r="770" ht="16" customHeight="1"/>
    <row r="771" ht="16" customHeight="1"/>
    <row r="772" ht="16" customHeight="1"/>
    <row r="773" ht="16" customHeight="1"/>
    <row r="774" ht="16" customHeight="1"/>
    <row r="775" ht="16" customHeight="1"/>
    <row r="776" ht="16" customHeight="1"/>
    <row r="777" ht="16" customHeight="1"/>
    <row r="778" ht="16" customHeight="1"/>
    <row r="779" ht="16" customHeight="1"/>
    <row r="780" ht="16" customHeight="1"/>
    <row r="781" ht="16" customHeight="1"/>
    <row r="782" ht="16" customHeight="1"/>
    <row r="783" ht="16" customHeight="1"/>
    <row r="784" ht="16" customHeight="1"/>
    <row r="785" ht="16" customHeight="1"/>
    <row r="786" ht="16" customHeight="1"/>
    <row r="787" ht="16" customHeight="1"/>
    <row r="788" ht="16" customHeight="1"/>
    <row r="789" ht="16" customHeight="1"/>
    <row r="790" ht="16" customHeight="1"/>
    <row r="791" ht="16" customHeight="1"/>
    <row r="792" ht="16" customHeight="1"/>
    <row r="793" ht="16" customHeight="1"/>
    <row r="794" ht="16" customHeight="1"/>
    <row r="795" ht="16" customHeight="1"/>
    <row r="796" ht="16" customHeight="1"/>
    <row r="797" ht="16" customHeight="1"/>
    <row r="798" ht="16" customHeight="1"/>
    <row r="799" ht="16" customHeight="1"/>
    <row r="800" ht="16" customHeight="1"/>
    <row r="801" ht="16" customHeight="1"/>
    <row r="802" ht="16" customHeight="1"/>
    <row r="803" ht="16" customHeight="1"/>
    <row r="804" ht="16" customHeight="1"/>
    <row r="805" ht="16" customHeight="1"/>
    <row r="806" ht="16" customHeight="1"/>
    <row r="807" ht="16" customHeight="1"/>
    <row r="808" ht="16" customHeight="1"/>
    <row r="809" ht="16" customHeight="1"/>
    <row r="810" ht="16" customHeight="1"/>
    <row r="811" ht="16" customHeight="1"/>
    <row r="812" ht="16" customHeight="1"/>
    <row r="813" ht="16" customHeight="1"/>
    <row r="814" ht="16" customHeight="1"/>
    <row r="815" ht="16" customHeight="1"/>
    <row r="816" ht="16" customHeight="1"/>
    <row r="817" ht="16" customHeight="1"/>
    <row r="818" ht="16" customHeight="1"/>
    <row r="819" ht="16" customHeight="1"/>
    <row r="820" ht="16" customHeight="1"/>
    <row r="821" ht="16" customHeight="1"/>
    <row r="822" ht="16" customHeight="1"/>
    <row r="823" ht="16" customHeight="1"/>
    <row r="824" ht="16" customHeight="1"/>
    <row r="825" ht="16" customHeight="1"/>
    <row r="826" ht="16" customHeight="1"/>
    <row r="827" ht="16" customHeight="1"/>
    <row r="828" ht="16" customHeight="1"/>
    <row r="829" ht="16" customHeight="1"/>
    <row r="830" ht="16" customHeight="1"/>
    <row r="831" ht="16" customHeight="1"/>
    <row r="832" ht="16" customHeight="1"/>
    <row r="833" ht="16" customHeight="1"/>
    <row r="834" ht="16" customHeight="1"/>
    <row r="835" ht="16" customHeight="1"/>
    <row r="836" ht="16" customHeight="1"/>
    <row r="837" ht="16" customHeight="1"/>
    <row r="838" ht="16" customHeight="1"/>
    <row r="839" ht="16" customHeight="1"/>
    <row r="840" ht="16" customHeight="1"/>
    <row r="841" ht="16" customHeight="1"/>
    <row r="842" ht="16" customHeight="1"/>
    <row r="843" ht="16" customHeight="1"/>
    <row r="844" ht="16" customHeight="1"/>
    <row r="845" ht="16" customHeight="1"/>
    <row r="846" ht="16" customHeight="1"/>
    <row r="847" ht="16" customHeight="1"/>
    <row r="848" ht="16" customHeight="1"/>
    <row r="849" ht="16" customHeight="1"/>
    <row r="850" ht="16" customHeight="1"/>
    <row r="851" ht="16" customHeight="1"/>
    <row r="852" ht="16" customHeight="1"/>
    <row r="853" ht="16" customHeight="1"/>
    <row r="854" ht="16" customHeight="1"/>
    <row r="855" ht="16" customHeight="1"/>
    <row r="856" ht="16" customHeight="1"/>
    <row r="857" ht="16" customHeight="1"/>
    <row r="858" ht="16" customHeight="1"/>
    <row r="859" ht="16" customHeight="1"/>
    <row r="860" ht="16" customHeight="1"/>
    <row r="861" ht="16" customHeight="1"/>
    <row r="862" ht="16" customHeight="1"/>
    <row r="863" ht="16" customHeight="1"/>
    <row r="864" ht="16" customHeight="1"/>
    <row r="865" ht="16" customHeight="1"/>
    <row r="866" ht="16" customHeight="1"/>
    <row r="867" ht="16" customHeight="1"/>
    <row r="868" ht="16" customHeight="1"/>
    <row r="869" ht="16" customHeight="1"/>
    <row r="870" ht="16" customHeight="1"/>
    <row r="871" ht="16" customHeight="1"/>
    <row r="872" ht="16" customHeight="1"/>
    <row r="873" ht="16" customHeight="1"/>
    <row r="874" ht="16" customHeight="1"/>
    <row r="875" ht="16" customHeight="1"/>
    <row r="876" ht="16" customHeight="1"/>
    <row r="877" ht="16" customHeight="1"/>
    <row r="878" ht="16" customHeight="1"/>
    <row r="879" ht="16" customHeight="1"/>
    <row r="880" ht="16" customHeight="1"/>
    <row r="881" ht="16" customHeight="1"/>
    <row r="882" ht="16" customHeight="1"/>
    <row r="883" ht="16" customHeight="1"/>
    <row r="884" ht="16" customHeight="1"/>
    <row r="885" ht="16" customHeight="1"/>
    <row r="886" ht="16" customHeight="1"/>
    <row r="887" ht="16" customHeight="1"/>
    <row r="888" ht="16" customHeight="1"/>
    <row r="889" ht="16" customHeight="1"/>
    <row r="890" ht="16" customHeight="1"/>
    <row r="891" ht="16" customHeight="1"/>
    <row r="892" ht="16" customHeight="1"/>
    <row r="893" ht="16" customHeight="1"/>
    <row r="894" ht="16" customHeight="1"/>
    <row r="895" ht="16" customHeight="1"/>
    <row r="896" ht="16" customHeight="1"/>
    <row r="897" ht="16" customHeight="1"/>
    <row r="898" ht="16" customHeight="1"/>
    <row r="899" ht="16" customHeight="1"/>
    <row r="900" ht="16" customHeight="1"/>
    <row r="901" ht="16" customHeight="1"/>
    <row r="902" ht="16" customHeight="1"/>
    <row r="903" ht="16" customHeight="1"/>
    <row r="904" ht="16" customHeight="1"/>
    <row r="905" ht="16" customHeight="1"/>
    <row r="906" ht="16" customHeight="1"/>
    <row r="907" ht="16" customHeight="1"/>
    <row r="908" ht="16" customHeight="1"/>
    <row r="909" ht="16" customHeight="1"/>
    <row r="910" ht="16" customHeight="1"/>
    <row r="911" ht="16" customHeight="1"/>
    <row r="912" ht="16" customHeight="1"/>
    <row r="913" ht="16" customHeight="1"/>
    <row r="914" ht="16" customHeight="1"/>
    <row r="915" ht="16" customHeight="1"/>
    <row r="916" ht="16" customHeight="1"/>
    <row r="917" ht="16" customHeight="1"/>
    <row r="918" ht="16" customHeight="1"/>
    <row r="919" ht="16" customHeight="1"/>
    <row r="920" ht="16" customHeight="1"/>
    <row r="921" ht="16" customHeight="1"/>
    <row r="922" ht="16" customHeight="1"/>
    <row r="923" ht="16" customHeight="1"/>
    <row r="924" ht="16" customHeight="1"/>
    <row r="925" ht="16" customHeight="1"/>
    <row r="926" ht="16" customHeight="1"/>
    <row r="927" ht="16" customHeight="1"/>
    <row r="928" ht="16" customHeight="1"/>
    <row r="929" ht="16" customHeight="1"/>
    <row r="930" ht="16" customHeight="1"/>
    <row r="931" ht="16" customHeight="1"/>
    <row r="932" ht="16" customHeight="1"/>
    <row r="933" ht="16" customHeight="1"/>
    <row r="934" ht="16" customHeight="1"/>
    <row r="935" ht="16" customHeight="1"/>
    <row r="936" ht="16" customHeight="1"/>
    <row r="937" ht="16" customHeight="1"/>
    <row r="938" ht="16" customHeight="1"/>
    <row r="939" ht="16" customHeight="1"/>
    <row r="940" ht="16" customHeight="1"/>
    <row r="941" ht="16" customHeight="1"/>
    <row r="942" ht="16" customHeight="1"/>
    <row r="943" ht="16" customHeight="1"/>
    <row r="944" ht="16" customHeight="1"/>
    <row r="945" ht="16" customHeight="1"/>
    <row r="946" ht="16" customHeight="1"/>
    <row r="947" ht="16" customHeight="1"/>
    <row r="948" ht="16" customHeight="1"/>
    <row r="949" ht="16" customHeight="1"/>
    <row r="950" ht="16" customHeight="1"/>
    <row r="951" ht="16" customHeight="1"/>
    <row r="952" ht="16" customHeight="1"/>
    <row r="953" ht="16" customHeight="1"/>
    <row r="954" ht="16" customHeight="1"/>
    <row r="955" ht="16" customHeight="1"/>
    <row r="956" ht="16" customHeight="1"/>
    <row r="957" ht="16" customHeight="1"/>
    <row r="958" ht="16" customHeight="1"/>
    <row r="959" ht="16" customHeight="1"/>
    <row r="960" ht="16" customHeight="1"/>
    <row r="961" ht="16" customHeight="1"/>
    <row r="962" ht="16" customHeight="1"/>
    <row r="963" ht="16" customHeight="1"/>
    <row r="964" ht="16" customHeight="1"/>
    <row r="965" ht="16" customHeight="1"/>
    <row r="966" ht="16" customHeight="1"/>
    <row r="967" ht="16" customHeight="1"/>
    <row r="968" ht="16" customHeight="1"/>
    <row r="969" ht="16" customHeight="1"/>
    <row r="970" ht="16" customHeight="1"/>
    <row r="971" ht="16" customHeight="1"/>
    <row r="972" ht="16" customHeight="1"/>
    <row r="973" ht="16" customHeight="1"/>
    <row r="974" ht="16" customHeight="1"/>
    <row r="975" ht="16" customHeight="1"/>
    <row r="976" ht="16" customHeight="1"/>
    <row r="977" ht="16" customHeight="1"/>
    <row r="978" ht="16" customHeight="1"/>
    <row r="979" ht="16" customHeight="1"/>
    <row r="980" ht="16" customHeight="1"/>
    <row r="981" ht="16" customHeight="1"/>
    <row r="982" ht="16" customHeight="1"/>
    <row r="983" ht="16" customHeight="1"/>
    <row r="984" ht="16" customHeight="1"/>
    <row r="985" ht="16" customHeight="1"/>
    <row r="986" ht="16" customHeight="1"/>
    <row r="987" ht="16" customHeight="1"/>
    <row r="988" ht="16" customHeight="1"/>
    <row r="989" ht="16" customHeight="1"/>
    <row r="990" ht="16" customHeight="1"/>
    <row r="991" ht="16" customHeight="1"/>
    <row r="992" ht="16" customHeight="1"/>
    <row r="993" ht="16" customHeight="1"/>
    <row r="994" ht="16" customHeight="1"/>
    <row r="995" ht="16" customHeight="1"/>
    <row r="996" ht="16" customHeight="1"/>
    <row r="997" ht="16" customHeight="1"/>
    <row r="998" ht="16" customHeight="1"/>
    <row r="999" ht="16" customHeight="1"/>
    <row r="1000" ht="16" customHeight="1"/>
    <row r="1001" ht="16" customHeight="1"/>
  </sheetData>
  <mergeCells count="90">
    <mergeCell ref="A1:K1"/>
    <mergeCell ref="A2:B2"/>
    <mergeCell ref="C2:E2"/>
    <mergeCell ref="F2:G2"/>
    <mergeCell ref="H2:K2"/>
    <mergeCell ref="A3:B3"/>
    <mergeCell ref="C3:E3"/>
    <mergeCell ref="F3:G3"/>
    <mergeCell ref="H3:K3"/>
    <mergeCell ref="A4:B4"/>
    <mergeCell ref="C4:E4"/>
    <mergeCell ref="F4:G4"/>
    <mergeCell ref="H4:K4"/>
    <mergeCell ref="A5:B5"/>
    <mergeCell ref="C5:E5"/>
    <mergeCell ref="F5:G5"/>
    <mergeCell ref="H5:K5"/>
    <mergeCell ref="A6:B6"/>
    <mergeCell ref="C6:E6"/>
    <mergeCell ref="F6:G6"/>
    <mergeCell ref="H6:K6"/>
    <mergeCell ref="A7:B7"/>
    <mergeCell ref="C7:E7"/>
    <mergeCell ref="F7:G7"/>
    <mergeCell ref="H7:K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7:C27"/>
    <mergeCell ref="B28:C28"/>
    <mergeCell ref="B29:C29"/>
    <mergeCell ref="B30:C30"/>
    <mergeCell ref="B31:C31"/>
    <mergeCell ref="B32:C32"/>
    <mergeCell ref="B33:C33"/>
    <mergeCell ref="B34:C34"/>
    <mergeCell ref="B35:C35"/>
    <mergeCell ref="B36:C36"/>
    <mergeCell ref="B37:C37"/>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A60:K60"/>
    <mergeCell ref="A118:K118"/>
    <mergeCell ref="A176:K176"/>
    <mergeCell ref="A234:K234"/>
    <mergeCell ref="A292:K292"/>
    <mergeCell ref="K9:K12"/>
    <mergeCell ref="K13:K19"/>
    <mergeCell ref="K20:K26"/>
    <mergeCell ref="K27:K28"/>
    <mergeCell ref="K30:K59"/>
    <mergeCell ref="A235:K291"/>
    <mergeCell ref="A293:K349"/>
    <mergeCell ref="A61:K117"/>
    <mergeCell ref="A119:K175"/>
    <mergeCell ref="A177:K233"/>
  </mergeCells>
  <pageMargins left="0.25" right="0.25" top="0.75" bottom="1.06311637080868" header="0" footer="0"/>
  <pageSetup paperSize="1" scale="32" orientation="landscape"/>
  <headerFooter>
    <oddHeader>&amp;L000000&amp;A&amp;R000000Page &amp;P of</oddHeader>
    <oddFooter>&amp;C000000&amp;A</oddFooter>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K961"/>
  <sheetViews>
    <sheetView workbookViewId="0">
      <selection activeCell="A1" sqref="A1:K1"/>
    </sheetView>
  </sheetViews>
  <sheetFormatPr defaultColWidth="10.1333333333333" defaultRowHeight="15" customHeight="1"/>
  <cols>
    <col min="1" max="2" width="9.42222222222222" customWidth="1"/>
    <col min="3" max="3" width="37.2888888888889" customWidth="1"/>
    <col min="4" max="4" width="24.1333333333333" customWidth="1"/>
    <col min="5" max="5" width="6.85925925925926" customWidth="1"/>
    <col min="6" max="6" width="9.13333333333333" customWidth="1"/>
    <col min="9" max="9" width="12.4222222222222" customWidth="1"/>
    <col min="10" max="10" width="20.5703703703704" customWidth="1"/>
    <col min="11" max="11" width="65.8592592592593" customWidth="1"/>
    <col min="12" max="25" width="9.42222222222222" customWidth="1"/>
  </cols>
  <sheetData>
    <row r="1" ht="34.5" customHeight="1" spans="1:11">
      <c r="A1" s="140"/>
      <c r="B1" s="2"/>
      <c r="C1" s="2"/>
      <c r="D1" s="2"/>
      <c r="E1" s="2"/>
      <c r="F1" s="2"/>
      <c r="G1" s="2"/>
      <c r="H1" s="2"/>
      <c r="I1" s="2"/>
      <c r="J1" s="2"/>
      <c r="K1" s="49"/>
    </row>
    <row r="2" ht="16.5" customHeight="1" spans="1:11">
      <c r="A2" s="141" t="s">
        <v>119</v>
      </c>
      <c r="B2" s="4"/>
      <c r="C2" s="142" t="e">
        <f>'PROTO (MED)'!C2</f>
        <v>#REF!</v>
      </c>
      <c r="D2" s="143"/>
      <c r="E2" s="144"/>
      <c r="F2" s="145" t="s">
        <v>58</v>
      </c>
      <c r="G2" s="4"/>
      <c r="H2" s="146" t="str">
        <f>'PROTO (MED)'!H2</f>
        <v>6.2.22</v>
      </c>
      <c r="I2" s="244"/>
      <c r="J2" s="244"/>
      <c r="K2" s="245"/>
    </row>
    <row r="3" ht="16.5" customHeight="1" spans="1:11">
      <c r="A3" s="141" t="s">
        <v>121</v>
      </c>
      <c r="B3" s="4"/>
      <c r="C3" s="147" t="e">
        <f>'PROTO (MED)'!C3</f>
        <v>#REF!</v>
      </c>
      <c r="D3" s="148"/>
      <c r="E3" s="149"/>
      <c r="F3" s="145" t="s">
        <v>16</v>
      </c>
      <c r="G3" s="4"/>
      <c r="H3" s="150">
        <v>44993</v>
      </c>
      <c r="I3" s="6"/>
      <c r="J3" s="6"/>
      <c r="K3" s="56"/>
    </row>
    <row r="4" ht="16.5" customHeight="1" spans="1:11">
      <c r="A4" s="141" t="s">
        <v>122</v>
      </c>
      <c r="B4" s="4"/>
      <c r="C4" s="147" t="e">
        <f>'PROTO (MED)'!C4</f>
        <v>#REF!</v>
      </c>
      <c r="D4" s="148"/>
      <c r="E4" s="149"/>
      <c r="F4" s="145" t="s">
        <v>56</v>
      </c>
      <c r="G4" s="4"/>
      <c r="H4" s="151" t="s">
        <v>170</v>
      </c>
      <c r="I4" s="6"/>
      <c r="J4" s="6"/>
      <c r="K4" s="56"/>
    </row>
    <row r="5" ht="16.5" customHeight="1" spans="1:11">
      <c r="A5" s="141" t="s">
        <v>123</v>
      </c>
      <c r="B5" s="4"/>
      <c r="C5" s="147" t="e">
        <f>'PROTO (MED)'!C5</f>
        <v>#REF!</v>
      </c>
      <c r="D5" s="148"/>
      <c r="E5" s="149"/>
      <c r="F5" s="145" t="s">
        <v>124</v>
      </c>
      <c r="G5" s="4"/>
      <c r="H5" s="147" t="s">
        <v>212</v>
      </c>
      <c r="I5" s="6"/>
      <c r="J5" s="6"/>
      <c r="K5" s="6"/>
    </row>
    <row r="6" ht="16.5" customHeight="1" spans="1:11">
      <c r="A6" s="141" t="s">
        <v>126</v>
      </c>
      <c r="B6" s="4"/>
      <c r="C6" s="147" t="e">
        <f>'PROTO (MED)'!C6</f>
        <v>#REF!</v>
      </c>
      <c r="D6" s="148"/>
      <c r="E6" s="149"/>
      <c r="F6" s="145" t="s">
        <v>30</v>
      </c>
      <c r="G6" s="4"/>
      <c r="H6" s="142" t="s">
        <v>101</v>
      </c>
      <c r="I6" s="143"/>
      <c r="J6" s="143"/>
      <c r="K6" s="246"/>
    </row>
    <row r="7" ht="16.5" customHeight="1" spans="1:11">
      <c r="A7" s="141" t="s">
        <v>29</v>
      </c>
      <c r="B7" s="4"/>
      <c r="C7" s="142" t="s">
        <v>11</v>
      </c>
      <c r="D7" s="143"/>
      <c r="E7" s="144"/>
      <c r="F7" s="145" t="s">
        <v>128</v>
      </c>
      <c r="G7" s="4"/>
      <c r="H7" s="147"/>
      <c r="I7" s="148"/>
      <c r="J7" s="148"/>
      <c r="K7" s="247"/>
    </row>
    <row r="8" ht="33" customHeight="1" spans="1:11">
      <c r="A8" s="152" t="s">
        <v>129</v>
      </c>
      <c r="B8" s="32"/>
      <c r="C8" s="32"/>
      <c r="D8" s="32"/>
      <c r="E8" s="32"/>
      <c r="F8" s="32"/>
      <c r="G8" s="32"/>
      <c r="H8" s="32"/>
      <c r="I8" s="32"/>
      <c r="J8" s="32"/>
      <c r="K8" s="58"/>
    </row>
    <row r="9" ht="55.75" customHeight="1" spans="1:11">
      <c r="A9" s="153" t="s">
        <v>130</v>
      </c>
      <c r="B9" s="154" t="s">
        <v>131</v>
      </c>
      <c r="C9" s="49"/>
      <c r="D9" s="155" t="s">
        <v>132</v>
      </c>
      <c r="E9" s="156" t="s">
        <v>133</v>
      </c>
      <c r="F9" s="157" t="s">
        <v>173</v>
      </c>
      <c r="G9" s="156" t="s">
        <v>221</v>
      </c>
      <c r="H9" s="158" t="s">
        <v>136</v>
      </c>
      <c r="I9" s="248" t="s">
        <v>208</v>
      </c>
      <c r="J9" s="249" t="s">
        <v>12</v>
      </c>
      <c r="K9" s="250" t="s">
        <v>213</v>
      </c>
    </row>
    <row r="10" ht="17.25" customHeight="1" spans="1:11">
      <c r="A10" s="159" t="s">
        <v>177</v>
      </c>
      <c r="B10" s="160" t="s">
        <v>178</v>
      </c>
      <c r="C10" s="55"/>
      <c r="D10" s="161"/>
      <c r="E10" s="162">
        <v>0.5</v>
      </c>
      <c r="F10" s="163">
        <v>65.5</v>
      </c>
      <c r="G10" s="164">
        <v>66</v>
      </c>
      <c r="H10" s="165">
        <f t="shared" ref="H10:H17" si="0">G10-F10</f>
        <v>0.5</v>
      </c>
      <c r="I10" s="251"/>
      <c r="J10" s="252"/>
      <c r="K10" s="253"/>
    </row>
    <row r="11" ht="17.25" customHeight="1" spans="1:11">
      <c r="A11" s="166" t="s">
        <v>177</v>
      </c>
      <c r="B11" s="167" t="s">
        <v>179</v>
      </c>
      <c r="C11" s="168"/>
      <c r="D11" s="161"/>
      <c r="E11" s="169">
        <v>0.5</v>
      </c>
      <c r="F11" s="170">
        <v>65.5</v>
      </c>
      <c r="G11" s="171">
        <v>66</v>
      </c>
      <c r="H11" s="165">
        <f t="shared" si="0"/>
        <v>0.5</v>
      </c>
      <c r="I11" s="254"/>
      <c r="J11" s="255"/>
      <c r="K11" s="256" t="s">
        <v>215</v>
      </c>
    </row>
    <row r="12" ht="17.25" customHeight="1" spans="1:11">
      <c r="A12" s="166" t="s">
        <v>177</v>
      </c>
      <c r="B12" s="172" t="s">
        <v>180</v>
      </c>
      <c r="C12" s="168"/>
      <c r="D12" s="161"/>
      <c r="E12" s="162">
        <v>0.5</v>
      </c>
      <c r="F12" s="173">
        <v>47.5</v>
      </c>
      <c r="G12" s="171">
        <v>48</v>
      </c>
      <c r="H12" s="165">
        <f t="shared" si="0"/>
        <v>0.5</v>
      </c>
      <c r="I12" s="257"/>
      <c r="J12" s="255"/>
      <c r="K12" s="258"/>
    </row>
    <row r="13" ht="17.25" customHeight="1" spans="1:11">
      <c r="A13" s="166" t="s">
        <v>177</v>
      </c>
      <c r="B13" s="172" t="s">
        <v>183</v>
      </c>
      <c r="C13" s="168"/>
      <c r="D13" s="161"/>
      <c r="E13" s="169">
        <v>0.5</v>
      </c>
      <c r="F13" s="173">
        <v>47.5</v>
      </c>
      <c r="G13" s="171">
        <v>48</v>
      </c>
      <c r="H13" s="165">
        <f t="shared" si="0"/>
        <v>0.5</v>
      </c>
      <c r="I13" s="257"/>
      <c r="J13" s="255"/>
      <c r="K13" s="258"/>
    </row>
    <row r="14" ht="17.25" customHeight="1" spans="1:11">
      <c r="A14" s="174" t="s">
        <v>8</v>
      </c>
      <c r="B14" s="172" t="s">
        <v>184</v>
      </c>
      <c r="C14" s="168"/>
      <c r="D14" s="161"/>
      <c r="E14" s="169">
        <v>0.5</v>
      </c>
      <c r="F14" s="173">
        <v>46</v>
      </c>
      <c r="G14" s="171">
        <v>46</v>
      </c>
      <c r="H14" s="165">
        <f t="shared" si="0"/>
        <v>0</v>
      </c>
      <c r="I14" s="257"/>
      <c r="J14" s="259"/>
      <c r="K14" s="258"/>
    </row>
    <row r="15" ht="17.25" customHeight="1" spans="1:11">
      <c r="A15" s="174" t="s">
        <v>8</v>
      </c>
      <c r="B15" s="172" t="s">
        <v>185</v>
      </c>
      <c r="C15" s="168"/>
      <c r="D15" s="161"/>
      <c r="E15" s="169">
        <v>0.5</v>
      </c>
      <c r="F15" s="173">
        <v>46</v>
      </c>
      <c r="G15" s="171">
        <v>46</v>
      </c>
      <c r="H15" s="165">
        <f t="shared" si="0"/>
        <v>0</v>
      </c>
      <c r="I15" s="257"/>
      <c r="J15" s="259"/>
      <c r="K15" s="258"/>
    </row>
    <row r="16" ht="17.25" customHeight="1" spans="1:11">
      <c r="A16" s="166" t="s">
        <v>177</v>
      </c>
      <c r="B16" s="175" t="s">
        <v>186</v>
      </c>
      <c r="C16" s="56"/>
      <c r="D16" s="161"/>
      <c r="E16" s="176">
        <v>0.25</v>
      </c>
      <c r="F16" s="177">
        <v>31</v>
      </c>
      <c r="G16" s="171">
        <v>30.75</v>
      </c>
      <c r="H16" s="165">
        <f t="shared" si="0"/>
        <v>-0.25</v>
      </c>
      <c r="I16" s="260"/>
      <c r="J16" s="352"/>
      <c r="K16" s="253"/>
    </row>
    <row r="17" ht="17.25" customHeight="1" spans="1:11">
      <c r="A17" s="174" t="s">
        <v>8</v>
      </c>
      <c r="B17" s="175" t="s">
        <v>187</v>
      </c>
      <c r="C17" s="56"/>
      <c r="D17" s="161"/>
      <c r="E17" s="176">
        <v>0.25</v>
      </c>
      <c r="F17" s="179">
        <v>30</v>
      </c>
      <c r="G17" s="178">
        <v>29.5</v>
      </c>
      <c r="H17" s="165">
        <f t="shared" si="0"/>
        <v>-0.5</v>
      </c>
      <c r="I17" s="260"/>
      <c r="J17" s="352"/>
      <c r="K17" s="261" t="s">
        <v>219</v>
      </c>
    </row>
    <row r="18" ht="17.25" customHeight="1" spans="1:11">
      <c r="A18" s="84"/>
      <c r="B18" s="175"/>
      <c r="C18" s="56"/>
      <c r="D18" s="161"/>
      <c r="E18" s="180"/>
      <c r="F18" s="173"/>
      <c r="G18" s="171"/>
      <c r="H18" s="165"/>
      <c r="I18" s="257"/>
      <c r="J18" s="255"/>
      <c r="K18" s="258"/>
    </row>
    <row r="19" ht="17.25" customHeight="1" spans="1:11">
      <c r="A19" s="181" t="s">
        <v>189</v>
      </c>
      <c r="B19" s="175" t="s">
        <v>190</v>
      </c>
      <c r="C19" s="56"/>
      <c r="D19" s="182"/>
      <c r="E19" s="176">
        <v>0.25</v>
      </c>
      <c r="F19" s="173">
        <v>10.75</v>
      </c>
      <c r="G19" s="171">
        <v>10.75</v>
      </c>
      <c r="H19" s="165">
        <f t="shared" ref="H19:H24" si="1">G19-F19</f>
        <v>0</v>
      </c>
      <c r="I19" s="257"/>
      <c r="J19" s="255"/>
      <c r="K19" s="258"/>
    </row>
    <row r="20" ht="17.25" customHeight="1" spans="1:11">
      <c r="A20" s="183" t="s">
        <v>189</v>
      </c>
      <c r="B20" s="175" t="s">
        <v>191</v>
      </c>
      <c r="C20" s="56"/>
      <c r="D20" s="182"/>
      <c r="E20" s="176">
        <v>0.125</v>
      </c>
      <c r="F20" s="173">
        <v>9.25</v>
      </c>
      <c r="G20" s="178">
        <v>9.5</v>
      </c>
      <c r="H20" s="165">
        <f t="shared" si="1"/>
        <v>0.25</v>
      </c>
      <c r="I20" s="257"/>
      <c r="J20" s="262"/>
      <c r="K20" s="258"/>
    </row>
    <row r="21" ht="17.25" customHeight="1" spans="1:11">
      <c r="A21" s="183" t="s">
        <v>189</v>
      </c>
      <c r="B21" s="175" t="s">
        <v>192</v>
      </c>
      <c r="C21" s="56"/>
      <c r="D21" s="182"/>
      <c r="E21" s="176">
        <v>0.25</v>
      </c>
      <c r="F21" s="173">
        <v>6.25</v>
      </c>
      <c r="G21" s="171">
        <v>6.5</v>
      </c>
      <c r="H21" s="165">
        <f t="shared" si="1"/>
        <v>0.25</v>
      </c>
      <c r="I21" s="257"/>
      <c r="J21" s="255"/>
      <c r="K21" s="258"/>
    </row>
    <row r="22" ht="17.25" customHeight="1" spans="1:11">
      <c r="A22" s="184" t="s">
        <v>177</v>
      </c>
      <c r="B22" s="175" t="s">
        <v>210</v>
      </c>
      <c r="C22" s="56"/>
      <c r="D22" s="185"/>
      <c r="E22" s="176">
        <v>0.125</v>
      </c>
      <c r="F22" s="173">
        <v>18</v>
      </c>
      <c r="G22" s="178">
        <v>17.5</v>
      </c>
      <c r="H22" s="165">
        <f t="shared" si="1"/>
        <v>-0.5</v>
      </c>
      <c r="I22" s="257"/>
      <c r="J22" s="263"/>
      <c r="K22" s="253"/>
    </row>
    <row r="23" ht="17.25" customHeight="1" spans="1:11">
      <c r="A23" s="186"/>
      <c r="B23" s="86" t="s">
        <v>194</v>
      </c>
      <c r="C23" s="56"/>
      <c r="D23" s="187"/>
      <c r="E23" s="188">
        <v>0.125</v>
      </c>
      <c r="F23" s="189">
        <v>6.25</v>
      </c>
      <c r="G23" s="171">
        <v>6.375</v>
      </c>
      <c r="H23" s="190">
        <f t="shared" si="1"/>
        <v>0.125</v>
      </c>
      <c r="I23" s="257"/>
      <c r="J23" s="263"/>
      <c r="K23" s="264" t="s">
        <v>211</v>
      </c>
    </row>
    <row r="24" ht="17.25" customHeight="1" spans="1:11">
      <c r="A24" s="184" t="s">
        <v>177</v>
      </c>
      <c r="B24" s="191" t="s">
        <v>195</v>
      </c>
      <c r="C24" s="168"/>
      <c r="D24" s="192"/>
      <c r="E24" s="193">
        <v>0.125</v>
      </c>
      <c r="F24" s="194">
        <v>6.75</v>
      </c>
      <c r="G24" s="171">
        <v>6.625</v>
      </c>
      <c r="H24" s="195">
        <f t="shared" si="1"/>
        <v>-0.125</v>
      </c>
      <c r="I24" s="257"/>
      <c r="J24" s="263"/>
      <c r="K24" s="253"/>
    </row>
    <row r="25" ht="17.25" customHeight="1" spans="1:11">
      <c r="A25" s="196"/>
      <c r="B25" s="175"/>
      <c r="C25" s="56"/>
      <c r="D25" s="182"/>
      <c r="E25" s="176"/>
      <c r="F25" s="173"/>
      <c r="G25" s="171"/>
      <c r="H25" s="165"/>
      <c r="I25" s="257"/>
      <c r="J25" s="255"/>
      <c r="K25" s="265"/>
    </row>
    <row r="26" ht="17.25" customHeight="1" spans="1:11">
      <c r="A26" s="197"/>
      <c r="B26" s="198" t="s">
        <v>148</v>
      </c>
      <c r="C26" s="56"/>
      <c r="D26" s="182"/>
      <c r="E26" s="176">
        <v>0.5</v>
      </c>
      <c r="F26" s="199">
        <v>48</v>
      </c>
      <c r="G26" s="178">
        <v>46.5</v>
      </c>
      <c r="H26" s="165">
        <f t="shared" ref="H26:H34" si="2">G26-F26</f>
        <v>-1.5</v>
      </c>
      <c r="I26" s="266"/>
      <c r="J26" s="263"/>
      <c r="K26" s="267"/>
    </row>
    <row r="27" ht="17.25" customHeight="1" spans="1:11">
      <c r="A27" s="200"/>
      <c r="B27" s="172" t="s">
        <v>149</v>
      </c>
      <c r="C27" s="168"/>
      <c r="D27" s="182"/>
      <c r="E27" s="176">
        <v>0</v>
      </c>
      <c r="F27" s="201">
        <v>4.125</v>
      </c>
      <c r="G27" s="171">
        <v>4.125</v>
      </c>
      <c r="H27" s="165">
        <f t="shared" si="2"/>
        <v>0</v>
      </c>
      <c r="I27" s="257"/>
      <c r="J27" s="262"/>
      <c r="K27" s="258"/>
    </row>
    <row r="28" ht="17.25" customHeight="1" spans="1:11">
      <c r="A28" s="200"/>
      <c r="B28" s="172" t="s">
        <v>150</v>
      </c>
      <c r="C28" s="168"/>
      <c r="D28" s="182"/>
      <c r="E28" s="176">
        <v>0.5</v>
      </c>
      <c r="F28" s="201">
        <v>44</v>
      </c>
      <c r="G28" s="171">
        <v>44</v>
      </c>
      <c r="H28" s="165">
        <f t="shared" si="2"/>
        <v>0</v>
      </c>
      <c r="I28" s="266"/>
      <c r="J28" s="268"/>
      <c r="K28" s="258"/>
    </row>
    <row r="29" ht="17.25" customHeight="1" spans="1:11">
      <c r="A29" s="200"/>
      <c r="B29" s="172" t="s">
        <v>151</v>
      </c>
      <c r="C29" s="168"/>
      <c r="D29" s="182"/>
      <c r="E29" s="176">
        <v>0.5</v>
      </c>
      <c r="F29" s="201">
        <v>43</v>
      </c>
      <c r="G29" s="171">
        <v>43.5</v>
      </c>
      <c r="H29" s="165">
        <f t="shared" si="2"/>
        <v>0.5</v>
      </c>
      <c r="I29" s="257"/>
      <c r="J29" s="255"/>
      <c r="K29" s="258"/>
    </row>
    <row r="30" ht="17.25" customHeight="1" spans="1:11">
      <c r="A30" s="200"/>
      <c r="B30" s="172" t="s">
        <v>152</v>
      </c>
      <c r="C30" s="168"/>
      <c r="D30" s="182"/>
      <c r="E30" s="176">
        <v>0</v>
      </c>
      <c r="F30" s="201">
        <v>9</v>
      </c>
      <c r="G30" s="171">
        <v>9</v>
      </c>
      <c r="H30" s="165">
        <f t="shared" si="2"/>
        <v>0</v>
      </c>
      <c r="I30" s="257"/>
      <c r="J30" s="255"/>
      <c r="K30" s="258"/>
    </row>
    <row r="31" ht="17.25" customHeight="1" spans="1:11">
      <c r="A31" s="202" t="s">
        <v>177</v>
      </c>
      <c r="B31" s="172" t="s">
        <v>197</v>
      </c>
      <c r="C31" s="168"/>
      <c r="D31" s="182"/>
      <c r="E31" s="176">
        <v>1</v>
      </c>
      <c r="F31" s="201">
        <v>60</v>
      </c>
      <c r="G31" s="171">
        <v>60</v>
      </c>
      <c r="H31" s="165">
        <f t="shared" si="2"/>
        <v>0</v>
      </c>
      <c r="I31" s="257"/>
      <c r="J31" s="255"/>
      <c r="K31" s="258"/>
    </row>
    <row r="32" ht="17.25" customHeight="1" spans="1:11">
      <c r="A32" s="203" t="s">
        <v>8</v>
      </c>
      <c r="B32" s="172" t="s">
        <v>198</v>
      </c>
      <c r="C32" s="168"/>
      <c r="D32" s="182"/>
      <c r="E32" s="176">
        <v>1</v>
      </c>
      <c r="F32" s="204">
        <v>60</v>
      </c>
      <c r="G32" s="171">
        <v>60</v>
      </c>
      <c r="H32" s="165">
        <f t="shared" si="2"/>
        <v>0</v>
      </c>
      <c r="I32" s="257"/>
      <c r="J32" s="255"/>
      <c r="K32" s="258"/>
    </row>
    <row r="33" ht="17.25" customHeight="1" spans="1:11">
      <c r="A33" s="184" t="s">
        <v>177</v>
      </c>
      <c r="B33" s="172" t="s">
        <v>199</v>
      </c>
      <c r="C33" s="168"/>
      <c r="D33" s="182"/>
      <c r="E33" s="176">
        <v>1</v>
      </c>
      <c r="F33" s="201">
        <v>125</v>
      </c>
      <c r="G33" s="171">
        <v>124</v>
      </c>
      <c r="H33" s="165">
        <f t="shared" si="2"/>
        <v>-1</v>
      </c>
      <c r="I33" s="257"/>
      <c r="J33" s="263"/>
      <c r="K33" s="258"/>
    </row>
    <row r="34" ht="17.25" customHeight="1" spans="1:11">
      <c r="A34" s="203" t="s">
        <v>8</v>
      </c>
      <c r="B34" s="172" t="s">
        <v>200</v>
      </c>
      <c r="C34" s="168"/>
      <c r="D34" s="182"/>
      <c r="E34" s="176">
        <v>1</v>
      </c>
      <c r="F34" s="201">
        <v>114</v>
      </c>
      <c r="G34" s="171">
        <v>113</v>
      </c>
      <c r="H34" s="165">
        <f t="shared" si="2"/>
        <v>-1</v>
      </c>
      <c r="I34" s="257"/>
      <c r="J34" s="263"/>
      <c r="K34" s="258"/>
    </row>
    <row r="35" ht="17.25" customHeight="1" spans="1:11">
      <c r="A35" s="200"/>
      <c r="B35" s="175"/>
      <c r="C35" s="56"/>
      <c r="D35" s="161"/>
      <c r="E35" s="180"/>
      <c r="F35" s="173"/>
      <c r="G35" s="171"/>
      <c r="H35" s="165"/>
      <c r="I35" s="257"/>
      <c r="J35" s="255"/>
      <c r="K35" s="258"/>
    </row>
    <row r="36" ht="17.25" customHeight="1" spans="1:11">
      <c r="A36" s="202" t="s">
        <v>177</v>
      </c>
      <c r="B36" s="161" t="s">
        <v>201</v>
      </c>
      <c r="C36" s="56"/>
      <c r="D36" s="205"/>
      <c r="E36" s="188">
        <v>0.125</v>
      </c>
      <c r="F36" s="189">
        <v>10.5</v>
      </c>
      <c r="G36" s="171">
        <v>10.5</v>
      </c>
      <c r="H36" s="190">
        <f t="shared" ref="H36:H39" si="3">G36-F36</f>
        <v>0</v>
      </c>
      <c r="I36" s="257"/>
      <c r="J36" s="263"/>
      <c r="K36" s="258"/>
    </row>
    <row r="37" ht="17.25" customHeight="1" spans="1:11">
      <c r="A37" s="206" t="s">
        <v>189</v>
      </c>
      <c r="B37" s="207" t="s">
        <v>202</v>
      </c>
      <c r="C37" s="168"/>
      <c r="D37" s="208"/>
      <c r="E37" s="169">
        <v>0.25</v>
      </c>
      <c r="F37" s="173">
        <v>1.25</v>
      </c>
      <c r="G37" s="178">
        <v>2</v>
      </c>
      <c r="H37" s="165">
        <f t="shared" si="3"/>
        <v>0.75</v>
      </c>
      <c r="I37" s="257"/>
      <c r="J37" s="255"/>
      <c r="K37" s="258"/>
    </row>
    <row r="38" ht="17.25" customHeight="1" spans="1:11">
      <c r="A38" s="183" t="s">
        <v>189</v>
      </c>
      <c r="B38" s="191" t="s">
        <v>203</v>
      </c>
      <c r="C38" s="168"/>
      <c r="D38" s="161"/>
      <c r="E38" s="169">
        <v>0.5</v>
      </c>
      <c r="F38" s="173">
        <v>20.75</v>
      </c>
      <c r="G38" s="171">
        <v>20.5</v>
      </c>
      <c r="H38" s="165">
        <f t="shared" si="3"/>
        <v>-0.25</v>
      </c>
      <c r="I38" s="266"/>
      <c r="J38" s="263"/>
      <c r="K38" s="258"/>
    </row>
    <row r="39" ht="17.25" customHeight="1" spans="1:11">
      <c r="A39" s="183" t="s">
        <v>189</v>
      </c>
      <c r="B39" s="191" t="s">
        <v>204</v>
      </c>
      <c r="C39" s="168"/>
      <c r="D39" s="161"/>
      <c r="E39" s="169">
        <v>0.5</v>
      </c>
      <c r="F39" s="173">
        <v>0.75</v>
      </c>
      <c r="G39" s="171">
        <v>1</v>
      </c>
      <c r="H39" s="165">
        <f t="shared" si="3"/>
        <v>0.25</v>
      </c>
      <c r="I39" s="257"/>
      <c r="J39" s="255"/>
      <c r="K39" s="258"/>
    </row>
    <row r="40" ht="17.25" customHeight="1" spans="1:11">
      <c r="A40" s="196"/>
      <c r="B40" s="175"/>
      <c r="C40" s="56"/>
      <c r="D40" s="161"/>
      <c r="E40" s="180"/>
      <c r="F40" s="173"/>
      <c r="G40" s="171"/>
      <c r="H40" s="165"/>
      <c r="I40" s="257"/>
      <c r="J40" s="255"/>
      <c r="K40" s="258"/>
    </row>
    <row r="41" ht="17.25" customHeight="1" spans="1:11">
      <c r="A41" s="209" t="s">
        <v>177</v>
      </c>
      <c r="B41" s="161" t="s">
        <v>159</v>
      </c>
      <c r="C41" s="56"/>
      <c r="D41" s="161"/>
      <c r="E41" s="169">
        <v>0.25</v>
      </c>
      <c r="F41" s="173">
        <v>4</v>
      </c>
      <c r="G41" s="171">
        <v>4.125</v>
      </c>
      <c r="H41" s="165">
        <f t="shared" ref="H41:H44" si="4">G41-F41</f>
        <v>0.125</v>
      </c>
      <c r="I41" s="257"/>
      <c r="J41" s="255"/>
      <c r="K41" s="258"/>
    </row>
    <row r="42" ht="17.25" customHeight="1" spans="1:11">
      <c r="A42" s="166" t="s">
        <v>177</v>
      </c>
      <c r="B42" s="191" t="s">
        <v>160</v>
      </c>
      <c r="C42" s="168"/>
      <c r="D42" s="210"/>
      <c r="E42" s="169">
        <v>0.25</v>
      </c>
      <c r="F42" s="173">
        <v>6.5</v>
      </c>
      <c r="G42" s="178">
        <v>6.875</v>
      </c>
      <c r="H42" s="165">
        <f t="shared" si="4"/>
        <v>0.375</v>
      </c>
      <c r="I42" s="257"/>
      <c r="J42" s="263"/>
      <c r="K42" s="258"/>
    </row>
    <row r="43" ht="17.25" customHeight="1" spans="1:11">
      <c r="A43" s="174" t="s">
        <v>8</v>
      </c>
      <c r="B43" s="191" t="s">
        <v>161</v>
      </c>
      <c r="C43" s="168"/>
      <c r="D43" s="210"/>
      <c r="E43" s="169">
        <v>0.25</v>
      </c>
      <c r="F43" s="173">
        <v>4</v>
      </c>
      <c r="G43" s="171">
        <v>4.125</v>
      </c>
      <c r="H43" s="165">
        <f t="shared" si="4"/>
        <v>0.125</v>
      </c>
      <c r="I43" s="257"/>
      <c r="J43" s="255"/>
      <c r="K43" s="258"/>
    </row>
    <row r="44" ht="17.25" customHeight="1" spans="1:11">
      <c r="A44" s="174" t="s">
        <v>8</v>
      </c>
      <c r="B44" s="191" t="s">
        <v>162</v>
      </c>
      <c r="C44" s="168"/>
      <c r="D44" s="210"/>
      <c r="E44" s="169">
        <v>0.25</v>
      </c>
      <c r="F44" s="211">
        <v>6.5</v>
      </c>
      <c r="G44" s="171">
        <v>6.25</v>
      </c>
      <c r="H44" s="165">
        <f t="shared" si="4"/>
        <v>-0.25</v>
      </c>
      <c r="I44" s="257"/>
      <c r="J44" s="263"/>
      <c r="K44" s="258"/>
    </row>
    <row r="45" ht="17.25" customHeight="1" spans="1:11">
      <c r="A45" s="212"/>
      <c r="B45" s="175"/>
      <c r="C45" s="56"/>
      <c r="D45" s="210"/>
      <c r="E45" s="180"/>
      <c r="F45" s="211"/>
      <c r="G45" s="171"/>
      <c r="H45" s="165"/>
      <c r="I45" s="257"/>
      <c r="J45" s="255"/>
      <c r="K45" s="258"/>
    </row>
    <row r="46" ht="17.25" customHeight="1" spans="1:11">
      <c r="A46" s="166" t="s">
        <v>177</v>
      </c>
      <c r="B46" s="191" t="s">
        <v>205</v>
      </c>
      <c r="C46" s="168"/>
      <c r="D46" s="210"/>
      <c r="E46" s="169">
        <v>0.125</v>
      </c>
      <c r="F46" s="211">
        <v>2.25</v>
      </c>
      <c r="G46" s="171">
        <v>2.25</v>
      </c>
      <c r="H46" s="165">
        <f t="shared" ref="H46:H47" si="5">G46-F46</f>
        <v>0</v>
      </c>
      <c r="I46" s="257"/>
      <c r="J46" s="255"/>
      <c r="K46" s="258"/>
    </row>
    <row r="47" ht="17.25" customHeight="1" spans="1:11">
      <c r="A47" s="213" t="s">
        <v>224</v>
      </c>
      <c r="B47" s="214" t="s">
        <v>225</v>
      </c>
      <c r="C47" s="168"/>
      <c r="D47" s="351" t="s">
        <v>224</v>
      </c>
      <c r="E47" s="216">
        <v>0.125</v>
      </c>
      <c r="F47" s="177" t="s">
        <v>224</v>
      </c>
      <c r="G47" s="294">
        <v>1.75</v>
      </c>
      <c r="H47" s="217" t="e">
        <f t="shared" si="5"/>
        <v>#VALUE!</v>
      </c>
      <c r="I47" s="353">
        <v>1.25</v>
      </c>
      <c r="J47" s="269" t="s">
        <v>226</v>
      </c>
      <c r="K47" s="258"/>
    </row>
    <row r="48" ht="17.25" customHeight="1" spans="1:11">
      <c r="A48" s="212"/>
      <c r="B48" s="175"/>
      <c r="C48" s="56"/>
      <c r="D48" s="210"/>
      <c r="E48" s="218"/>
      <c r="F48" s="211"/>
      <c r="G48" s="171"/>
      <c r="H48" s="165"/>
      <c r="I48" s="257"/>
      <c r="J48" s="255"/>
      <c r="K48" s="258"/>
    </row>
    <row r="49" ht="17.25" customHeight="1" spans="1:11">
      <c r="A49" s="219" t="s">
        <v>177</v>
      </c>
      <c r="B49" s="191" t="s">
        <v>164</v>
      </c>
      <c r="C49" s="168"/>
      <c r="D49" s="220"/>
      <c r="E49" s="169">
        <v>0.25</v>
      </c>
      <c r="F49" s="211">
        <v>14.5</v>
      </c>
      <c r="G49" s="171">
        <v>14.25</v>
      </c>
      <c r="H49" s="165">
        <f t="shared" ref="H49:H50" si="6">G49-F49</f>
        <v>-0.25</v>
      </c>
      <c r="I49" s="257"/>
      <c r="J49" s="255"/>
      <c r="K49" s="258"/>
    </row>
    <row r="50" ht="17.25" customHeight="1" spans="1:11">
      <c r="A50" s="221" t="s">
        <v>206</v>
      </c>
      <c r="B50" s="191" t="s">
        <v>165</v>
      </c>
      <c r="C50" s="168"/>
      <c r="D50" s="210"/>
      <c r="E50" s="169">
        <v>0.25</v>
      </c>
      <c r="F50" s="211">
        <v>15</v>
      </c>
      <c r="G50" s="171">
        <v>15.25</v>
      </c>
      <c r="H50" s="165">
        <f t="shared" si="6"/>
        <v>0.25</v>
      </c>
      <c r="I50" s="257"/>
      <c r="J50" s="255"/>
      <c r="K50" s="258"/>
    </row>
    <row r="51" ht="17.25" customHeight="1" spans="1:11">
      <c r="A51" s="222"/>
      <c r="B51" s="175"/>
      <c r="C51" s="56"/>
      <c r="D51" s="210"/>
      <c r="E51" s="180"/>
      <c r="F51" s="179"/>
      <c r="G51" s="171"/>
      <c r="H51" s="165"/>
      <c r="I51" s="257"/>
      <c r="J51" s="255"/>
      <c r="K51" s="258"/>
    </row>
    <row r="52" ht="17.25" customHeight="1" spans="1:11">
      <c r="A52" s="222"/>
      <c r="B52" s="223"/>
      <c r="C52" s="56"/>
      <c r="D52" s="210"/>
      <c r="E52" s="180"/>
      <c r="F52" s="179"/>
      <c r="G52" s="171"/>
      <c r="H52" s="165"/>
      <c r="I52" s="257"/>
      <c r="J52" s="255"/>
      <c r="K52" s="258"/>
    </row>
    <row r="53" ht="17.25" customHeight="1" spans="1:11">
      <c r="A53" s="222"/>
      <c r="B53" s="175"/>
      <c r="C53" s="56"/>
      <c r="D53" s="210"/>
      <c r="E53" s="180"/>
      <c r="F53" s="179"/>
      <c r="G53" s="224"/>
      <c r="H53" s="165"/>
      <c r="I53" s="257"/>
      <c r="J53" s="255"/>
      <c r="K53" s="258"/>
    </row>
    <row r="54" ht="17.25" customHeight="1" spans="1:11">
      <c r="A54" s="222"/>
      <c r="B54" s="175"/>
      <c r="C54" s="56"/>
      <c r="D54" s="210"/>
      <c r="E54" s="180"/>
      <c r="F54" s="179"/>
      <c r="G54" s="225"/>
      <c r="H54" s="165"/>
      <c r="I54" s="234"/>
      <c r="J54" s="252"/>
      <c r="K54" s="258"/>
    </row>
    <row r="55" ht="17.25" customHeight="1" spans="1:11">
      <c r="A55" s="222"/>
      <c r="B55" s="226"/>
      <c r="C55" s="57"/>
      <c r="D55" s="210"/>
      <c r="E55" s="227"/>
      <c r="F55" s="228"/>
      <c r="G55" s="225"/>
      <c r="H55" s="165"/>
      <c r="I55" s="234"/>
      <c r="J55" s="252"/>
      <c r="K55" s="270"/>
    </row>
    <row r="56" hidden="1" customHeight="1" spans="1:11">
      <c r="A56" s="222"/>
      <c r="B56" s="229"/>
      <c r="C56" s="230"/>
      <c r="D56" s="231"/>
      <c r="E56" s="232"/>
      <c r="F56" s="233"/>
      <c r="G56" s="234"/>
      <c r="H56" s="165">
        <f t="shared" ref="H56:H63" si="7">G56-F56</f>
        <v>0</v>
      </c>
      <c r="I56" s="234"/>
      <c r="J56" s="271"/>
      <c r="K56" s="272"/>
    </row>
    <row r="57" hidden="1" customHeight="1" spans="1:11">
      <c r="A57" s="222"/>
      <c r="B57" s="85"/>
      <c r="C57" s="235"/>
      <c r="D57" s="231"/>
      <c r="E57" s="236"/>
      <c r="F57" s="237"/>
      <c r="G57" s="234"/>
      <c r="H57" s="165">
        <f t="shared" si="7"/>
        <v>0</v>
      </c>
      <c r="I57" s="234"/>
      <c r="J57" s="271"/>
      <c r="K57" s="272"/>
    </row>
    <row r="58" hidden="1" customHeight="1" spans="1:11">
      <c r="A58" s="222"/>
      <c r="B58" s="85"/>
      <c r="C58" s="235"/>
      <c r="D58" s="231"/>
      <c r="E58" s="236"/>
      <c r="F58" s="237"/>
      <c r="G58" s="234"/>
      <c r="H58" s="165">
        <f t="shared" si="7"/>
        <v>0</v>
      </c>
      <c r="I58" s="234"/>
      <c r="J58" s="271"/>
      <c r="K58" s="272"/>
    </row>
    <row r="59" hidden="1" customHeight="1" spans="1:11">
      <c r="A59" s="222"/>
      <c r="B59" s="85"/>
      <c r="C59" s="235"/>
      <c r="D59" s="231"/>
      <c r="E59" s="236"/>
      <c r="F59" s="237"/>
      <c r="G59" s="234"/>
      <c r="H59" s="165">
        <f t="shared" si="7"/>
        <v>0</v>
      </c>
      <c r="I59" s="234"/>
      <c r="J59" s="271"/>
      <c r="K59" s="272"/>
    </row>
    <row r="60" hidden="1" customHeight="1" spans="1:11">
      <c r="A60" s="222"/>
      <c r="B60" s="85"/>
      <c r="C60" s="235"/>
      <c r="D60" s="231"/>
      <c r="E60" s="236"/>
      <c r="F60" s="237"/>
      <c r="G60" s="234"/>
      <c r="H60" s="165">
        <f t="shared" si="7"/>
        <v>0</v>
      </c>
      <c r="I60" s="234"/>
      <c r="J60" s="271"/>
      <c r="K60" s="272"/>
    </row>
    <row r="61" hidden="1" customHeight="1" spans="1:11">
      <c r="A61" s="222"/>
      <c r="B61" s="85"/>
      <c r="C61" s="235"/>
      <c r="D61" s="231"/>
      <c r="E61" s="236"/>
      <c r="F61" s="237"/>
      <c r="G61" s="234"/>
      <c r="H61" s="165">
        <f t="shared" si="7"/>
        <v>0</v>
      </c>
      <c r="I61" s="234"/>
      <c r="J61" s="271"/>
      <c r="K61" s="272"/>
    </row>
    <row r="62" hidden="1" customHeight="1" spans="1:11">
      <c r="A62" s="222"/>
      <c r="B62" s="85"/>
      <c r="C62" s="235"/>
      <c r="D62" s="231"/>
      <c r="E62" s="236"/>
      <c r="F62" s="237"/>
      <c r="G62" s="234"/>
      <c r="H62" s="165">
        <f t="shared" si="7"/>
        <v>0</v>
      </c>
      <c r="I62" s="234"/>
      <c r="J62" s="271"/>
      <c r="K62" s="272"/>
    </row>
    <row r="63" hidden="1" customHeight="1" spans="1:11">
      <c r="A63" s="96"/>
      <c r="B63" s="97"/>
      <c r="C63" s="238"/>
      <c r="D63" s="239"/>
      <c r="E63" s="240"/>
      <c r="F63" s="241"/>
      <c r="G63" s="101"/>
      <c r="H63" s="242">
        <f t="shared" si="7"/>
        <v>0</v>
      </c>
      <c r="I63" s="101"/>
      <c r="J63" s="273"/>
      <c r="K63" s="274"/>
    </row>
    <row r="64" ht="40.5" customHeight="1" spans="1:11">
      <c r="A64" s="243" t="s">
        <v>167</v>
      </c>
      <c r="B64" s="70"/>
      <c r="C64" s="70"/>
      <c r="D64" s="70"/>
      <c r="E64" s="70"/>
      <c r="F64" s="70"/>
      <c r="G64" s="70"/>
      <c r="H64" s="70"/>
      <c r="I64" s="70"/>
      <c r="J64" s="70"/>
      <c r="K64" s="120"/>
    </row>
    <row r="65" ht="91.75" customHeight="1" spans="1:11">
      <c r="A65" s="275"/>
      <c r="B65" s="2"/>
      <c r="C65" s="2"/>
      <c r="D65" s="2"/>
      <c r="E65" s="2"/>
      <c r="F65" s="2"/>
      <c r="G65" s="2"/>
      <c r="H65" s="2"/>
      <c r="I65" s="2"/>
      <c r="J65" s="2"/>
      <c r="K65" s="49"/>
    </row>
    <row r="66" ht="91.75" customHeight="1" spans="1:11">
      <c r="A66" s="276"/>
      <c r="K66" s="279"/>
    </row>
    <row r="67" ht="91.75" customHeight="1" spans="1:11">
      <c r="A67" s="276"/>
      <c r="K67" s="279"/>
    </row>
    <row r="68" ht="91.75" customHeight="1" spans="1:11">
      <c r="A68" s="276"/>
      <c r="K68" s="279"/>
    </row>
    <row r="69" ht="91.75" customHeight="1" spans="1:11">
      <c r="A69" s="276"/>
      <c r="K69" s="279"/>
    </row>
    <row r="70" ht="91.75" customHeight="1" spans="1:11">
      <c r="A70" s="276"/>
      <c r="K70" s="279"/>
    </row>
    <row r="71" ht="139.5" customHeight="1" spans="1:11">
      <c r="A71" s="276"/>
      <c r="K71" s="279"/>
    </row>
    <row r="72" ht="133.5" customHeight="1" spans="1:11">
      <c r="A72" s="276"/>
      <c r="K72" s="279"/>
    </row>
    <row r="73" ht="1.75" customHeight="1" spans="1:11">
      <c r="A73" s="277"/>
      <c r="B73" s="278"/>
      <c r="C73" s="278"/>
      <c r="D73" s="278"/>
      <c r="E73" s="278"/>
      <c r="F73" s="278"/>
      <c r="G73" s="278"/>
      <c r="H73" s="278"/>
      <c r="I73" s="278"/>
      <c r="J73" s="278"/>
      <c r="K73" s="280"/>
    </row>
    <row r="74" ht="30.75" customHeight="1" spans="1:11">
      <c r="A74" s="243" t="s">
        <v>168</v>
      </c>
      <c r="B74" s="70"/>
      <c r="C74" s="70"/>
      <c r="D74" s="70"/>
      <c r="E74" s="70"/>
      <c r="F74" s="70"/>
      <c r="G74" s="70"/>
      <c r="H74" s="70"/>
      <c r="I74" s="70"/>
      <c r="J74" s="70"/>
      <c r="K74" s="120"/>
    </row>
    <row r="75" ht="12.75" customHeight="1" spans="1:11">
      <c r="A75" s="275"/>
      <c r="B75" s="2"/>
      <c r="C75" s="2"/>
      <c r="D75" s="2"/>
      <c r="E75" s="2"/>
      <c r="F75" s="2"/>
      <c r="G75" s="2"/>
      <c r="H75" s="2"/>
      <c r="I75" s="2"/>
      <c r="J75" s="2"/>
      <c r="K75" s="49"/>
    </row>
    <row r="76" ht="12.75" customHeight="1" spans="1:11">
      <c r="A76" s="276"/>
      <c r="K76" s="279"/>
    </row>
    <row r="77" ht="12.75" customHeight="1" spans="1:11">
      <c r="A77" s="276"/>
      <c r="K77" s="279"/>
    </row>
    <row r="78" ht="12.75" customHeight="1" spans="1:11">
      <c r="A78" s="276"/>
      <c r="K78" s="279"/>
    </row>
    <row r="79" ht="12.75" customHeight="1" spans="1:11">
      <c r="A79" s="276"/>
      <c r="K79" s="279"/>
    </row>
    <row r="80" ht="12.75" customHeight="1" spans="1:11">
      <c r="A80" s="276"/>
      <c r="K80" s="279"/>
    </row>
    <row r="81" ht="12.75" customHeight="1" spans="1:11">
      <c r="A81" s="276"/>
      <c r="K81" s="279"/>
    </row>
    <row r="82" ht="12.75" customHeight="1" spans="1:11">
      <c r="A82" s="276"/>
      <c r="K82" s="279"/>
    </row>
    <row r="83" ht="12.75" customHeight="1" spans="1:11">
      <c r="A83" s="276"/>
      <c r="K83" s="279"/>
    </row>
    <row r="84" ht="12.75" customHeight="1" spans="1:11">
      <c r="A84" s="276"/>
      <c r="K84" s="279"/>
    </row>
    <row r="85" ht="12.75" customHeight="1" spans="1:11">
      <c r="A85" s="276"/>
      <c r="K85" s="279"/>
    </row>
    <row r="86" ht="12.75" customHeight="1" spans="1:11">
      <c r="A86" s="276"/>
      <c r="K86" s="279"/>
    </row>
    <row r="87" ht="12.75" customHeight="1" spans="1:11">
      <c r="A87" s="276"/>
      <c r="K87" s="279"/>
    </row>
    <row r="88" ht="12.75" customHeight="1" spans="1:11">
      <c r="A88" s="276"/>
      <c r="K88" s="279"/>
    </row>
    <row r="89" ht="12.75" customHeight="1" spans="1:11">
      <c r="A89" s="276"/>
      <c r="K89" s="279"/>
    </row>
    <row r="90" ht="12.75" customHeight="1" spans="1:11">
      <c r="A90" s="276"/>
      <c r="K90" s="279"/>
    </row>
    <row r="91" ht="12.75" customHeight="1" spans="1:11">
      <c r="A91" s="276"/>
      <c r="K91" s="279"/>
    </row>
    <row r="92" ht="12.75" customHeight="1" spans="1:11">
      <c r="A92" s="276"/>
      <c r="K92" s="279"/>
    </row>
    <row r="93" ht="12.75" customHeight="1" spans="1:11">
      <c r="A93" s="276"/>
      <c r="K93" s="279"/>
    </row>
    <row r="94" ht="12.75" customHeight="1" spans="1:11">
      <c r="A94" s="276"/>
      <c r="K94" s="279"/>
    </row>
    <row r="95" ht="12.75" customHeight="1" spans="1:11">
      <c r="A95" s="276"/>
      <c r="K95" s="279"/>
    </row>
    <row r="96" ht="12.75" customHeight="1" spans="1:11">
      <c r="A96" s="276"/>
      <c r="K96" s="279"/>
    </row>
    <row r="97" ht="12.75" customHeight="1" spans="1:11">
      <c r="A97" s="276"/>
      <c r="K97" s="279"/>
    </row>
    <row r="98" ht="12.75" customHeight="1" spans="1:11">
      <c r="A98" s="276"/>
      <c r="K98" s="279"/>
    </row>
    <row r="99" ht="12.75" customHeight="1" spans="1:11">
      <c r="A99" s="276"/>
      <c r="K99" s="279"/>
    </row>
    <row r="100" ht="12.75" customHeight="1" spans="1:11">
      <c r="A100" s="276"/>
      <c r="K100" s="279"/>
    </row>
    <row r="101" ht="12.75" customHeight="1" spans="1:11">
      <c r="A101" s="276"/>
      <c r="K101" s="279"/>
    </row>
    <row r="102" ht="12.75" customHeight="1" spans="1:11">
      <c r="A102" s="276"/>
      <c r="K102" s="279"/>
    </row>
    <row r="103" ht="12.75" customHeight="1" spans="1:11">
      <c r="A103" s="276"/>
      <c r="K103" s="279"/>
    </row>
    <row r="104" ht="12.75" customHeight="1" spans="1:11">
      <c r="A104" s="276"/>
      <c r="K104" s="279"/>
    </row>
    <row r="105" ht="12.75" customHeight="1" spans="1:11">
      <c r="A105" s="276"/>
      <c r="K105" s="279"/>
    </row>
    <row r="106" ht="12.75" customHeight="1" spans="1:11">
      <c r="A106" s="276"/>
      <c r="K106" s="279"/>
    </row>
    <row r="107" ht="12.75" customHeight="1" spans="1:11">
      <c r="A107" s="276"/>
      <c r="K107" s="279"/>
    </row>
    <row r="108" ht="12.75" customHeight="1" spans="1:11">
      <c r="A108" s="276"/>
      <c r="K108" s="279"/>
    </row>
    <row r="109" ht="12.75" customHeight="1" spans="1:11">
      <c r="A109" s="276"/>
      <c r="K109" s="279"/>
    </row>
    <row r="110" ht="12.75" customHeight="1" spans="1:11">
      <c r="A110" s="276"/>
      <c r="K110" s="279"/>
    </row>
    <row r="111" ht="12.75" customHeight="1" spans="1:11">
      <c r="A111" s="276"/>
      <c r="K111" s="279"/>
    </row>
    <row r="112" ht="12.75" customHeight="1" spans="1:11">
      <c r="A112" s="276"/>
      <c r="K112" s="279"/>
    </row>
    <row r="113" ht="12.75" customHeight="1" spans="1:11">
      <c r="A113" s="276"/>
      <c r="K113" s="279"/>
    </row>
    <row r="114" ht="12.75" customHeight="1" spans="1:11">
      <c r="A114" s="276"/>
      <c r="K114" s="279"/>
    </row>
    <row r="115" ht="12.75" customHeight="1" spans="1:11">
      <c r="A115" s="276"/>
      <c r="K115" s="279"/>
    </row>
    <row r="116" ht="12.75" customHeight="1" spans="1:11">
      <c r="A116" s="276"/>
      <c r="K116" s="279"/>
    </row>
    <row r="117" ht="12.75" customHeight="1" spans="1:11">
      <c r="A117" s="276"/>
      <c r="K117" s="279"/>
    </row>
    <row r="118" ht="12.75" customHeight="1" spans="1:11">
      <c r="A118" s="276"/>
      <c r="K118" s="279"/>
    </row>
    <row r="119" ht="12.75" customHeight="1" spans="1:11">
      <c r="A119" s="276"/>
      <c r="K119" s="279"/>
    </row>
    <row r="120" ht="12.75" customHeight="1" spans="1:11">
      <c r="A120" s="276"/>
      <c r="K120" s="279"/>
    </row>
    <row r="121" ht="12.75" customHeight="1" spans="1:11">
      <c r="A121" s="276"/>
      <c r="K121" s="279"/>
    </row>
    <row r="122" ht="12.75" customHeight="1" spans="1:11">
      <c r="A122" s="276"/>
      <c r="K122" s="279"/>
    </row>
    <row r="123" ht="12.75" customHeight="1" spans="1:11">
      <c r="A123" s="276"/>
      <c r="K123" s="279"/>
    </row>
    <row r="124" ht="12.75" customHeight="1" spans="1:11">
      <c r="A124" s="276"/>
      <c r="K124" s="279"/>
    </row>
    <row r="125" ht="12.75" customHeight="1" spans="1:11">
      <c r="A125" s="276"/>
      <c r="K125" s="279"/>
    </row>
    <row r="126" ht="12.75" customHeight="1" spans="1:11">
      <c r="A126" s="276"/>
      <c r="K126" s="279"/>
    </row>
    <row r="127" ht="12.75" customHeight="1" spans="1:11">
      <c r="A127" s="276"/>
      <c r="K127" s="279"/>
    </row>
    <row r="128" ht="12.75" customHeight="1" spans="1:11">
      <c r="A128" s="276"/>
      <c r="K128" s="279"/>
    </row>
    <row r="129" ht="12.75" customHeight="1" spans="1:11">
      <c r="A129" s="276"/>
      <c r="K129" s="279"/>
    </row>
    <row r="130" ht="12.75" customHeight="1" spans="1:11">
      <c r="A130" s="276"/>
      <c r="K130" s="279"/>
    </row>
    <row r="131" ht="12.75" customHeight="1" spans="1:11">
      <c r="A131" s="277"/>
      <c r="B131" s="278"/>
      <c r="C131" s="278"/>
      <c r="D131" s="278"/>
      <c r="E131" s="278"/>
      <c r="F131" s="278"/>
      <c r="G131" s="278"/>
      <c r="H131" s="278"/>
      <c r="I131" s="278"/>
      <c r="J131" s="278"/>
      <c r="K131" s="280"/>
    </row>
    <row r="132" ht="30.75" customHeight="1" spans="1:11">
      <c r="A132" s="243" t="s">
        <v>168</v>
      </c>
      <c r="B132" s="70"/>
      <c r="C132" s="70"/>
      <c r="D132" s="70"/>
      <c r="E132" s="70"/>
      <c r="F132" s="70"/>
      <c r="G132" s="70"/>
      <c r="H132" s="70"/>
      <c r="I132" s="70"/>
      <c r="J132" s="70"/>
      <c r="K132" s="120"/>
    </row>
    <row r="133" ht="12.75" customHeight="1" spans="1:11">
      <c r="A133" s="281"/>
      <c r="B133" s="2"/>
      <c r="C133" s="2"/>
      <c r="D133" s="2"/>
      <c r="E133" s="2"/>
      <c r="F133" s="2"/>
      <c r="G133" s="2"/>
      <c r="H133" s="2"/>
      <c r="I133" s="2"/>
      <c r="J133" s="2"/>
      <c r="K133" s="49"/>
    </row>
    <row r="134" ht="12.75" customHeight="1" spans="1:11">
      <c r="A134" s="276"/>
      <c r="K134" s="279"/>
    </row>
    <row r="135" ht="12.75" customHeight="1" spans="1:11">
      <c r="A135" s="276"/>
      <c r="K135" s="279"/>
    </row>
    <row r="136" ht="12.75" customHeight="1" spans="1:11">
      <c r="A136" s="276"/>
      <c r="K136" s="279"/>
    </row>
    <row r="137" ht="12.75" customHeight="1" spans="1:11">
      <c r="A137" s="276"/>
      <c r="K137" s="279"/>
    </row>
    <row r="138" ht="12.75" customHeight="1" spans="1:11">
      <c r="A138" s="276"/>
      <c r="K138" s="279"/>
    </row>
    <row r="139" ht="12.75" customHeight="1" spans="1:11">
      <c r="A139" s="276"/>
      <c r="K139" s="279"/>
    </row>
    <row r="140" ht="12.75" customHeight="1" spans="1:11">
      <c r="A140" s="276"/>
      <c r="K140" s="279"/>
    </row>
    <row r="141" ht="12.75" customHeight="1" spans="1:11">
      <c r="A141" s="276"/>
      <c r="K141" s="279"/>
    </row>
    <row r="142" ht="12.75" customHeight="1" spans="1:11">
      <c r="A142" s="276"/>
      <c r="K142" s="279"/>
    </row>
    <row r="143" ht="12.75" customHeight="1" spans="1:11">
      <c r="A143" s="276"/>
      <c r="K143" s="279"/>
    </row>
    <row r="144" ht="12.75" customHeight="1" spans="1:11">
      <c r="A144" s="276"/>
      <c r="K144" s="279"/>
    </row>
    <row r="145" ht="12.75" customHeight="1" spans="1:11">
      <c r="A145" s="276"/>
      <c r="K145" s="279"/>
    </row>
    <row r="146" ht="12.75" customHeight="1" spans="1:11">
      <c r="A146" s="276"/>
      <c r="K146" s="279"/>
    </row>
    <row r="147" ht="12.75" customHeight="1" spans="1:11">
      <c r="A147" s="276"/>
      <c r="K147" s="279"/>
    </row>
    <row r="148" ht="12.75" customHeight="1" spans="1:11">
      <c r="A148" s="276"/>
      <c r="K148" s="279"/>
    </row>
    <row r="149" ht="12.75" customHeight="1" spans="1:11">
      <c r="A149" s="276"/>
      <c r="K149" s="279"/>
    </row>
    <row r="150" ht="12.75" customHeight="1" spans="1:11">
      <c r="A150" s="276"/>
      <c r="K150" s="279"/>
    </row>
    <row r="151" ht="12.75" customHeight="1" spans="1:11">
      <c r="A151" s="276"/>
      <c r="K151" s="279"/>
    </row>
    <row r="152" ht="12.75" customHeight="1" spans="1:11">
      <c r="A152" s="276"/>
      <c r="K152" s="279"/>
    </row>
    <row r="153" ht="12.75" customHeight="1" spans="1:11">
      <c r="A153" s="276"/>
      <c r="K153" s="279"/>
    </row>
    <row r="154" ht="12.75" customHeight="1" spans="1:11">
      <c r="A154" s="276"/>
      <c r="K154" s="279"/>
    </row>
    <row r="155" ht="12.75" customHeight="1" spans="1:11">
      <c r="A155" s="276"/>
      <c r="K155" s="279"/>
    </row>
    <row r="156" ht="12.75" customHeight="1" spans="1:11">
      <c r="A156" s="276"/>
      <c r="K156" s="279"/>
    </row>
    <row r="157" ht="12.75" customHeight="1" spans="1:11">
      <c r="A157" s="276"/>
      <c r="K157" s="279"/>
    </row>
    <row r="158" ht="12.75" customHeight="1" spans="1:11">
      <c r="A158" s="276"/>
      <c r="K158" s="279"/>
    </row>
    <row r="159" ht="12.75" customHeight="1" spans="1:11">
      <c r="A159" s="276"/>
      <c r="K159" s="279"/>
    </row>
    <row r="160" ht="12.75" customHeight="1" spans="1:11">
      <c r="A160" s="276"/>
      <c r="K160" s="279"/>
    </row>
    <row r="161" ht="12.75" customHeight="1" spans="1:11">
      <c r="A161" s="276"/>
      <c r="K161" s="279"/>
    </row>
    <row r="162" ht="12.75" customHeight="1" spans="1:11">
      <c r="A162" s="276"/>
      <c r="K162" s="279"/>
    </row>
    <row r="163" ht="12.75" customHeight="1" spans="1:11">
      <c r="A163" s="276"/>
      <c r="K163" s="279"/>
    </row>
    <row r="164" ht="12.75" customHeight="1" spans="1:11">
      <c r="A164" s="276"/>
      <c r="K164" s="279"/>
    </row>
    <row r="165" ht="12.75" customHeight="1" spans="1:11">
      <c r="A165" s="276"/>
      <c r="K165" s="279"/>
    </row>
    <row r="166" ht="12.75" customHeight="1" spans="1:11">
      <c r="A166" s="276"/>
      <c r="K166" s="279"/>
    </row>
    <row r="167" ht="12.75" customHeight="1" spans="1:11">
      <c r="A167" s="276"/>
      <c r="K167" s="279"/>
    </row>
    <row r="168" ht="12.75" customHeight="1" spans="1:11">
      <c r="A168" s="276"/>
      <c r="K168" s="279"/>
    </row>
    <row r="169" ht="12.75" customHeight="1" spans="1:11">
      <c r="A169" s="276"/>
      <c r="K169" s="279"/>
    </row>
    <row r="170" ht="12.75" customHeight="1" spans="1:11">
      <c r="A170" s="276"/>
      <c r="K170" s="279"/>
    </row>
    <row r="171" ht="12.75" customHeight="1" spans="1:11">
      <c r="A171" s="276"/>
      <c r="K171" s="279"/>
    </row>
    <row r="172" ht="12.75" customHeight="1" spans="1:11">
      <c r="A172" s="276"/>
      <c r="K172" s="279"/>
    </row>
    <row r="173" ht="12.75" customHeight="1" spans="1:11">
      <c r="A173" s="276"/>
      <c r="K173" s="279"/>
    </row>
    <row r="174" ht="12.75" customHeight="1" spans="1:11">
      <c r="A174" s="276"/>
      <c r="K174" s="279"/>
    </row>
    <row r="175" ht="12.75" customHeight="1" spans="1:11">
      <c r="A175" s="276"/>
      <c r="K175" s="279"/>
    </row>
    <row r="176" ht="12.75" customHeight="1" spans="1:11">
      <c r="A176" s="276"/>
      <c r="K176" s="279"/>
    </row>
    <row r="177" ht="12.75" customHeight="1" spans="1:11">
      <c r="A177" s="276"/>
      <c r="K177" s="279"/>
    </row>
    <row r="178" ht="12.75" customHeight="1" spans="1:11">
      <c r="A178" s="276"/>
      <c r="K178" s="279"/>
    </row>
    <row r="179" ht="12.75" customHeight="1" spans="1:11">
      <c r="A179" s="276"/>
      <c r="K179" s="279"/>
    </row>
    <row r="180" ht="12.75" customHeight="1" spans="1:11">
      <c r="A180" s="276"/>
      <c r="K180" s="279"/>
    </row>
    <row r="181" ht="12.75" customHeight="1" spans="1:11">
      <c r="A181" s="276"/>
      <c r="K181" s="279"/>
    </row>
    <row r="182" ht="12.75" customHeight="1" spans="1:11">
      <c r="A182" s="276"/>
      <c r="K182" s="279"/>
    </row>
    <row r="183" ht="12.75" customHeight="1" spans="1:11">
      <c r="A183" s="276"/>
      <c r="K183" s="279"/>
    </row>
    <row r="184" ht="12.75" customHeight="1" spans="1:11">
      <c r="A184" s="276"/>
      <c r="K184" s="279"/>
    </row>
    <row r="185" ht="12.75" customHeight="1" spans="1:11">
      <c r="A185" s="276"/>
      <c r="K185" s="279"/>
    </row>
    <row r="186" ht="12.75" customHeight="1" spans="1:11">
      <c r="A186" s="276"/>
      <c r="K186" s="279"/>
    </row>
    <row r="187" ht="12.75" customHeight="1" spans="1:11">
      <c r="A187" s="276"/>
      <c r="K187" s="279"/>
    </row>
    <row r="188" ht="12.75" customHeight="1" spans="1:11">
      <c r="A188" s="276"/>
      <c r="K188" s="279"/>
    </row>
    <row r="189" ht="12.75" customHeight="1" spans="1:11">
      <c r="A189" s="277"/>
      <c r="B189" s="278"/>
      <c r="C189" s="278"/>
      <c r="D189" s="278"/>
      <c r="E189" s="278"/>
      <c r="F189" s="278"/>
      <c r="G189" s="278"/>
      <c r="H189" s="278"/>
      <c r="I189" s="278"/>
      <c r="J189" s="278"/>
      <c r="K189" s="280"/>
    </row>
    <row r="190" ht="12" customHeight="1" spans="1:11">
      <c r="A190" s="243" t="s">
        <v>168</v>
      </c>
      <c r="B190" s="70"/>
      <c r="C190" s="70"/>
      <c r="D190" s="70"/>
      <c r="E190" s="70"/>
      <c r="F190" s="70"/>
      <c r="G190" s="70"/>
      <c r="H190" s="70"/>
      <c r="I190" s="70"/>
      <c r="J190" s="70"/>
      <c r="K190" s="120"/>
    </row>
    <row r="191" ht="12" customHeight="1" spans="1:11">
      <c r="A191" s="281"/>
      <c r="B191" s="2"/>
      <c r="C191" s="2"/>
      <c r="D191" s="2"/>
      <c r="E191" s="2"/>
      <c r="F191" s="2"/>
      <c r="G191" s="2"/>
      <c r="H191" s="2"/>
      <c r="I191" s="2"/>
      <c r="J191" s="2"/>
      <c r="K191" s="49"/>
    </row>
    <row r="192" ht="12" customHeight="1" spans="1:11">
      <c r="A192" s="276"/>
      <c r="K192" s="279"/>
    </row>
    <row r="193" ht="12" customHeight="1" spans="1:11">
      <c r="A193" s="276"/>
      <c r="K193" s="279"/>
    </row>
    <row r="194" ht="12" customHeight="1" spans="1:11">
      <c r="A194" s="276"/>
      <c r="K194" s="279"/>
    </row>
    <row r="195" ht="12" customHeight="1" spans="1:11">
      <c r="A195" s="276"/>
      <c r="K195" s="279"/>
    </row>
    <row r="196" ht="12" customHeight="1" spans="1:11">
      <c r="A196" s="276"/>
      <c r="K196" s="279"/>
    </row>
    <row r="197" ht="12" customHeight="1" spans="1:11">
      <c r="A197" s="276"/>
      <c r="K197" s="279"/>
    </row>
    <row r="198" ht="12" customHeight="1" spans="1:11">
      <c r="A198" s="276"/>
      <c r="K198" s="279"/>
    </row>
    <row r="199" ht="12" customHeight="1" spans="1:11">
      <c r="A199" s="276"/>
      <c r="K199" s="279"/>
    </row>
    <row r="200" ht="12" customHeight="1" spans="1:11">
      <c r="A200" s="276"/>
      <c r="K200" s="279"/>
    </row>
    <row r="201" ht="12" customHeight="1" spans="1:11">
      <c r="A201" s="276"/>
      <c r="K201" s="279"/>
    </row>
    <row r="202" ht="12" customHeight="1" spans="1:11">
      <c r="A202" s="276"/>
      <c r="K202" s="279"/>
    </row>
    <row r="203" ht="12" customHeight="1" spans="1:11">
      <c r="A203" s="276"/>
      <c r="K203" s="279"/>
    </row>
    <row r="204" ht="12" customHeight="1" spans="1:11">
      <c r="A204" s="276"/>
      <c r="K204" s="279"/>
    </row>
    <row r="205" ht="12" customHeight="1" spans="1:11">
      <c r="A205" s="276"/>
      <c r="K205" s="279"/>
    </row>
    <row r="206" ht="12" customHeight="1" spans="1:11">
      <c r="A206" s="276"/>
      <c r="K206" s="279"/>
    </row>
    <row r="207" ht="12" customHeight="1" spans="1:11">
      <c r="A207" s="276"/>
      <c r="K207" s="279"/>
    </row>
    <row r="208" ht="12" customHeight="1" spans="1:11">
      <c r="A208" s="276"/>
      <c r="K208" s="279"/>
    </row>
    <row r="209" ht="12" customHeight="1" spans="1:11">
      <c r="A209" s="276"/>
      <c r="K209" s="279"/>
    </row>
    <row r="210" ht="12" customHeight="1" spans="1:11">
      <c r="A210" s="276"/>
      <c r="K210" s="279"/>
    </row>
    <row r="211" ht="12" customHeight="1" spans="1:11">
      <c r="A211" s="276"/>
      <c r="K211" s="279"/>
    </row>
    <row r="212" ht="12" customHeight="1" spans="1:11">
      <c r="A212" s="276"/>
      <c r="K212" s="279"/>
    </row>
    <row r="213" ht="12" customHeight="1" spans="1:11">
      <c r="A213" s="276"/>
      <c r="K213" s="279"/>
    </row>
    <row r="214" ht="12" customHeight="1" spans="1:11">
      <c r="A214" s="276"/>
      <c r="K214" s="279"/>
    </row>
    <row r="215" ht="12" customHeight="1" spans="1:11">
      <c r="A215" s="276"/>
      <c r="K215" s="279"/>
    </row>
    <row r="216" ht="12" customHeight="1" spans="1:11">
      <c r="A216" s="276"/>
      <c r="K216" s="279"/>
    </row>
    <row r="217" ht="12" customHeight="1" spans="1:11">
      <c r="A217" s="276"/>
      <c r="K217" s="279"/>
    </row>
    <row r="218" ht="12" customHeight="1" spans="1:11">
      <c r="A218" s="276"/>
      <c r="K218" s="279"/>
    </row>
    <row r="219" ht="12" customHeight="1" spans="1:11">
      <c r="A219" s="276"/>
      <c r="K219" s="279"/>
    </row>
    <row r="220" ht="12" customHeight="1" spans="1:11">
      <c r="A220" s="276"/>
      <c r="K220" s="279"/>
    </row>
    <row r="221" ht="12" customHeight="1" spans="1:11">
      <c r="A221" s="276"/>
      <c r="K221" s="279"/>
    </row>
    <row r="222" ht="12" customHeight="1" spans="1:11">
      <c r="A222" s="276"/>
      <c r="K222" s="279"/>
    </row>
    <row r="223" ht="12" customHeight="1" spans="1:11">
      <c r="A223" s="276"/>
      <c r="K223" s="279"/>
    </row>
    <row r="224" ht="12" customHeight="1" spans="1:11">
      <c r="A224" s="276"/>
      <c r="K224" s="279"/>
    </row>
    <row r="225" ht="12" customHeight="1" spans="1:11">
      <c r="A225" s="276"/>
      <c r="K225" s="279"/>
    </row>
    <row r="226" ht="12" customHeight="1" spans="1:11">
      <c r="A226" s="276"/>
      <c r="K226" s="279"/>
    </row>
    <row r="227" ht="12" customHeight="1" spans="1:11">
      <c r="A227" s="276"/>
      <c r="K227" s="279"/>
    </row>
    <row r="228" ht="12" customHeight="1" spans="1:11">
      <c r="A228" s="276"/>
      <c r="K228" s="279"/>
    </row>
    <row r="229" ht="12" customHeight="1" spans="1:11">
      <c r="A229" s="276"/>
      <c r="K229" s="279"/>
    </row>
    <row r="230" ht="12" customHeight="1" spans="1:11">
      <c r="A230" s="276"/>
      <c r="K230" s="279"/>
    </row>
    <row r="231" ht="12" customHeight="1" spans="1:11">
      <c r="A231" s="276"/>
      <c r="K231" s="279"/>
    </row>
    <row r="232" ht="12" customHeight="1" spans="1:11">
      <c r="A232" s="276"/>
      <c r="K232" s="279"/>
    </row>
    <row r="233" ht="12" customHeight="1" spans="1:11">
      <c r="A233" s="276"/>
      <c r="K233" s="279"/>
    </row>
    <row r="234" ht="12" customHeight="1" spans="1:11">
      <c r="A234" s="276"/>
      <c r="K234" s="279"/>
    </row>
    <row r="235" ht="12" customHeight="1" spans="1:11">
      <c r="A235" s="276"/>
      <c r="K235" s="279"/>
    </row>
    <row r="236" ht="12" customHeight="1" spans="1:11">
      <c r="A236" s="276"/>
      <c r="K236" s="279"/>
    </row>
    <row r="237" ht="12" customHeight="1" spans="1:11">
      <c r="A237" s="276"/>
      <c r="K237" s="279"/>
    </row>
    <row r="238" ht="12" customHeight="1" spans="1:11">
      <c r="A238" s="276"/>
      <c r="K238" s="279"/>
    </row>
    <row r="239" ht="12" customHeight="1" spans="1:11">
      <c r="A239" s="276"/>
      <c r="K239" s="279"/>
    </row>
    <row r="240" ht="12" customHeight="1" spans="1:11">
      <c r="A240" s="276"/>
      <c r="K240" s="279"/>
    </row>
    <row r="241" ht="12" customHeight="1" spans="1:11">
      <c r="A241" s="276"/>
      <c r="K241" s="279"/>
    </row>
    <row r="242" ht="12" customHeight="1" spans="1:11">
      <c r="A242" s="276"/>
      <c r="K242" s="279"/>
    </row>
    <row r="243" ht="12" customHeight="1" spans="1:11">
      <c r="A243" s="276"/>
      <c r="K243" s="279"/>
    </row>
    <row r="244" ht="12" customHeight="1" spans="1:11">
      <c r="A244" s="276"/>
      <c r="K244" s="279"/>
    </row>
    <row r="245" ht="12" customHeight="1" spans="1:11">
      <c r="A245" s="276"/>
      <c r="K245" s="279"/>
    </row>
    <row r="246" ht="12" customHeight="1" spans="1:11">
      <c r="A246" s="276"/>
      <c r="K246" s="279"/>
    </row>
    <row r="247" ht="12" customHeight="1" spans="1:11">
      <c r="A247" s="277"/>
      <c r="B247" s="278"/>
      <c r="C247" s="278"/>
      <c r="D247" s="278"/>
      <c r="E247" s="278"/>
      <c r="F247" s="278"/>
      <c r="G247" s="278"/>
      <c r="H247" s="278"/>
      <c r="I247" s="278"/>
      <c r="J247" s="278"/>
      <c r="K247" s="280"/>
    </row>
    <row r="248" ht="12" customHeight="1" spans="1:11">
      <c r="A248" s="243" t="s">
        <v>168</v>
      </c>
      <c r="B248" s="70"/>
      <c r="C248" s="70"/>
      <c r="D248" s="70"/>
      <c r="E248" s="70"/>
      <c r="F248" s="70"/>
      <c r="G248" s="70"/>
      <c r="H248" s="70"/>
      <c r="I248" s="70"/>
      <c r="J248" s="70"/>
      <c r="K248" s="120"/>
    </row>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sheetData>
  <mergeCells count="79">
    <mergeCell ref="A1:K1"/>
    <mergeCell ref="A2:B2"/>
    <mergeCell ref="F2:G2"/>
    <mergeCell ref="A3:B3"/>
    <mergeCell ref="F3:G3"/>
    <mergeCell ref="H3:K3"/>
    <mergeCell ref="A4:B4"/>
    <mergeCell ref="F4:G4"/>
    <mergeCell ref="H4:K4"/>
    <mergeCell ref="A5:B5"/>
    <mergeCell ref="F5:G5"/>
    <mergeCell ref="H5:K5"/>
    <mergeCell ref="A6:B6"/>
    <mergeCell ref="F6:G6"/>
    <mergeCell ref="A7:B7"/>
    <mergeCell ref="F7:G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A64:K64"/>
    <mergeCell ref="A74:K74"/>
    <mergeCell ref="A132:K132"/>
    <mergeCell ref="A190:K190"/>
    <mergeCell ref="A248:K248"/>
    <mergeCell ref="K9:K10"/>
    <mergeCell ref="K11:K16"/>
    <mergeCell ref="K17:K22"/>
    <mergeCell ref="K23:K24"/>
    <mergeCell ref="K26:K55"/>
    <mergeCell ref="A133:K189"/>
    <mergeCell ref="A191:K247"/>
    <mergeCell ref="A249:K305"/>
    <mergeCell ref="A65:K73"/>
    <mergeCell ref="A75:K131"/>
  </mergeCells>
  <pageMargins left="0.25" right="0.25" top="0.75" bottom="0.311666666666667" header="0" footer="0"/>
  <pageSetup paperSize="1" fitToHeight="0" orientation="landscape"/>
  <headerFooter>
    <oddHeader>&amp;L000000&amp;A&amp;R000000Page &amp;P of</oddHeader>
    <oddFooter>&amp;C000000&amp;A</oddFooter>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FF"/>
  </sheetPr>
  <dimension ref="A1:K1001"/>
  <sheetViews>
    <sheetView workbookViewId="0">
      <selection activeCell="A1" sqref="A1:K1"/>
    </sheetView>
  </sheetViews>
  <sheetFormatPr defaultColWidth="10.1333333333333" defaultRowHeight="15" customHeight="1"/>
  <cols>
    <col min="1" max="2" width="9.42222222222222" customWidth="1"/>
    <col min="3" max="3" width="40.7037037037037" customWidth="1"/>
    <col min="4" max="4" width="24.1333333333333" customWidth="1"/>
    <col min="5" max="5" width="6.85925925925926" customWidth="1"/>
    <col min="6" max="6" width="9.13333333333333" customWidth="1"/>
    <col min="9" max="9" width="9.13333333333333" customWidth="1"/>
    <col min="10" max="10" width="21.4222222222222" customWidth="1"/>
    <col min="11" max="11" width="67.8592592592593" customWidth="1"/>
    <col min="12" max="25" width="9.42222222222222" customWidth="1"/>
  </cols>
  <sheetData>
    <row r="1" ht="34.5" customHeight="1" spans="1:11">
      <c r="A1" s="282"/>
      <c r="B1" s="32"/>
      <c r="C1" s="32"/>
      <c r="D1" s="32"/>
      <c r="E1" s="32"/>
      <c r="F1" s="32"/>
      <c r="G1" s="32"/>
      <c r="H1" s="32"/>
      <c r="I1" s="32"/>
      <c r="J1" s="32"/>
      <c r="K1" s="54"/>
    </row>
    <row r="2" ht="16.5" customHeight="1" spans="1:11">
      <c r="A2" s="283" t="s">
        <v>119</v>
      </c>
      <c r="B2" s="4"/>
      <c r="C2" s="142" t="e">
        <f>'PROTO (MED)'!C2</f>
        <v>#REF!</v>
      </c>
      <c r="D2" s="6"/>
      <c r="E2" s="6"/>
      <c r="F2" s="283" t="s">
        <v>58</v>
      </c>
      <c r="G2" s="4"/>
      <c r="H2" s="150">
        <v>44754</v>
      </c>
      <c r="I2" s="6"/>
      <c r="J2" s="6"/>
      <c r="K2" s="4"/>
    </row>
    <row r="3" ht="16.5" customHeight="1" spans="1:11">
      <c r="A3" s="283" t="s">
        <v>121</v>
      </c>
      <c r="B3" s="4"/>
      <c r="C3" s="147" t="e">
        <f>'PROTO (MED)'!C3</f>
        <v>#REF!</v>
      </c>
      <c r="D3" s="6"/>
      <c r="E3" s="6"/>
      <c r="F3" s="283" t="s">
        <v>16</v>
      </c>
      <c r="G3" s="4"/>
      <c r="H3" s="150">
        <v>45014</v>
      </c>
      <c r="I3" s="6"/>
      <c r="J3" s="6"/>
      <c r="K3" s="4"/>
    </row>
    <row r="4" ht="16.5" customHeight="1" spans="1:11">
      <c r="A4" s="283" t="s">
        <v>122</v>
      </c>
      <c r="B4" s="4"/>
      <c r="C4" s="147" t="e">
        <f>'PROTO (MED)'!C4</f>
        <v>#REF!</v>
      </c>
      <c r="D4" s="6"/>
      <c r="E4" s="6"/>
      <c r="F4" s="283" t="s">
        <v>56</v>
      </c>
      <c r="G4" s="4"/>
      <c r="H4" s="151" t="s">
        <v>170</v>
      </c>
      <c r="I4" s="6"/>
      <c r="J4" s="6"/>
      <c r="K4" s="4"/>
    </row>
    <row r="5" ht="16.5" customHeight="1" spans="1:11">
      <c r="A5" s="283" t="s">
        <v>123</v>
      </c>
      <c r="B5" s="4"/>
      <c r="C5" s="147" t="e">
        <f>'PROTO (MED)'!C5</f>
        <v>#REF!</v>
      </c>
      <c r="D5" s="6"/>
      <c r="E5" s="6"/>
      <c r="F5" s="283" t="s">
        <v>124</v>
      </c>
      <c r="G5" s="4"/>
      <c r="H5" s="147" t="s">
        <v>171</v>
      </c>
      <c r="I5" s="6"/>
      <c r="J5" s="6"/>
      <c r="K5" s="4"/>
    </row>
    <row r="6" ht="16.5" customHeight="1" spans="1:11">
      <c r="A6" s="283" t="s">
        <v>126</v>
      </c>
      <c r="B6" s="4"/>
      <c r="C6" s="147" t="e">
        <f>'PROTO (MED)'!C6</f>
        <v>#REF!</v>
      </c>
      <c r="D6" s="6"/>
      <c r="E6" s="6"/>
      <c r="F6" s="283" t="s">
        <v>30</v>
      </c>
      <c r="G6" s="4"/>
      <c r="H6" s="284" t="s">
        <v>127</v>
      </c>
      <c r="I6" s="6"/>
      <c r="J6" s="6"/>
      <c r="K6" s="4"/>
    </row>
    <row r="7" ht="16.5" customHeight="1" spans="1:11">
      <c r="A7" s="283" t="s">
        <v>29</v>
      </c>
      <c r="B7" s="4"/>
      <c r="C7" s="142" t="s">
        <v>11</v>
      </c>
      <c r="D7" s="6"/>
      <c r="E7" s="6"/>
      <c r="F7" s="283" t="s">
        <v>128</v>
      </c>
      <c r="G7" s="4"/>
      <c r="H7" s="285" t="s">
        <v>172</v>
      </c>
      <c r="I7" s="6"/>
      <c r="J7" s="6"/>
      <c r="K7" s="4"/>
    </row>
    <row r="8" ht="33" customHeight="1" spans="1:11">
      <c r="A8" s="286" t="s">
        <v>129</v>
      </c>
      <c r="B8" s="32"/>
      <c r="C8" s="32"/>
      <c r="D8" s="32"/>
      <c r="E8" s="32"/>
      <c r="F8" s="32"/>
      <c r="G8" s="32"/>
      <c r="H8" s="32"/>
      <c r="I8" s="32"/>
      <c r="J8" s="32"/>
      <c r="K8" s="54"/>
    </row>
    <row r="9" ht="54" customHeight="1" spans="1:11">
      <c r="A9" s="287" t="s">
        <v>130</v>
      </c>
      <c r="B9" s="153" t="s">
        <v>131</v>
      </c>
      <c r="C9" s="120"/>
      <c r="D9" s="288" t="s">
        <v>132</v>
      </c>
      <c r="E9" s="156" t="s">
        <v>133</v>
      </c>
      <c r="F9" s="157" t="s">
        <v>173</v>
      </c>
      <c r="G9" s="156" t="s">
        <v>220</v>
      </c>
      <c r="H9" s="289" t="s">
        <v>136</v>
      </c>
      <c r="I9" s="333" t="s">
        <v>137</v>
      </c>
      <c r="J9" s="334" t="s">
        <v>175</v>
      </c>
      <c r="K9" s="250" t="s">
        <v>213</v>
      </c>
    </row>
    <row r="10" ht="19.75" customHeight="1" spans="1:11">
      <c r="A10" s="290" t="s">
        <v>177</v>
      </c>
      <c r="B10" s="160" t="s">
        <v>178</v>
      </c>
      <c r="C10" s="55"/>
      <c r="D10" s="291"/>
      <c r="E10" s="292">
        <v>0.5</v>
      </c>
      <c r="F10" s="293">
        <v>62.25</v>
      </c>
      <c r="G10" s="294">
        <v>62.35</v>
      </c>
      <c r="H10" s="217">
        <f t="shared" ref="H10:H11" si="0">G10-F10</f>
        <v>0.100000000000001</v>
      </c>
      <c r="I10" s="335"/>
      <c r="J10" s="262"/>
      <c r="K10" s="258"/>
    </row>
    <row r="11" ht="19.75" customHeight="1" spans="1:11">
      <c r="A11" s="295" t="s">
        <v>177</v>
      </c>
      <c r="B11" s="167" t="s">
        <v>179</v>
      </c>
      <c r="C11" s="168"/>
      <c r="D11" s="192"/>
      <c r="E11" s="216">
        <v>0.5</v>
      </c>
      <c r="F11" s="293">
        <v>63.25</v>
      </c>
      <c r="G11" s="294">
        <v>63.25</v>
      </c>
      <c r="H11" s="217">
        <f t="shared" si="0"/>
        <v>0</v>
      </c>
      <c r="I11" s="335"/>
      <c r="J11" s="336"/>
      <c r="K11" s="258"/>
    </row>
    <row r="12" ht="19.75" customHeight="1" spans="1:11">
      <c r="A12" s="295"/>
      <c r="B12" s="296"/>
      <c r="C12" s="168"/>
      <c r="D12" s="192"/>
      <c r="E12" s="216"/>
      <c r="F12" s="293"/>
      <c r="G12" s="294"/>
      <c r="H12" s="165"/>
      <c r="I12" s="335"/>
      <c r="J12" s="336"/>
      <c r="K12" s="253"/>
    </row>
    <row r="13" ht="19.75" customHeight="1" spans="1:11">
      <c r="A13" s="295" t="s">
        <v>177</v>
      </c>
      <c r="B13" s="172" t="s">
        <v>180</v>
      </c>
      <c r="C13" s="168"/>
      <c r="D13" s="192"/>
      <c r="E13" s="216">
        <v>0.5</v>
      </c>
      <c r="F13" s="177">
        <v>46.5</v>
      </c>
      <c r="G13" s="294">
        <v>46.75</v>
      </c>
      <c r="H13" s="217">
        <f t="shared" ref="H13:H18" si="1">G13-F13</f>
        <v>0.25</v>
      </c>
      <c r="I13" s="337"/>
      <c r="J13" s="262"/>
      <c r="K13" s="256" t="s">
        <v>215</v>
      </c>
    </row>
    <row r="14" ht="19.75" customHeight="1" spans="1:11">
      <c r="A14" s="295" t="s">
        <v>177</v>
      </c>
      <c r="B14" s="172" t="s">
        <v>183</v>
      </c>
      <c r="C14" s="168"/>
      <c r="D14" s="192"/>
      <c r="E14" s="216">
        <v>0.5</v>
      </c>
      <c r="F14" s="177">
        <v>46.5</v>
      </c>
      <c r="G14" s="294">
        <v>46.75</v>
      </c>
      <c r="H14" s="217">
        <f t="shared" si="1"/>
        <v>0.25</v>
      </c>
      <c r="I14" s="337"/>
      <c r="J14" s="338"/>
      <c r="K14" s="258"/>
    </row>
    <row r="15" ht="19.75" customHeight="1" spans="1:11">
      <c r="A15" s="297" t="s">
        <v>8</v>
      </c>
      <c r="B15" s="172" t="s">
        <v>184</v>
      </c>
      <c r="C15" s="168"/>
      <c r="D15" s="192"/>
      <c r="E15" s="216">
        <v>0.5</v>
      </c>
      <c r="F15" s="177">
        <v>45</v>
      </c>
      <c r="G15" s="294">
        <v>45</v>
      </c>
      <c r="H15" s="217">
        <f t="shared" si="1"/>
        <v>0</v>
      </c>
      <c r="I15" s="337"/>
      <c r="J15" s="339"/>
      <c r="K15" s="258"/>
    </row>
    <row r="16" ht="19.75" customHeight="1" spans="1:11">
      <c r="A16" s="297" t="s">
        <v>8</v>
      </c>
      <c r="B16" s="172" t="s">
        <v>185</v>
      </c>
      <c r="C16" s="168"/>
      <c r="D16" s="192"/>
      <c r="E16" s="216">
        <v>0.5</v>
      </c>
      <c r="F16" s="177">
        <v>45</v>
      </c>
      <c r="G16" s="294">
        <v>45</v>
      </c>
      <c r="H16" s="217">
        <f t="shared" si="1"/>
        <v>0</v>
      </c>
      <c r="I16" s="337"/>
      <c r="J16" s="339"/>
      <c r="K16" s="258"/>
    </row>
    <row r="17" ht="19.75" customHeight="1" spans="1:11">
      <c r="A17" s="295" t="s">
        <v>177</v>
      </c>
      <c r="B17" s="175" t="s">
        <v>186</v>
      </c>
      <c r="C17" s="56"/>
      <c r="D17" s="182"/>
      <c r="E17" s="176">
        <v>0.25</v>
      </c>
      <c r="F17" s="177">
        <v>31</v>
      </c>
      <c r="G17" s="298">
        <v>0</v>
      </c>
      <c r="H17" s="217">
        <f t="shared" si="1"/>
        <v>-31</v>
      </c>
      <c r="I17" s="260"/>
      <c r="J17" s="260" t="s">
        <v>227</v>
      </c>
      <c r="K17" s="258"/>
    </row>
    <row r="18" ht="19.75" customHeight="1" spans="1:11">
      <c r="A18" s="297" t="s">
        <v>8</v>
      </c>
      <c r="B18" s="175" t="s">
        <v>187</v>
      </c>
      <c r="C18" s="56"/>
      <c r="D18" s="182"/>
      <c r="E18" s="176">
        <v>0.25</v>
      </c>
      <c r="F18" s="177">
        <v>30</v>
      </c>
      <c r="G18" s="298">
        <v>0</v>
      </c>
      <c r="H18" s="217">
        <f t="shared" si="1"/>
        <v>-30</v>
      </c>
      <c r="I18" s="260"/>
      <c r="J18" s="260" t="s">
        <v>227</v>
      </c>
      <c r="K18" s="258"/>
    </row>
    <row r="19" ht="19.75" customHeight="1" spans="1:11">
      <c r="A19" s="196"/>
      <c r="B19" s="175"/>
      <c r="C19" s="56"/>
      <c r="D19" s="182"/>
      <c r="E19" s="176"/>
      <c r="F19" s="177"/>
      <c r="G19" s="294"/>
      <c r="H19" s="217"/>
      <c r="I19" s="337"/>
      <c r="J19" s="340"/>
      <c r="K19" s="253"/>
    </row>
    <row r="20" ht="19.75" customHeight="1" spans="1:11">
      <c r="A20" s="196"/>
      <c r="B20" s="175"/>
      <c r="C20" s="56"/>
      <c r="D20" s="182"/>
      <c r="E20" s="176"/>
      <c r="F20" s="177"/>
      <c r="G20" s="294"/>
      <c r="H20" s="217"/>
      <c r="I20" s="337"/>
      <c r="J20" s="340"/>
      <c r="K20" s="341" t="s">
        <v>222</v>
      </c>
    </row>
    <row r="21" ht="19.75" customHeight="1" spans="1:11">
      <c r="A21" s="299" t="s">
        <v>189</v>
      </c>
      <c r="B21" s="175" t="s">
        <v>190</v>
      </c>
      <c r="C21" s="56"/>
      <c r="D21" s="182"/>
      <c r="E21" s="176">
        <v>0.25</v>
      </c>
      <c r="F21" s="177">
        <v>8.875</v>
      </c>
      <c r="G21" s="294">
        <v>9.125</v>
      </c>
      <c r="H21" s="217">
        <f t="shared" ref="H21:H26" si="2">G21-F21</f>
        <v>0.25</v>
      </c>
      <c r="I21" s="337"/>
      <c r="J21" s="340"/>
      <c r="K21" s="258"/>
    </row>
    <row r="22" ht="19.75" customHeight="1" spans="1:11">
      <c r="A22" s="300" t="s">
        <v>189</v>
      </c>
      <c r="B22" s="175" t="s">
        <v>191</v>
      </c>
      <c r="C22" s="56"/>
      <c r="D22" s="182"/>
      <c r="E22" s="176">
        <v>0.125</v>
      </c>
      <c r="F22" s="177">
        <v>7.75</v>
      </c>
      <c r="G22" s="298">
        <v>8</v>
      </c>
      <c r="H22" s="217">
        <f t="shared" si="2"/>
        <v>0.25</v>
      </c>
      <c r="I22" s="337"/>
      <c r="J22" s="263"/>
      <c r="K22" s="258"/>
    </row>
    <row r="23" ht="19.75" customHeight="1" spans="1:11">
      <c r="A23" s="300" t="s">
        <v>189</v>
      </c>
      <c r="B23" s="175" t="s">
        <v>192</v>
      </c>
      <c r="C23" s="56"/>
      <c r="D23" s="182"/>
      <c r="E23" s="176">
        <v>0.25</v>
      </c>
      <c r="F23" s="177">
        <v>5.75</v>
      </c>
      <c r="G23" s="294">
        <v>6</v>
      </c>
      <c r="H23" s="217">
        <f t="shared" si="2"/>
        <v>0.25</v>
      </c>
      <c r="I23" s="337"/>
      <c r="J23" s="339"/>
      <c r="K23" s="258"/>
    </row>
    <row r="24" ht="19.75" customHeight="1" spans="1:11">
      <c r="A24" s="301"/>
      <c r="B24" s="302" t="s">
        <v>193</v>
      </c>
      <c r="C24" s="56"/>
      <c r="D24" s="185"/>
      <c r="E24" s="176">
        <v>0.125</v>
      </c>
      <c r="F24" s="177">
        <v>15.75</v>
      </c>
      <c r="G24" s="298">
        <v>15.5</v>
      </c>
      <c r="H24" s="217">
        <f t="shared" si="2"/>
        <v>-0.25</v>
      </c>
      <c r="I24" s="337"/>
      <c r="J24" s="263"/>
      <c r="K24" s="258"/>
    </row>
    <row r="25" ht="19.75" customHeight="1" spans="1:11">
      <c r="A25" s="303"/>
      <c r="B25" s="86" t="s">
        <v>194</v>
      </c>
      <c r="C25" s="56"/>
      <c r="D25" s="187"/>
      <c r="E25" s="188">
        <v>0.125</v>
      </c>
      <c r="F25" s="304">
        <v>6.25</v>
      </c>
      <c r="G25" s="298">
        <v>6</v>
      </c>
      <c r="H25" s="305">
        <f t="shared" si="2"/>
        <v>-0.25</v>
      </c>
      <c r="I25" s="337"/>
      <c r="J25" s="263"/>
      <c r="K25" s="258"/>
    </row>
    <row r="26" ht="19.75" customHeight="1" spans="1:11">
      <c r="A26" s="306" t="s">
        <v>177</v>
      </c>
      <c r="B26" s="307" t="s">
        <v>195</v>
      </c>
      <c r="C26" s="308"/>
      <c r="D26" s="182"/>
      <c r="E26" s="176">
        <v>0.125</v>
      </c>
      <c r="F26" s="177">
        <v>6.5</v>
      </c>
      <c r="G26" s="298">
        <v>6.125</v>
      </c>
      <c r="H26" s="217">
        <f t="shared" si="2"/>
        <v>-0.375</v>
      </c>
      <c r="I26" s="337"/>
      <c r="J26" s="263"/>
      <c r="K26" s="253"/>
    </row>
    <row r="27" ht="19.75" customHeight="1" spans="1:11">
      <c r="A27" s="196"/>
      <c r="B27" s="175"/>
      <c r="C27" s="56"/>
      <c r="D27" s="182"/>
      <c r="E27" s="176"/>
      <c r="F27" s="177"/>
      <c r="G27" s="294"/>
      <c r="H27" s="217"/>
      <c r="I27" s="337"/>
      <c r="J27" s="339"/>
      <c r="K27" s="264" t="s">
        <v>223</v>
      </c>
    </row>
    <row r="28" ht="19.75" customHeight="1" spans="1:11">
      <c r="A28" s="306" t="s">
        <v>177</v>
      </c>
      <c r="B28" s="198" t="s">
        <v>148</v>
      </c>
      <c r="C28" s="56"/>
      <c r="D28" s="182"/>
      <c r="E28" s="176">
        <v>0.5</v>
      </c>
      <c r="F28" s="177">
        <v>35</v>
      </c>
      <c r="G28" s="294">
        <v>35</v>
      </c>
      <c r="H28" s="217">
        <f t="shared" ref="H28:H36" si="3">G28-F28</f>
        <v>0</v>
      </c>
      <c r="I28" s="260"/>
      <c r="J28" s="263"/>
      <c r="K28" s="270"/>
    </row>
    <row r="29" ht="19.75" customHeight="1" spans="1:11">
      <c r="A29" s="200"/>
      <c r="B29" s="172" t="s">
        <v>149</v>
      </c>
      <c r="C29" s="168"/>
      <c r="D29" s="182"/>
      <c r="E29" s="176">
        <v>0</v>
      </c>
      <c r="F29" s="177">
        <v>3.5</v>
      </c>
      <c r="G29" s="294">
        <v>3.5</v>
      </c>
      <c r="H29" s="217">
        <f t="shared" si="3"/>
        <v>0</v>
      </c>
      <c r="I29" s="337"/>
      <c r="J29" s="339"/>
      <c r="K29" s="342"/>
    </row>
    <row r="30" ht="19.75" customHeight="1" spans="1:11">
      <c r="A30" s="200"/>
      <c r="B30" s="172" t="s">
        <v>150</v>
      </c>
      <c r="C30" s="168"/>
      <c r="D30" s="182"/>
      <c r="E30" s="176">
        <v>0.5</v>
      </c>
      <c r="F30" s="177">
        <v>33.5</v>
      </c>
      <c r="G30" s="294">
        <v>33</v>
      </c>
      <c r="H30" s="217">
        <f t="shared" si="3"/>
        <v>-0.5</v>
      </c>
      <c r="I30" s="260"/>
      <c r="J30" s="263"/>
      <c r="K30" s="343"/>
    </row>
    <row r="31" ht="19.75" customHeight="1" spans="1:11">
      <c r="A31" s="200"/>
      <c r="B31" s="172" t="s">
        <v>151</v>
      </c>
      <c r="C31" s="168"/>
      <c r="D31" s="182"/>
      <c r="E31" s="176">
        <v>0.5</v>
      </c>
      <c r="F31" s="177">
        <v>31</v>
      </c>
      <c r="G31" s="294">
        <v>31</v>
      </c>
      <c r="H31" s="217">
        <f t="shared" si="3"/>
        <v>0</v>
      </c>
      <c r="I31" s="337"/>
      <c r="J31" s="339"/>
      <c r="K31" s="258"/>
    </row>
    <row r="32" ht="19.75" customHeight="1" spans="1:11">
      <c r="A32" s="200"/>
      <c r="B32" s="172" t="s">
        <v>152</v>
      </c>
      <c r="C32" s="168"/>
      <c r="D32" s="182"/>
      <c r="E32" s="176">
        <v>0</v>
      </c>
      <c r="F32" s="177">
        <v>7</v>
      </c>
      <c r="G32" s="294">
        <v>7</v>
      </c>
      <c r="H32" s="217">
        <f t="shared" si="3"/>
        <v>0</v>
      </c>
      <c r="I32" s="337"/>
      <c r="J32" s="339"/>
      <c r="K32" s="258"/>
    </row>
    <row r="33" ht="19.75" customHeight="1" spans="1:11">
      <c r="A33" s="309" t="s">
        <v>177</v>
      </c>
      <c r="B33" s="172" t="s">
        <v>197</v>
      </c>
      <c r="C33" s="168"/>
      <c r="D33" s="182"/>
      <c r="E33" s="176">
        <v>1</v>
      </c>
      <c r="F33" s="177">
        <v>45</v>
      </c>
      <c r="G33" s="294">
        <v>45</v>
      </c>
      <c r="H33" s="217">
        <f t="shared" si="3"/>
        <v>0</v>
      </c>
      <c r="I33" s="337"/>
      <c r="J33" s="339"/>
      <c r="K33" s="258"/>
    </row>
    <row r="34" ht="19.75" customHeight="1" spans="1:11">
      <c r="A34" s="310" t="s">
        <v>8</v>
      </c>
      <c r="B34" s="172" t="s">
        <v>198</v>
      </c>
      <c r="C34" s="168"/>
      <c r="D34" s="182"/>
      <c r="E34" s="176">
        <v>1</v>
      </c>
      <c r="F34" s="177">
        <v>45</v>
      </c>
      <c r="G34" s="294">
        <v>45</v>
      </c>
      <c r="H34" s="217">
        <f t="shared" si="3"/>
        <v>0</v>
      </c>
      <c r="I34" s="337"/>
      <c r="J34" s="339"/>
      <c r="K34" s="258"/>
    </row>
    <row r="35" ht="19.75" customHeight="1" spans="1:11">
      <c r="A35" s="306" t="s">
        <v>177</v>
      </c>
      <c r="B35" s="172" t="s">
        <v>199</v>
      </c>
      <c r="C35" s="168"/>
      <c r="D35" s="182"/>
      <c r="E35" s="176">
        <v>1</v>
      </c>
      <c r="F35" s="177">
        <v>111</v>
      </c>
      <c r="G35" s="294">
        <v>110</v>
      </c>
      <c r="H35" s="217">
        <f t="shared" si="3"/>
        <v>-1</v>
      </c>
      <c r="I35" s="337"/>
      <c r="J35" s="263"/>
      <c r="K35" s="258"/>
    </row>
    <row r="36" ht="19.75" customHeight="1" spans="1:11">
      <c r="A36" s="310" t="s">
        <v>8</v>
      </c>
      <c r="B36" s="172" t="s">
        <v>200</v>
      </c>
      <c r="C36" s="168"/>
      <c r="D36" s="182"/>
      <c r="E36" s="176">
        <v>1</v>
      </c>
      <c r="F36" s="177">
        <v>100</v>
      </c>
      <c r="G36" s="294">
        <v>100</v>
      </c>
      <c r="H36" s="217">
        <f t="shared" si="3"/>
        <v>0</v>
      </c>
      <c r="I36" s="337"/>
      <c r="J36" s="263"/>
      <c r="K36" s="258"/>
    </row>
    <row r="37" ht="19.75" customHeight="1" spans="1:11">
      <c r="A37" s="200"/>
      <c r="B37" s="175"/>
      <c r="C37" s="56"/>
      <c r="D37" s="182"/>
      <c r="E37" s="176"/>
      <c r="F37" s="177"/>
      <c r="G37" s="294"/>
      <c r="H37" s="217"/>
      <c r="I37" s="337"/>
      <c r="J37" s="269"/>
      <c r="K37" s="258"/>
    </row>
    <row r="38" ht="19.75" customHeight="1" spans="1:11">
      <c r="A38" s="301"/>
      <c r="B38" s="307" t="s">
        <v>201</v>
      </c>
      <c r="C38" s="311"/>
      <c r="D38" s="205"/>
      <c r="E38" s="169">
        <v>0.125</v>
      </c>
      <c r="F38" s="304">
        <v>9.25</v>
      </c>
      <c r="G38" s="298">
        <v>9.5</v>
      </c>
      <c r="H38" s="217">
        <f t="shared" ref="H38:H41" si="4">G38-F38</f>
        <v>0.25</v>
      </c>
      <c r="I38" s="337"/>
      <c r="J38" s="269"/>
      <c r="K38" s="258"/>
    </row>
    <row r="39" ht="19.75" customHeight="1" spans="1:11">
      <c r="A39" s="206" t="s">
        <v>189</v>
      </c>
      <c r="B39" s="207" t="s">
        <v>202</v>
      </c>
      <c r="C39" s="168"/>
      <c r="D39" s="192"/>
      <c r="E39" s="216">
        <v>0.125</v>
      </c>
      <c r="F39" s="312">
        <v>2</v>
      </c>
      <c r="G39" s="294">
        <v>2</v>
      </c>
      <c r="H39" s="217">
        <f t="shared" si="4"/>
        <v>0</v>
      </c>
      <c r="I39" s="337"/>
      <c r="J39" s="339"/>
      <c r="K39" s="258"/>
    </row>
    <row r="40" ht="19.75" customHeight="1" spans="1:11">
      <c r="A40" s="300" t="s">
        <v>189</v>
      </c>
      <c r="B40" s="191" t="s">
        <v>203</v>
      </c>
      <c r="C40" s="168"/>
      <c r="D40" s="192"/>
      <c r="E40" s="216">
        <v>0.125</v>
      </c>
      <c r="F40" s="313">
        <v>16.5</v>
      </c>
      <c r="G40" s="298">
        <v>17.625</v>
      </c>
      <c r="H40" s="217">
        <f t="shared" si="4"/>
        <v>1.125</v>
      </c>
      <c r="I40" s="260"/>
      <c r="J40" s="263"/>
      <c r="K40" s="258"/>
    </row>
    <row r="41" ht="19.75" customHeight="1" spans="1:11">
      <c r="A41" s="300" t="s">
        <v>189</v>
      </c>
      <c r="B41" s="191" t="s">
        <v>204</v>
      </c>
      <c r="C41" s="168"/>
      <c r="D41" s="192"/>
      <c r="E41" s="216">
        <v>0.125</v>
      </c>
      <c r="F41" s="313">
        <v>0.625</v>
      </c>
      <c r="G41" s="294">
        <v>0.625</v>
      </c>
      <c r="H41" s="217">
        <f t="shared" si="4"/>
        <v>0</v>
      </c>
      <c r="I41" s="337"/>
      <c r="J41" s="339"/>
      <c r="K41" s="258"/>
    </row>
    <row r="42" ht="19.75" customHeight="1" spans="1:11">
      <c r="A42" s="196"/>
      <c r="B42" s="175"/>
      <c r="C42" s="56"/>
      <c r="D42" s="182"/>
      <c r="E42" s="176"/>
      <c r="F42" s="177"/>
      <c r="G42" s="294"/>
      <c r="H42" s="217"/>
      <c r="I42" s="337"/>
      <c r="J42" s="339"/>
      <c r="K42" s="258"/>
    </row>
    <row r="43" ht="19.75" customHeight="1" spans="1:11">
      <c r="A43" s="314" t="s">
        <v>177</v>
      </c>
      <c r="B43" s="161" t="s">
        <v>159</v>
      </c>
      <c r="C43" s="56"/>
      <c r="D43" s="205"/>
      <c r="E43" s="169">
        <v>0.25</v>
      </c>
      <c r="F43" s="177">
        <v>4</v>
      </c>
      <c r="G43" s="294">
        <v>4.25</v>
      </c>
      <c r="H43" s="217">
        <f t="shared" ref="H43:H46" si="5">G43-F43</f>
        <v>0.25</v>
      </c>
      <c r="I43" s="337"/>
      <c r="J43" s="339"/>
      <c r="K43" s="258"/>
    </row>
    <row r="44" ht="19.75" customHeight="1" spans="1:11">
      <c r="A44" s="295" t="s">
        <v>177</v>
      </c>
      <c r="B44" s="191" t="s">
        <v>160</v>
      </c>
      <c r="C44" s="168"/>
      <c r="D44" s="192"/>
      <c r="E44" s="216">
        <v>0.25</v>
      </c>
      <c r="F44" s="177">
        <v>6</v>
      </c>
      <c r="G44" s="294">
        <v>5.875</v>
      </c>
      <c r="H44" s="217">
        <f t="shared" si="5"/>
        <v>-0.125</v>
      </c>
      <c r="I44" s="337"/>
      <c r="J44" s="339"/>
      <c r="K44" s="258"/>
    </row>
    <row r="45" ht="19.75" customHeight="1" spans="1:11">
      <c r="A45" s="297" t="s">
        <v>8</v>
      </c>
      <c r="B45" s="191" t="s">
        <v>161</v>
      </c>
      <c r="C45" s="168"/>
      <c r="D45" s="192"/>
      <c r="E45" s="216">
        <v>0.25</v>
      </c>
      <c r="F45" s="177">
        <v>4</v>
      </c>
      <c r="G45" s="294">
        <v>4</v>
      </c>
      <c r="H45" s="217">
        <f t="shared" si="5"/>
        <v>0</v>
      </c>
      <c r="I45" s="337"/>
      <c r="J45" s="339"/>
      <c r="K45" s="258"/>
    </row>
    <row r="46" ht="19.75" customHeight="1" spans="1:11">
      <c r="A46" s="297" t="s">
        <v>8</v>
      </c>
      <c r="B46" s="191" t="s">
        <v>162</v>
      </c>
      <c r="C46" s="168"/>
      <c r="D46" s="192"/>
      <c r="E46" s="216">
        <v>0.25</v>
      </c>
      <c r="F46" s="177">
        <v>6</v>
      </c>
      <c r="G46" s="294">
        <v>6</v>
      </c>
      <c r="H46" s="217">
        <f t="shared" si="5"/>
        <v>0</v>
      </c>
      <c r="I46" s="337"/>
      <c r="J46" s="339"/>
      <c r="K46" s="258"/>
    </row>
    <row r="47" ht="19.75" customHeight="1" spans="1:11">
      <c r="A47" s="315"/>
      <c r="B47" s="175"/>
      <c r="C47" s="56"/>
      <c r="D47" s="192"/>
      <c r="E47" s="316"/>
      <c r="F47" s="177"/>
      <c r="G47" s="294"/>
      <c r="H47" s="217"/>
      <c r="I47" s="337"/>
      <c r="J47" s="339"/>
      <c r="K47" s="258"/>
    </row>
    <row r="48" ht="19.75" customHeight="1" spans="1:11">
      <c r="A48" s="295" t="s">
        <v>177</v>
      </c>
      <c r="B48" s="191" t="s">
        <v>205</v>
      </c>
      <c r="C48" s="168"/>
      <c r="D48" s="192"/>
      <c r="E48" s="216">
        <v>0.125</v>
      </c>
      <c r="F48" s="177">
        <v>1.75</v>
      </c>
      <c r="G48" s="294">
        <v>1.75</v>
      </c>
      <c r="H48" s="217">
        <f t="shared" ref="H48:H49" si="6">G48-F48</f>
        <v>0</v>
      </c>
      <c r="I48" s="337"/>
      <c r="J48" s="339"/>
      <c r="K48" s="258"/>
    </row>
    <row r="49" ht="19.75" customHeight="1" spans="1:11">
      <c r="A49" s="213" t="s">
        <v>224</v>
      </c>
      <c r="B49" s="214" t="s">
        <v>225</v>
      </c>
      <c r="C49" s="168"/>
      <c r="D49" s="215" t="s">
        <v>224</v>
      </c>
      <c r="E49" s="216">
        <v>0.125</v>
      </c>
      <c r="F49" s="177">
        <v>1</v>
      </c>
      <c r="G49" s="294">
        <v>1</v>
      </c>
      <c r="H49" s="217">
        <f t="shared" si="6"/>
        <v>0</v>
      </c>
      <c r="I49" s="337"/>
      <c r="J49" s="269"/>
      <c r="K49" s="258"/>
    </row>
    <row r="50" ht="19.75" customHeight="1" spans="1:11">
      <c r="A50" s="315"/>
      <c r="B50" s="175"/>
      <c r="C50" s="56"/>
      <c r="D50" s="317"/>
      <c r="E50" s="216"/>
      <c r="F50" s="177"/>
      <c r="G50" s="294"/>
      <c r="H50" s="217"/>
      <c r="I50" s="337"/>
      <c r="J50" s="339"/>
      <c r="K50" s="258"/>
    </row>
    <row r="51" ht="19.75" customHeight="1" spans="1:11">
      <c r="A51" s="219" t="s">
        <v>177</v>
      </c>
      <c r="B51" s="191" t="s">
        <v>164</v>
      </c>
      <c r="C51" s="168"/>
      <c r="D51" s="192"/>
      <c r="E51" s="216">
        <v>0.125</v>
      </c>
      <c r="F51" s="177">
        <v>13.5</v>
      </c>
      <c r="G51" s="294">
        <v>13.5</v>
      </c>
      <c r="H51" s="217">
        <f t="shared" ref="H51:H52" si="7">G51-F51</f>
        <v>0</v>
      </c>
      <c r="I51" s="337"/>
      <c r="J51" s="339"/>
      <c r="K51" s="258"/>
    </row>
    <row r="52" ht="19.75" customHeight="1" spans="1:11">
      <c r="A52" s="221" t="s">
        <v>206</v>
      </c>
      <c r="B52" s="191" t="s">
        <v>165</v>
      </c>
      <c r="C52" s="168"/>
      <c r="D52" s="192"/>
      <c r="E52" s="216">
        <v>0.125</v>
      </c>
      <c r="F52" s="177">
        <v>14.5</v>
      </c>
      <c r="G52" s="294">
        <v>14.5</v>
      </c>
      <c r="H52" s="217">
        <f t="shared" si="7"/>
        <v>0</v>
      </c>
      <c r="I52" s="337"/>
      <c r="J52" s="339"/>
      <c r="K52" s="258"/>
    </row>
    <row r="53" ht="19.75" customHeight="1" spans="1:11">
      <c r="A53" s="196"/>
      <c r="B53" s="175"/>
      <c r="C53" s="56"/>
      <c r="D53" s="182"/>
      <c r="E53" s="176"/>
      <c r="F53" s="177"/>
      <c r="G53" s="294"/>
      <c r="H53" s="217"/>
      <c r="I53" s="111"/>
      <c r="J53" s="344"/>
      <c r="K53" s="258"/>
    </row>
    <row r="54" ht="19.75" customHeight="1" spans="1:11">
      <c r="A54" s="196"/>
      <c r="B54" s="223"/>
      <c r="C54" s="56"/>
      <c r="D54" s="210"/>
      <c r="E54" s="169"/>
      <c r="F54" s="177"/>
      <c r="G54" s="294"/>
      <c r="H54" s="217"/>
      <c r="I54" s="234"/>
      <c r="J54" s="345"/>
      <c r="K54" s="258"/>
    </row>
    <row r="55" ht="19.75" customHeight="1" spans="1:11">
      <c r="A55" s="196"/>
      <c r="B55" s="175"/>
      <c r="C55" s="56"/>
      <c r="D55" s="210"/>
      <c r="E55" s="169"/>
      <c r="F55" s="177"/>
      <c r="G55" s="294"/>
      <c r="H55" s="217"/>
      <c r="I55" s="234"/>
      <c r="J55" s="346"/>
      <c r="K55" s="258"/>
    </row>
    <row r="56" ht="19.75" customHeight="1" spans="1:11">
      <c r="A56" s="196"/>
      <c r="B56" s="175"/>
      <c r="C56" s="56"/>
      <c r="D56" s="182"/>
      <c r="E56" s="176"/>
      <c r="F56" s="177"/>
      <c r="G56" s="294"/>
      <c r="H56" s="217"/>
      <c r="I56" s="111"/>
      <c r="J56" s="345"/>
      <c r="K56" s="258"/>
    </row>
    <row r="57" ht="19.75" customHeight="1" spans="1:11">
      <c r="A57" s="196"/>
      <c r="B57" s="175"/>
      <c r="C57" s="56"/>
      <c r="D57" s="318"/>
      <c r="E57" s="319"/>
      <c r="F57" s="177"/>
      <c r="G57" s="294"/>
      <c r="H57" s="217"/>
      <c r="I57" s="111"/>
      <c r="J57" s="345"/>
      <c r="K57" s="258"/>
    </row>
    <row r="58" ht="19.75" customHeight="1" spans="1:11">
      <c r="A58" s="320"/>
      <c r="B58" s="175"/>
      <c r="C58" s="56"/>
      <c r="D58" s="321"/>
      <c r="E58" s="322"/>
      <c r="F58" s="323"/>
      <c r="G58" s="224"/>
      <c r="H58" s="324"/>
      <c r="I58" s="347"/>
      <c r="J58" s="348"/>
      <c r="K58" s="258"/>
    </row>
    <row r="59" ht="19.75" customHeight="1" spans="1:11">
      <c r="A59" s="325"/>
      <c r="B59" s="226"/>
      <c r="C59" s="57"/>
      <c r="D59" s="326"/>
      <c r="E59" s="327"/>
      <c r="F59" s="328"/>
      <c r="G59" s="329"/>
      <c r="H59" s="330"/>
      <c r="I59" s="101"/>
      <c r="J59" s="349"/>
      <c r="K59" s="270"/>
    </row>
    <row r="60" ht="39.75" customHeight="1" spans="1:11">
      <c r="A60" s="331" t="s">
        <v>167</v>
      </c>
      <c r="B60" s="61"/>
      <c r="C60" s="61"/>
      <c r="D60" s="61"/>
      <c r="E60" s="61"/>
      <c r="F60" s="61"/>
      <c r="G60" s="61"/>
      <c r="H60" s="61"/>
      <c r="I60" s="61"/>
      <c r="J60" s="61"/>
      <c r="K60" s="62"/>
    </row>
    <row r="61" ht="16" customHeight="1" spans="1:11">
      <c r="A61" s="332"/>
      <c r="K61" s="279"/>
    </row>
    <row r="62" ht="12.75" customHeight="1" spans="1:11">
      <c r="A62" s="276"/>
      <c r="K62" s="279"/>
    </row>
    <row r="63" ht="12.75" customHeight="1" spans="1:11">
      <c r="A63" s="276"/>
      <c r="K63" s="279"/>
    </row>
    <row r="64" ht="12.75" customHeight="1" spans="1:11">
      <c r="A64" s="276"/>
      <c r="K64" s="279"/>
    </row>
    <row r="65" customHeight="1" spans="1:11">
      <c r="A65" s="276"/>
      <c r="K65" s="279"/>
    </row>
    <row r="66" ht="12.75" customHeight="1" spans="1:11">
      <c r="A66" s="276"/>
      <c r="K66" s="279"/>
    </row>
    <row r="67" ht="12.75" customHeight="1" spans="1:11">
      <c r="A67" s="276"/>
      <c r="K67" s="279"/>
    </row>
    <row r="68" ht="12.75" customHeight="1" spans="1:11">
      <c r="A68" s="276"/>
      <c r="K68" s="279"/>
    </row>
    <row r="69" ht="12.75" customHeight="1" spans="1:11">
      <c r="A69" s="276"/>
      <c r="K69" s="279"/>
    </row>
    <row r="70" ht="12.75" customHeight="1" spans="1:11">
      <c r="A70" s="276"/>
      <c r="K70" s="279"/>
    </row>
    <row r="71" ht="12.75" customHeight="1" spans="1:11">
      <c r="A71" s="276"/>
      <c r="K71" s="279"/>
    </row>
    <row r="72" ht="12.75" customHeight="1" spans="1:11">
      <c r="A72" s="276"/>
      <c r="K72" s="279"/>
    </row>
    <row r="73" ht="12.75" customHeight="1" spans="1:11">
      <c r="A73" s="276"/>
      <c r="K73" s="279"/>
    </row>
    <row r="74" ht="12.75" customHeight="1" spans="1:11">
      <c r="A74" s="276"/>
      <c r="K74" s="279"/>
    </row>
    <row r="75" ht="12.75" customHeight="1" spans="1:11">
      <c r="A75" s="276"/>
      <c r="K75" s="279"/>
    </row>
    <row r="76" ht="12.75" customHeight="1" spans="1:11">
      <c r="A76" s="276"/>
      <c r="K76" s="279"/>
    </row>
    <row r="77" ht="12.75" customHeight="1" spans="1:11">
      <c r="A77" s="276"/>
      <c r="K77" s="279"/>
    </row>
    <row r="78" ht="12.75" customHeight="1" spans="1:11">
      <c r="A78" s="276"/>
      <c r="K78" s="279"/>
    </row>
    <row r="79" ht="12.75" customHeight="1" spans="1:11">
      <c r="A79" s="276"/>
      <c r="K79" s="279"/>
    </row>
    <row r="80" ht="12.75" customHeight="1" spans="1:11">
      <c r="A80" s="276"/>
      <c r="K80" s="279"/>
    </row>
    <row r="81" ht="12.75" customHeight="1" spans="1:11">
      <c r="A81" s="276"/>
      <c r="K81" s="279"/>
    </row>
    <row r="82" ht="12.75" customHeight="1" spans="1:11">
      <c r="A82" s="276"/>
      <c r="K82" s="279"/>
    </row>
    <row r="83" ht="12.75" customHeight="1" spans="1:11">
      <c r="A83" s="276"/>
      <c r="K83" s="279"/>
    </row>
    <row r="84" ht="12.75" customHeight="1" spans="1:11">
      <c r="A84" s="276"/>
      <c r="K84" s="279"/>
    </row>
    <row r="85" ht="12.75" customHeight="1" spans="1:11">
      <c r="A85" s="276"/>
      <c r="K85" s="279"/>
    </row>
    <row r="86" ht="12.75" customHeight="1" spans="1:11">
      <c r="A86" s="276"/>
      <c r="K86" s="279"/>
    </row>
    <row r="87" ht="12.75" customHeight="1" spans="1:11">
      <c r="A87" s="276"/>
      <c r="K87" s="279"/>
    </row>
    <row r="88" ht="12.75" customHeight="1" spans="1:11">
      <c r="A88" s="276"/>
      <c r="K88" s="279"/>
    </row>
    <row r="89" ht="12.75" customHeight="1" spans="1:11">
      <c r="A89" s="276"/>
      <c r="K89" s="279"/>
    </row>
    <row r="90" ht="12.75" customHeight="1" spans="1:11">
      <c r="A90" s="276"/>
      <c r="K90" s="279"/>
    </row>
    <row r="91" ht="12.75" customHeight="1" spans="1:11">
      <c r="A91" s="276"/>
      <c r="K91" s="279"/>
    </row>
    <row r="92" ht="12.75" customHeight="1" spans="1:11">
      <c r="A92" s="276"/>
      <c r="K92" s="279"/>
    </row>
    <row r="93" ht="12.75" customHeight="1" spans="1:11">
      <c r="A93" s="276"/>
      <c r="K93" s="279"/>
    </row>
    <row r="94" ht="12.75" customHeight="1" spans="1:11">
      <c r="A94" s="276"/>
      <c r="K94" s="279"/>
    </row>
    <row r="95" ht="12.75" customHeight="1" spans="1:11">
      <c r="A95" s="276"/>
      <c r="K95" s="279"/>
    </row>
    <row r="96" ht="12.75" customHeight="1" spans="1:11">
      <c r="A96" s="276"/>
      <c r="K96" s="279"/>
    </row>
    <row r="97" ht="12.75" customHeight="1" spans="1:11">
      <c r="A97" s="276"/>
      <c r="K97" s="279"/>
    </row>
    <row r="98" ht="12.75" customHeight="1" spans="1:11">
      <c r="A98" s="276"/>
      <c r="K98" s="279"/>
    </row>
    <row r="99" ht="12.75" customHeight="1" spans="1:11">
      <c r="A99" s="276"/>
      <c r="K99" s="279"/>
    </row>
    <row r="100" ht="12.75" customHeight="1" spans="1:11">
      <c r="A100" s="276"/>
      <c r="K100" s="279"/>
    </row>
    <row r="101" ht="12.75" customHeight="1" spans="1:11">
      <c r="A101" s="276"/>
      <c r="K101" s="279"/>
    </row>
    <row r="102" ht="12.75" customHeight="1" spans="1:11">
      <c r="A102" s="276"/>
      <c r="K102" s="279"/>
    </row>
    <row r="103" ht="12.75" customHeight="1" spans="1:11">
      <c r="A103" s="276"/>
      <c r="K103" s="279"/>
    </row>
    <row r="104" ht="12.75" customHeight="1" spans="1:11">
      <c r="A104" s="276"/>
      <c r="K104" s="279"/>
    </row>
    <row r="105" ht="12.75" customHeight="1" spans="1:11">
      <c r="A105" s="276"/>
      <c r="K105" s="279"/>
    </row>
    <row r="106" ht="12.75" customHeight="1" spans="1:11">
      <c r="A106" s="276"/>
      <c r="K106" s="279"/>
    </row>
    <row r="107" ht="12.75" customHeight="1" spans="1:11">
      <c r="A107" s="276"/>
      <c r="K107" s="279"/>
    </row>
    <row r="108" ht="12.75" customHeight="1" spans="1:11">
      <c r="A108" s="276"/>
      <c r="K108" s="279"/>
    </row>
    <row r="109" ht="12.75" customHeight="1" spans="1:11">
      <c r="A109" s="276"/>
      <c r="K109" s="279"/>
    </row>
    <row r="110" ht="12.75" customHeight="1" spans="1:11">
      <c r="A110" s="276"/>
      <c r="K110" s="279"/>
    </row>
    <row r="111" ht="12.75" customHeight="1" spans="1:11">
      <c r="A111" s="276"/>
      <c r="K111" s="279"/>
    </row>
    <row r="112" ht="12.75" customHeight="1" spans="1:11">
      <c r="A112" s="276"/>
      <c r="K112" s="279"/>
    </row>
    <row r="113" ht="12.75" customHeight="1" spans="1:11">
      <c r="A113" s="276"/>
      <c r="K113" s="279"/>
    </row>
    <row r="114" ht="12.75" customHeight="1" spans="1:11">
      <c r="A114" s="276"/>
      <c r="K114" s="279"/>
    </row>
    <row r="115" ht="12.75" customHeight="1" spans="1:11">
      <c r="A115" s="276"/>
      <c r="K115" s="279"/>
    </row>
    <row r="116" ht="12.75" customHeight="1" spans="1:11">
      <c r="A116" s="276"/>
      <c r="K116" s="279"/>
    </row>
    <row r="117" ht="12.75" customHeight="1" spans="1:11">
      <c r="A117" s="277"/>
      <c r="B117" s="278"/>
      <c r="C117" s="278"/>
      <c r="D117" s="278"/>
      <c r="E117" s="278"/>
      <c r="F117" s="278"/>
      <c r="G117" s="278"/>
      <c r="H117" s="278"/>
      <c r="I117" s="278"/>
      <c r="J117" s="278"/>
      <c r="K117" s="280"/>
    </row>
    <row r="118" ht="33" customHeight="1" spans="1:11">
      <c r="A118" s="350" t="s">
        <v>168</v>
      </c>
      <c r="B118" s="70"/>
      <c r="C118" s="70"/>
      <c r="D118" s="70"/>
      <c r="E118" s="70"/>
      <c r="F118" s="70"/>
      <c r="G118" s="70"/>
      <c r="H118" s="70"/>
      <c r="I118" s="70"/>
      <c r="J118" s="70"/>
      <c r="K118" s="120"/>
    </row>
    <row r="119" ht="16" customHeight="1" spans="1:11">
      <c r="A119" s="275"/>
      <c r="B119" s="2"/>
      <c r="C119" s="2"/>
      <c r="D119" s="2"/>
      <c r="E119" s="2"/>
      <c r="F119" s="2"/>
      <c r="G119" s="2"/>
      <c r="H119" s="2"/>
      <c r="I119" s="2"/>
      <c r="J119" s="2"/>
      <c r="K119" s="49"/>
    </row>
    <row r="120" ht="12.75" customHeight="1" spans="1:11">
      <c r="A120" s="276"/>
      <c r="K120" s="279"/>
    </row>
    <row r="121" ht="12.75" customHeight="1" spans="1:11">
      <c r="A121" s="276"/>
      <c r="K121" s="279"/>
    </row>
    <row r="122" ht="12.75" customHeight="1" spans="1:11">
      <c r="A122" s="276"/>
      <c r="K122" s="279"/>
    </row>
    <row r="123" ht="12.75" customHeight="1" spans="1:11">
      <c r="A123" s="276"/>
      <c r="K123" s="279"/>
    </row>
    <row r="124" ht="12.75" customHeight="1" spans="1:11">
      <c r="A124" s="276"/>
      <c r="K124" s="279"/>
    </row>
    <row r="125" ht="12.75" customHeight="1" spans="1:11">
      <c r="A125" s="276"/>
      <c r="K125" s="279"/>
    </row>
    <row r="126" ht="12.75" customHeight="1" spans="1:11">
      <c r="A126" s="276"/>
      <c r="K126" s="279"/>
    </row>
    <row r="127" ht="12.75" customHeight="1" spans="1:11">
      <c r="A127" s="276"/>
      <c r="K127" s="279"/>
    </row>
    <row r="128" ht="12.75" customHeight="1" spans="1:11">
      <c r="A128" s="276"/>
      <c r="K128" s="279"/>
    </row>
    <row r="129" ht="12.75" customHeight="1" spans="1:11">
      <c r="A129" s="276"/>
      <c r="K129" s="279"/>
    </row>
    <row r="130" ht="12.75" customHeight="1" spans="1:11">
      <c r="A130" s="276"/>
      <c r="K130" s="279"/>
    </row>
    <row r="131" ht="12.75" customHeight="1" spans="1:11">
      <c r="A131" s="276"/>
      <c r="K131" s="279"/>
    </row>
    <row r="132" ht="12.75" customHeight="1" spans="1:11">
      <c r="A132" s="276"/>
      <c r="K132" s="279"/>
    </row>
    <row r="133" ht="12.75" customHeight="1" spans="1:11">
      <c r="A133" s="276"/>
      <c r="K133" s="279"/>
    </row>
    <row r="134" ht="12.75" customHeight="1" spans="1:11">
      <c r="A134" s="276"/>
      <c r="K134" s="279"/>
    </row>
    <row r="135" ht="12.75" customHeight="1" spans="1:11">
      <c r="A135" s="276"/>
      <c r="K135" s="279"/>
    </row>
    <row r="136" ht="12.75" customHeight="1" spans="1:11">
      <c r="A136" s="276"/>
      <c r="K136" s="279"/>
    </row>
    <row r="137" ht="12.75" customHeight="1" spans="1:11">
      <c r="A137" s="276"/>
      <c r="K137" s="279"/>
    </row>
    <row r="138" ht="12.75" customHeight="1" spans="1:11">
      <c r="A138" s="276"/>
      <c r="K138" s="279"/>
    </row>
    <row r="139" ht="12.75" customHeight="1" spans="1:11">
      <c r="A139" s="276"/>
      <c r="K139" s="279"/>
    </row>
    <row r="140" ht="12.75" customHeight="1" spans="1:11">
      <c r="A140" s="276"/>
      <c r="K140" s="279"/>
    </row>
    <row r="141" ht="12.75" customHeight="1" spans="1:11">
      <c r="A141" s="276"/>
      <c r="K141" s="279"/>
    </row>
    <row r="142" ht="12.75" customHeight="1" spans="1:11">
      <c r="A142" s="276"/>
      <c r="K142" s="279"/>
    </row>
    <row r="143" ht="12.75" customHeight="1" spans="1:11">
      <c r="A143" s="276"/>
      <c r="K143" s="279"/>
    </row>
    <row r="144" ht="12.75" customHeight="1" spans="1:11">
      <c r="A144" s="276"/>
      <c r="K144" s="279"/>
    </row>
    <row r="145" ht="12.75" customHeight="1" spans="1:11">
      <c r="A145" s="276"/>
      <c r="K145" s="279"/>
    </row>
    <row r="146" ht="12.75" customHeight="1" spans="1:11">
      <c r="A146" s="276"/>
      <c r="K146" s="279"/>
    </row>
    <row r="147" ht="12.75" customHeight="1" spans="1:11">
      <c r="A147" s="276"/>
      <c r="K147" s="279"/>
    </row>
    <row r="148" ht="12.75" customHeight="1" spans="1:11">
      <c r="A148" s="276"/>
      <c r="K148" s="279"/>
    </row>
    <row r="149" ht="12.75" customHeight="1" spans="1:11">
      <c r="A149" s="276"/>
      <c r="K149" s="279"/>
    </row>
    <row r="150" ht="12.75" customHeight="1" spans="1:11">
      <c r="A150" s="276"/>
      <c r="K150" s="279"/>
    </row>
    <row r="151" ht="12.75" customHeight="1" spans="1:11">
      <c r="A151" s="276"/>
      <c r="K151" s="279"/>
    </row>
    <row r="152" ht="12.75" customHeight="1" spans="1:11">
      <c r="A152" s="276"/>
      <c r="K152" s="279"/>
    </row>
    <row r="153" ht="12.75" customHeight="1" spans="1:11">
      <c r="A153" s="276"/>
      <c r="K153" s="279"/>
    </row>
    <row r="154" ht="12.75" customHeight="1" spans="1:11">
      <c r="A154" s="276"/>
      <c r="K154" s="279"/>
    </row>
    <row r="155" ht="12.75" customHeight="1" spans="1:11">
      <c r="A155" s="276"/>
      <c r="K155" s="279"/>
    </row>
    <row r="156" ht="12.75" customHeight="1" spans="1:11">
      <c r="A156" s="276"/>
      <c r="K156" s="279"/>
    </row>
    <row r="157" ht="12.75" customHeight="1" spans="1:11">
      <c r="A157" s="276"/>
      <c r="K157" s="279"/>
    </row>
    <row r="158" ht="12.75" customHeight="1" spans="1:11">
      <c r="A158" s="276"/>
      <c r="K158" s="279"/>
    </row>
    <row r="159" ht="12.75" customHeight="1" spans="1:11">
      <c r="A159" s="276"/>
      <c r="K159" s="279"/>
    </row>
    <row r="160" ht="12.75" customHeight="1" spans="1:11">
      <c r="A160" s="276"/>
      <c r="K160" s="279"/>
    </row>
    <row r="161" ht="12.75" customHeight="1" spans="1:11">
      <c r="A161" s="276"/>
      <c r="K161" s="279"/>
    </row>
    <row r="162" ht="12.75" customHeight="1" spans="1:11">
      <c r="A162" s="276"/>
      <c r="K162" s="279"/>
    </row>
    <row r="163" ht="12.75" customHeight="1" spans="1:11">
      <c r="A163" s="276"/>
      <c r="K163" s="279"/>
    </row>
    <row r="164" ht="12.75" customHeight="1" spans="1:11">
      <c r="A164" s="276"/>
      <c r="K164" s="279"/>
    </row>
    <row r="165" ht="12.75" customHeight="1" spans="1:11">
      <c r="A165" s="276"/>
      <c r="K165" s="279"/>
    </row>
    <row r="166" ht="12.75" customHeight="1" spans="1:11">
      <c r="A166" s="276"/>
      <c r="K166" s="279"/>
    </row>
    <row r="167" ht="12.75" customHeight="1" spans="1:11">
      <c r="A167" s="276"/>
      <c r="K167" s="279"/>
    </row>
    <row r="168" ht="12.75" customHeight="1" spans="1:11">
      <c r="A168" s="276"/>
      <c r="K168" s="279"/>
    </row>
    <row r="169" ht="12.75" customHeight="1" spans="1:11">
      <c r="A169" s="276"/>
      <c r="K169" s="279"/>
    </row>
    <row r="170" ht="12.75" customHeight="1" spans="1:11">
      <c r="A170" s="276"/>
      <c r="K170" s="279"/>
    </row>
    <row r="171" ht="12.75" customHeight="1" spans="1:11">
      <c r="A171" s="276"/>
      <c r="K171" s="279"/>
    </row>
    <row r="172" ht="16" customHeight="1" spans="1:11">
      <c r="A172" s="276"/>
      <c r="K172" s="279"/>
    </row>
    <row r="173" ht="12.75" customHeight="1" spans="1:11">
      <c r="A173" s="276"/>
      <c r="K173" s="279"/>
    </row>
    <row r="174" ht="12.75" customHeight="1" spans="1:11">
      <c r="A174" s="276"/>
      <c r="K174" s="279"/>
    </row>
    <row r="175" ht="1.75" customHeight="1" spans="1:11">
      <c r="A175" s="277"/>
      <c r="B175" s="278"/>
      <c r="C175" s="278"/>
      <c r="D175" s="278"/>
      <c r="E175" s="278"/>
      <c r="F175" s="278"/>
      <c r="G175" s="278"/>
      <c r="H175" s="278"/>
      <c r="I175" s="278"/>
      <c r="J175" s="278"/>
      <c r="K175" s="280"/>
    </row>
    <row r="176" ht="33" customHeight="1" spans="1:11">
      <c r="A176" s="350" t="s">
        <v>168</v>
      </c>
      <c r="B176" s="70"/>
      <c r="C176" s="70"/>
      <c r="D176" s="70"/>
      <c r="E176" s="70"/>
      <c r="F176" s="70"/>
      <c r="G176" s="70"/>
      <c r="H176" s="70"/>
      <c r="I176" s="70"/>
      <c r="J176" s="70"/>
      <c r="K176" s="120"/>
    </row>
    <row r="177" ht="12.75" customHeight="1" spans="1:11">
      <c r="A177" s="154"/>
      <c r="B177" s="2"/>
      <c r="C177" s="2"/>
      <c r="D177" s="2"/>
      <c r="E177" s="2"/>
      <c r="F177" s="2"/>
      <c r="G177" s="2"/>
      <c r="H177" s="2"/>
      <c r="I177" s="2"/>
      <c r="J177" s="2"/>
      <c r="K177" s="49"/>
    </row>
    <row r="178" ht="12.75" customHeight="1" spans="1:11">
      <c r="A178" s="276"/>
      <c r="K178" s="279"/>
    </row>
    <row r="179" ht="12.75" customHeight="1" spans="1:11">
      <c r="A179" s="276"/>
      <c r="K179" s="279"/>
    </row>
    <row r="180" ht="12.75" customHeight="1" spans="1:11">
      <c r="A180" s="276"/>
      <c r="K180" s="279"/>
    </row>
    <row r="181" ht="12.75" customHeight="1" spans="1:11">
      <c r="A181" s="276"/>
      <c r="K181" s="279"/>
    </row>
    <row r="182" ht="12.75" customHeight="1" spans="1:11">
      <c r="A182" s="276"/>
      <c r="K182" s="279"/>
    </row>
    <row r="183" ht="12.75" customHeight="1" spans="1:11">
      <c r="A183" s="276"/>
      <c r="K183" s="279"/>
    </row>
    <row r="184" ht="12.75" customHeight="1" spans="1:11">
      <c r="A184" s="276"/>
      <c r="K184" s="279"/>
    </row>
    <row r="185" ht="12.75" customHeight="1" spans="1:11">
      <c r="A185" s="276"/>
      <c r="K185" s="279"/>
    </row>
    <row r="186" ht="12.75" customHeight="1" spans="1:11">
      <c r="A186" s="276"/>
      <c r="K186" s="279"/>
    </row>
    <row r="187" ht="12.75" customHeight="1" spans="1:11">
      <c r="A187" s="276"/>
      <c r="K187" s="279"/>
    </row>
    <row r="188" ht="12.75" customHeight="1" spans="1:11">
      <c r="A188" s="276"/>
      <c r="K188" s="279"/>
    </row>
    <row r="189" ht="12.75" customHeight="1" spans="1:11">
      <c r="A189" s="276"/>
      <c r="K189" s="279"/>
    </row>
    <row r="190" ht="12.75" customHeight="1" spans="1:11">
      <c r="A190" s="276"/>
      <c r="K190" s="279"/>
    </row>
    <row r="191" ht="12.75" customHeight="1" spans="1:11">
      <c r="A191" s="276"/>
      <c r="K191" s="279"/>
    </row>
    <row r="192" ht="12.75" customHeight="1" spans="1:11">
      <c r="A192" s="276"/>
      <c r="K192" s="279"/>
    </row>
    <row r="193" ht="12.75" customHeight="1" spans="1:11">
      <c r="A193" s="276"/>
      <c r="K193" s="279"/>
    </row>
    <row r="194" ht="12.75" customHeight="1" spans="1:11">
      <c r="A194" s="276"/>
      <c r="K194" s="279"/>
    </row>
    <row r="195" ht="12.75" customHeight="1" spans="1:11">
      <c r="A195" s="276"/>
      <c r="K195" s="279"/>
    </row>
    <row r="196" ht="12.75" customHeight="1" spans="1:11">
      <c r="A196" s="276"/>
      <c r="K196" s="279"/>
    </row>
    <row r="197" ht="12.75" customHeight="1" spans="1:11">
      <c r="A197" s="276"/>
      <c r="K197" s="279"/>
    </row>
    <row r="198" ht="12.75" customHeight="1" spans="1:11">
      <c r="A198" s="276"/>
      <c r="K198" s="279"/>
    </row>
    <row r="199" ht="12.75" customHeight="1" spans="1:11">
      <c r="A199" s="276"/>
      <c r="K199" s="279"/>
    </row>
    <row r="200" ht="12.75" customHeight="1" spans="1:11">
      <c r="A200" s="276"/>
      <c r="K200" s="279"/>
    </row>
    <row r="201" ht="12.75" customHeight="1" spans="1:11">
      <c r="A201" s="276"/>
      <c r="K201" s="279"/>
    </row>
    <row r="202" ht="12.75" customHeight="1" spans="1:11">
      <c r="A202" s="276"/>
      <c r="K202" s="279"/>
    </row>
    <row r="203" ht="12.75" customHeight="1" spans="1:11">
      <c r="A203" s="276"/>
      <c r="K203" s="279"/>
    </row>
    <row r="204" ht="12.75" customHeight="1" spans="1:11">
      <c r="A204" s="276"/>
      <c r="K204" s="279"/>
    </row>
    <row r="205" ht="12.75" customHeight="1" spans="1:11">
      <c r="A205" s="276"/>
      <c r="K205" s="279"/>
    </row>
    <row r="206" ht="12.75" customHeight="1" spans="1:11">
      <c r="A206" s="276"/>
      <c r="K206" s="279"/>
    </row>
    <row r="207" ht="12.75" customHeight="1" spans="1:11">
      <c r="A207" s="276"/>
      <c r="K207" s="279"/>
    </row>
    <row r="208" ht="12.75" customHeight="1" spans="1:11">
      <c r="A208" s="276"/>
      <c r="K208" s="279"/>
    </row>
    <row r="209" ht="12.75" customHeight="1" spans="1:11">
      <c r="A209" s="276"/>
      <c r="K209" s="279"/>
    </row>
    <row r="210" ht="12.75" customHeight="1" spans="1:11">
      <c r="A210" s="276"/>
      <c r="K210" s="279"/>
    </row>
    <row r="211" ht="12.75" customHeight="1" spans="1:11">
      <c r="A211" s="276"/>
      <c r="K211" s="279"/>
    </row>
    <row r="212" ht="12.75" customHeight="1" spans="1:11">
      <c r="A212" s="276"/>
      <c r="K212" s="279"/>
    </row>
    <row r="213" ht="12.75" customHeight="1" spans="1:11">
      <c r="A213" s="276"/>
      <c r="K213" s="279"/>
    </row>
    <row r="214" ht="12.75" customHeight="1" spans="1:11">
      <c r="A214" s="276"/>
      <c r="K214" s="279"/>
    </row>
    <row r="215" ht="12.75" customHeight="1" spans="1:11">
      <c r="A215" s="276"/>
      <c r="K215" s="279"/>
    </row>
    <row r="216" ht="12.75" customHeight="1" spans="1:11">
      <c r="A216" s="276"/>
      <c r="K216" s="279"/>
    </row>
    <row r="217" ht="12.75" customHeight="1" spans="1:11">
      <c r="A217" s="276"/>
      <c r="K217" s="279"/>
    </row>
    <row r="218" ht="12.75" customHeight="1" spans="1:11">
      <c r="A218" s="276"/>
      <c r="K218" s="279"/>
    </row>
    <row r="219" ht="12.75" customHeight="1" spans="1:11">
      <c r="A219" s="276"/>
      <c r="K219" s="279"/>
    </row>
    <row r="220" ht="12.75" customHeight="1" spans="1:11">
      <c r="A220" s="276"/>
      <c r="K220" s="279"/>
    </row>
    <row r="221" ht="12.75" customHeight="1" spans="1:11">
      <c r="A221" s="276"/>
      <c r="K221" s="279"/>
    </row>
    <row r="222" ht="12.75" customHeight="1" spans="1:11">
      <c r="A222" s="276"/>
      <c r="K222" s="279"/>
    </row>
    <row r="223" ht="12.75" customHeight="1" spans="1:11">
      <c r="A223" s="276"/>
      <c r="K223" s="279"/>
    </row>
    <row r="224" ht="12.75" customHeight="1" spans="1:11">
      <c r="A224" s="276"/>
      <c r="K224" s="279"/>
    </row>
    <row r="225" ht="12.75" customHeight="1" spans="1:11">
      <c r="A225" s="276"/>
      <c r="K225" s="279"/>
    </row>
    <row r="226" ht="12.75" customHeight="1" spans="1:11">
      <c r="A226" s="276"/>
      <c r="K226" s="279"/>
    </row>
    <row r="227" ht="12.75" customHeight="1" spans="1:11">
      <c r="A227" s="276"/>
      <c r="K227" s="279"/>
    </row>
    <row r="228" ht="12.75" customHeight="1" spans="1:11">
      <c r="A228" s="276"/>
      <c r="K228" s="279"/>
    </row>
    <row r="229" ht="12.75" customHeight="1" spans="1:11">
      <c r="A229" s="276"/>
      <c r="K229" s="279"/>
    </row>
    <row r="230" ht="12.75" customHeight="1" spans="1:11">
      <c r="A230" s="276"/>
      <c r="K230" s="279"/>
    </row>
    <row r="231" ht="12.75" customHeight="1" spans="1:11">
      <c r="A231" s="276"/>
      <c r="K231" s="279"/>
    </row>
    <row r="232" ht="12.75" customHeight="1" spans="1:11">
      <c r="A232" s="276"/>
      <c r="K232" s="279"/>
    </row>
    <row r="233" ht="12.75" customHeight="1" spans="1:11">
      <c r="A233" s="276"/>
      <c r="K233" s="279"/>
    </row>
    <row r="234" ht="35.25" customHeight="1" spans="1:11">
      <c r="A234" s="350" t="s">
        <v>168</v>
      </c>
      <c r="B234" s="70"/>
      <c r="C234" s="70"/>
      <c r="D234" s="70"/>
      <c r="E234" s="70"/>
      <c r="F234" s="70"/>
      <c r="G234" s="70"/>
      <c r="H234" s="70"/>
      <c r="I234" s="70"/>
      <c r="J234" s="70"/>
      <c r="K234" s="120"/>
    </row>
    <row r="235" ht="12.75" customHeight="1" spans="1:11">
      <c r="A235" s="154"/>
      <c r="B235" s="2"/>
      <c r="C235" s="2"/>
      <c r="D235" s="2"/>
      <c r="E235" s="2"/>
      <c r="F235" s="2"/>
      <c r="G235" s="2"/>
      <c r="H235" s="2"/>
      <c r="I235" s="2"/>
      <c r="J235" s="2"/>
      <c r="K235" s="49"/>
    </row>
    <row r="236" ht="12.75" customHeight="1" spans="1:11">
      <c r="A236" s="276"/>
      <c r="K236" s="279"/>
    </row>
    <row r="237" ht="12.75" customHeight="1" spans="1:11">
      <c r="A237" s="276"/>
      <c r="K237" s="279"/>
    </row>
    <row r="238" ht="12.75" customHeight="1" spans="1:11">
      <c r="A238" s="276"/>
      <c r="K238" s="279"/>
    </row>
    <row r="239" ht="12.75" customHeight="1" spans="1:11">
      <c r="A239" s="276"/>
      <c r="K239" s="279"/>
    </row>
    <row r="240" ht="12.75" customHeight="1" spans="1:11">
      <c r="A240" s="276"/>
      <c r="K240" s="279"/>
    </row>
    <row r="241" ht="12.75" customHeight="1" spans="1:11">
      <c r="A241" s="276"/>
      <c r="K241" s="279"/>
    </row>
    <row r="242" ht="12.75" customHeight="1" spans="1:11">
      <c r="A242" s="276"/>
      <c r="K242" s="279"/>
    </row>
    <row r="243" ht="12.75" customHeight="1" spans="1:11">
      <c r="A243" s="276"/>
      <c r="K243" s="279"/>
    </row>
    <row r="244" ht="12.75" customHeight="1" spans="1:11">
      <c r="A244" s="276"/>
      <c r="K244" s="279"/>
    </row>
    <row r="245" ht="12.75" customHeight="1" spans="1:11">
      <c r="A245" s="276"/>
      <c r="K245" s="279"/>
    </row>
    <row r="246" ht="12.75" customHeight="1" spans="1:11">
      <c r="A246" s="276"/>
      <c r="K246" s="279"/>
    </row>
    <row r="247" ht="12.75" customHeight="1" spans="1:11">
      <c r="A247" s="276"/>
      <c r="K247" s="279"/>
    </row>
    <row r="248" ht="12.75" customHeight="1" spans="1:11">
      <c r="A248" s="276"/>
      <c r="K248" s="279"/>
    </row>
    <row r="249" ht="12.75" customHeight="1" spans="1:11">
      <c r="A249" s="276"/>
      <c r="K249" s="279"/>
    </row>
    <row r="250" ht="12.75" customHeight="1" spans="1:11">
      <c r="A250" s="276"/>
      <c r="K250" s="279"/>
    </row>
    <row r="251" ht="12.75" customHeight="1" spans="1:11">
      <c r="A251" s="276"/>
      <c r="K251" s="279"/>
    </row>
    <row r="252" ht="12.75" customHeight="1" spans="1:11">
      <c r="A252" s="276"/>
      <c r="K252" s="279"/>
    </row>
    <row r="253" ht="12.75" customHeight="1" spans="1:11">
      <c r="A253" s="276"/>
      <c r="K253" s="279"/>
    </row>
    <row r="254" ht="12.75" customHeight="1" spans="1:11">
      <c r="A254" s="276"/>
      <c r="K254" s="279"/>
    </row>
    <row r="255" ht="12.75" customHeight="1" spans="1:11">
      <c r="A255" s="276"/>
      <c r="K255" s="279"/>
    </row>
    <row r="256" ht="12.75" customHeight="1" spans="1:11">
      <c r="A256" s="276"/>
      <c r="K256" s="279"/>
    </row>
    <row r="257" ht="12.75" customHeight="1" spans="1:11">
      <c r="A257" s="276"/>
      <c r="K257" s="279"/>
    </row>
    <row r="258" ht="12.75" customHeight="1" spans="1:11">
      <c r="A258" s="276"/>
      <c r="K258" s="279"/>
    </row>
    <row r="259" ht="12.75" customHeight="1" spans="1:11">
      <c r="A259" s="276"/>
      <c r="K259" s="279"/>
    </row>
    <row r="260" ht="12.75" customHeight="1" spans="1:11">
      <c r="A260" s="276"/>
      <c r="K260" s="279"/>
    </row>
    <row r="261" ht="12.75" customHeight="1" spans="1:11">
      <c r="A261" s="276"/>
      <c r="K261" s="279"/>
    </row>
    <row r="262" ht="12.75" customHeight="1" spans="1:11">
      <c r="A262" s="276"/>
      <c r="K262" s="279"/>
    </row>
    <row r="263" ht="12.75" customHeight="1" spans="1:11">
      <c r="A263" s="276"/>
      <c r="K263" s="279"/>
    </row>
    <row r="264" ht="12.75" customHeight="1" spans="1:11">
      <c r="A264" s="276"/>
      <c r="K264" s="279"/>
    </row>
    <row r="265" ht="12.75" customHeight="1" spans="1:11">
      <c r="A265" s="276"/>
      <c r="K265" s="279"/>
    </row>
    <row r="266" ht="12.75" customHeight="1" spans="1:11">
      <c r="A266" s="276"/>
      <c r="K266" s="279"/>
    </row>
    <row r="267" ht="12.75" customHeight="1" spans="1:11">
      <c r="A267" s="276"/>
      <c r="K267" s="279"/>
    </row>
    <row r="268" ht="12.75" customHeight="1" spans="1:11">
      <c r="A268" s="276"/>
      <c r="K268" s="279"/>
    </row>
    <row r="269" ht="12.75" customHeight="1" spans="1:11">
      <c r="A269" s="276"/>
      <c r="K269" s="279"/>
    </row>
    <row r="270" ht="12.75" customHeight="1" spans="1:11">
      <c r="A270" s="276"/>
      <c r="K270" s="279"/>
    </row>
    <row r="271" ht="12.75" customHeight="1" spans="1:11">
      <c r="A271" s="276"/>
      <c r="K271" s="279"/>
    </row>
    <row r="272" ht="12.75" customHeight="1" spans="1:11">
      <c r="A272" s="276"/>
      <c r="K272" s="279"/>
    </row>
    <row r="273" ht="12.75" customHeight="1" spans="1:11">
      <c r="A273" s="276"/>
      <c r="K273" s="279"/>
    </row>
    <row r="274" ht="12.75" customHeight="1" spans="1:11">
      <c r="A274" s="276"/>
      <c r="K274" s="279"/>
    </row>
    <row r="275" ht="12.75" customHeight="1" spans="1:11">
      <c r="A275" s="276"/>
      <c r="K275" s="279"/>
    </row>
    <row r="276" ht="12.75" customHeight="1" spans="1:11">
      <c r="A276" s="276"/>
      <c r="K276" s="279"/>
    </row>
    <row r="277" ht="12.75" customHeight="1" spans="1:11">
      <c r="A277" s="276"/>
      <c r="K277" s="279"/>
    </row>
    <row r="278" ht="12.75" customHeight="1" spans="1:11">
      <c r="A278" s="276"/>
      <c r="K278" s="279"/>
    </row>
    <row r="279" ht="12.75" customHeight="1" spans="1:11">
      <c r="A279" s="276"/>
      <c r="K279" s="279"/>
    </row>
    <row r="280" ht="12.75" customHeight="1" spans="1:11">
      <c r="A280" s="276"/>
      <c r="K280" s="279"/>
    </row>
    <row r="281" ht="12.75" customHeight="1" spans="1:11">
      <c r="A281" s="276"/>
      <c r="K281" s="279"/>
    </row>
    <row r="282" ht="12.75" customHeight="1" spans="1:11">
      <c r="A282" s="276"/>
      <c r="K282" s="279"/>
    </row>
    <row r="283" ht="12.75" customHeight="1" spans="1:11">
      <c r="A283" s="276"/>
      <c r="K283" s="279"/>
    </row>
    <row r="284" ht="12.75" customHeight="1" spans="1:11">
      <c r="A284" s="276"/>
      <c r="K284" s="279"/>
    </row>
    <row r="285" ht="12.75" customHeight="1" spans="1:11">
      <c r="A285" s="276"/>
      <c r="K285" s="279"/>
    </row>
    <row r="286" ht="12.75" customHeight="1" spans="1:11">
      <c r="A286" s="276"/>
      <c r="K286" s="279"/>
    </row>
    <row r="287" ht="12.75" customHeight="1" spans="1:11">
      <c r="A287" s="276"/>
      <c r="K287" s="279"/>
    </row>
    <row r="288" ht="12.75" customHeight="1" spans="1:11">
      <c r="A288" s="276"/>
      <c r="K288" s="279"/>
    </row>
    <row r="289" ht="12.75" customHeight="1" spans="1:11">
      <c r="A289" s="276"/>
      <c r="K289" s="279"/>
    </row>
    <row r="290" ht="12.75" customHeight="1" spans="1:11">
      <c r="A290" s="276"/>
      <c r="K290" s="279"/>
    </row>
    <row r="291" ht="12.75" customHeight="1" spans="1:11">
      <c r="A291" s="276"/>
      <c r="K291" s="279"/>
    </row>
    <row r="292" ht="12.75" customHeight="1" spans="1:11">
      <c r="A292" s="350" t="s">
        <v>168</v>
      </c>
      <c r="B292" s="70"/>
      <c r="C292" s="70"/>
      <c r="D292" s="70"/>
      <c r="E292" s="70"/>
      <c r="F292" s="70"/>
      <c r="G292" s="70"/>
      <c r="H292" s="70"/>
      <c r="I292" s="70"/>
      <c r="J292" s="70"/>
      <c r="K292" s="120"/>
    </row>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6" customHeight="1"/>
    <row r="494" ht="16" customHeight="1"/>
    <row r="495" ht="16" customHeight="1"/>
    <row r="496" ht="16" customHeight="1"/>
    <row r="497" ht="16" customHeight="1"/>
    <row r="498" ht="16" customHeight="1"/>
    <row r="499" ht="16" customHeight="1"/>
    <row r="500" ht="16" customHeight="1"/>
    <row r="501" ht="16" customHeight="1"/>
    <row r="502" ht="16" customHeight="1"/>
    <row r="503" ht="16" customHeight="1"/>
    <row r="504" ht="16" customHeight="1"/>
    <row r="505" ht="16" customHeight="1"/>
    <row r="506" ht="16" customHeight="1"/>
    <row r="507" ht="16" customHeight="1"/>
    <row r="508" ht="16" customHeight="1"/>
    <row r="509" ht="16" customHeight="1"/>
    <row r="510" ht="16" customHeight="1"/>
    <row r="511" ht="16" customHeight="1"/>
    <row r="512" ht="16" customHeight="1"/>
    <row r="513" ht="16" customHeight="1"/>
    <row r="514" ht="16" customHeight="1"/>
    <row r="515" ht="16" customHeight="1"/>
    <row r="516" ht="16" customHeight="1"/>
    <row r="517" ht="16" customHeight="1"/>
    <row r="518" ht="16" customHeight="1"/>
    <row r="519" ht="16" customHeight="1"/>
    <row r="520" ht="16" customHeight="1"/>
    <row r="521" ht="16" customHeight="1"/>
    <row r="522" ht="16" customHeight="1"/>
    <row r="523" ht="16" customHeight="1"/>
    <row r="524" ht="16" customHeight="1"/>
    <row r="525" ht="16" customHeight="1"/>
    <row r="526" ht="16" customHeight="1"/>
    <row r="527" ht="16" customHeight="1"/>
    <row r="528" ht="16" customHeight="1"/>
    <row r="529" ht="16" customHeight="1"/>
    <row r="530" ht="16" customHeight="1"/>
    <row r="531" ht="16" customHeight="1"/>
    <row r="532" ht="16" customHeight="1"/>
    <row r="533" ht="16" customHeight="1"/>
    <row r="534" ht="16" customHeight="1"/>
    <row r="535" ht="16" customHeight="1"/>
    <row r="536" ht="16" customHeight="1"/>
    <row r="537" ht="16" customHeight="1"/>
    <row r="538" ht="16" customHeight="1"/>
    <row r="539" ht="16" customHeight="1"/>
    <row r="540" ht="16" customHeight="1"/>
    <row r="541" ht="16" customHeight="1"/>
    <row r="542" ht="16" customHeight="1"/>
    <row r="543" ht="16" customHeight="1"/>
    <row r="544" ht="16" customHeight="1"/>
    <row r="545" ht="16" customHeight="1"/>
    <row r="546" ht="16" customHeight="1"/>
    <row r="547" ht="16" customHeight="1"/>
    <row r="548" ht="16" customHeight="1"/>
    <row r="549" ht="16" customHeight="1"/>
    <row r="550" ht="16" customHeight="1"/>
    <row r="551" ht="16" customHeight="1"/>
    <row r="552" ht="16" customHeight="1"/>
    <row r="553" ht="16" customHeight="1"/>
    <row r="554" ht="16" customHeight="1"/>
    <row r="555" ht="16" customHeight="1"/>
    <row r="556" ht="16" customHeight="1"/>
    <row r="557" ht="16" customHeight="1"/>
    <row r="558" ht="16" customHeight="1"/>
    <row r="559" ht="16" customHeight="1"/>
    <row r="560" ht="16" customHeight="1"/>
    <row r="561" ht="16" customHeight="1"/>
    <row r="562" ht="16" customHeight="1"/>
    <row r="563" ht="16" customHeight="1"/>
    <row r="564" ht="16" customHeight="1"/>
    <row r="565" ht="16" customHeight="1"/>
    <row r="566" ht="16" customHeight="1"/>
    <row r="567" ht="16" customHeight="1"/>
    <row r="568" ht="16" customHeight="1"/>
    <row r="569" ht="16" customHeight="1"/>
    <row r="570" ht="16" customHeight="1"/>
    <row r="571" ht="16" customHeight="1"/>
    <row r="572" ht="16" customHeight="1"/>
    <row r="573" ht="16" customHeight="1"/>
    <row r="574" ht="16" customHeight="1"/>
    <row r="575" ht="16" customHeight="1"/>
    <row r="576" ht="16" customHeight="1"/>
    <row r="577" ht="16" customHeight="1"/>
    <row r="578" ht="16" customHeight="1"/>
    <row r="579" ht="16" customHeight="1"/>
    <row r="580" ht="16" customHeight="1"/>
    <row r="581" ht="16" customHeight="1"/>
    <row r="582" ht="16" customHeight="1"/>
    <row r="583" ht="16" customHeight="1"/>
    <row r="584" ht="16" customHeight="1"/>
    <row r="585" ht="16" customHeight="1"/>
    <row r="586" ht="16" customHeight="1"/>
    <row r="587" ht="16" customHeight="1"/>
    <row r="588" ht="16" customHeight="1"/>
    <row r="589" ht="16" customHeight="1"/>
    <row r="590" ht="16" customHeight="1"/>
    <row r="591" ht="16" customHeight="1"/>
    <row r="592" ht="16" customHeight="1"/>
    <row r="593" ht="16" customHeight="1"/>
    <row r="594" ht="16" customHeight="1"/>
    <row r="595" ht="16" customHeight="1"/>
    <row r="596" ht="16" customHeight="1"/>
    <row r="597" ht="16" customHeight="1"/>
    <row r="598" ht="16" customHeight="1"/>
    <row r="599" ht="16" customHeight="1"/>
    <row r="600" ht="16" customHeight="1"/>
    <row r="601" ht="16" customHeight="1"/>
    <row r="602" ht="16" customHeight="1"/>
    <row r="603" ht="16" customHeight="1"/>
    <row r="604" ht="16" customHeight="1"/>
    <row r="605" ht="16" customHeight="1"/>
    <row r="606" ht="16" customHeight="1"/>
    <row r="607" ht="16" customHeight="1"/>
    <row r="608" ht="16" customHeight="1"/>
    <row r="609" ht="16" customHeight="1"/>
    <row r="610" ht="16" customHeight="1"/>
    <row r="611" ht="16" customHeight="1"/>
    <row r="612" ht="16" customHeight="1"/>
    <row r="613" ht="16" customHeight="1"/>
    <row r="614" ht="16" customHeight="1"/>
    <row r="615" ht="16" customHeight="1"/>
    <row r="616" ht="16" customHeight="1"/>
    <row r="617" ht="16" customHeight="1"/>
    <row r="618" ht="16" customHeight="1"/>
    <row r="619" ht="16" customHeight="1"/>
    <row r="620" ht="16" customHeight="1"/>
    <row r="621" ht="16" customHeight="1"/>
    <row r="622" ht="16" customHeight="1"/>
    <row r="623" ht="16" customHeight="1"/>
    <row r="624" ht="16" customHeight="1"/>
    <row r="625" ht="16" customHeight="1"/>
    <row r="626" ht="16" customHeight="1"/>
    <row r="627" ht="16" customHeight="1"/>
    <row r="628" ht="16" customHeight="1"/>
    <row r="629" ht="16" customHeight="1"/>
    <row r="630" ht="16" customHeight="1"/>
    <row r="631" ht="16" customHeight="1"/>
    <row r="632" ht="16" customHeight="1"/>
    <row r="633" ht="16" customHeight="1"/>
    <row r="634" ht="16" customHeight="1"/>
    <row r="635" ht="16" customHeight="1"/>
    <row r="636" ht="16" customHeight="1"/>
    <row r="637" ht="16" customHeight="1"/>
    <row r="638" ht="16" customHeight="1"/>
    <row r="639" ht="16" customHeight="1"/>
    <row r="640" ht="16" customHeight="1"/>
    <row r="641" ht="16" customHeight="1"/>
    <row r="642" ht="16" customHeight="1"/>
    <row r="643" ht="16" customHeight="1"/>
    <row r="644" ht="16" customHeight="1"/>
    <row r="645" ht="16" customHeight="1"/>
    <row r="646" ht="16" customHeight="1"/>
    <row r="647" ht="16" customHeight="1"/>
    <row r="648" ht="16" customHeight="1"/>
    <row r="649" ht="16" customHeight="1"/>
    <row r="650" ht="16" customHeight="1"/>
    <row r="651" ht="16" customHeight="1"/>
    <row r="652" ht="16" customHeight="1"/>
    <row r="653" ht="16" customHeight="1"/>
    <row r="654" ht="16" customHeight="1"/>
    <row r="655" ht="16" customHeight="1"/>
    <row r="656" ht="16" customHeight="1"/>
    <row r="657" ht="16" customHeight="1"/>
    <row r="658" ht="16" customHeight="1"/>
    <row r="659" ht="16" customHeight="1"/>
    <row r="660" ht="16" customHeight="1"/>
    <row r="661" ht="16" customHeight="1"/>
    <row r="662" ht="16" customHeight="1"/>
    <row r="663" ht="16" customHeight="1"/>
    <row r="664" ht="16" customHeight="1"/>
    <row r="665" ht="16" customHeight="1"/>
    <row r="666" ht="16" customHeight="1"/>
    <row r="667" ht="16" customHeight="1"/>
    <row r="668" ht="16" customHeight="1"/>
    <row r="669" ht="16" customHeight="1"/>
    <row r="670" ht="16" customHeight="1"/>
    <row r="671" ht="16" customHeight="1"/>
    <row r="672" ht="16" customHeight="1"/>
    <row r="673" ht="16" customHeight="1"/>
    <row r="674" ht="16" customHeight="1"/>
    <row r="675" ht="16" customHeight="1"/>
    <row r="676" ht="16" customHeight="1"/>
    <row r="677" ht="16" customHeight="1"/>
    <row r="678" ht="16" customHeight="1"/>
    <row r="679" ht="16" customHeight="1"/>
    <row r="680" ht="16" customHeight="1"/>
    <row r="681" ht="16" customHeight="1"/>
    <row r="682" ht="16" customHeight="1"/>
    <row r="683" ht="16" customHeight="1"/>
    <row r="684" ht="16" customHeight="1"/>
    <row r="685" ht="16" customHeight="1"/>
    <row r="686" ht="16" customHeight="1"/>
    <row r="687" ht="16" customHeight="1"/>
    <row r="688" ht="16" customHeight="1"/>
    <row r="689" ht="16" customHeight="1"/>
    <row r="690" ht="16" customHeight="1"/>
    <row r="691" ht="16" customHeight="1"/>
    <row r="692" ht="16" customHeight="1"/>
    <row r="693" ht="16" customHeight="1"/>
    <row r="694" ht="16" customHeight="1"/>
    <row r="695" ht="16" customHeight="1"/>
    <row r="696" ht="16" customHeight="1"/>
    <row r="697" ht="16" customHeight="1"/>
    <row r="698" ht="16" customHeight="1"/>
    <row r="699" ht="16" customHeight="1"/>
    <row r="700" ht="16" customHeight="1"/>
    <row r="701" ht="16" customHeight="1"/>
    <row r="702" ht="16" customHeight="1"/>
    <row r="703" ht="16" customHeight="1"/>
    <row r="704" ht="16" customHeight="1"/>
    <row r="705" ht="16" customHeight="1"/>
    <row r="706" ht="16" customHeight="1"/>
    <row r="707" ht="16" customHeight="1"/>
    <row r="708" ht="16" customHeight="1"/>
    <row r="709" ht="16" customHeight="1"/>
    <row r="710" ht="16" customHeight="1"/>
    <row r="711" ht="16" customHeight="1"/>
    <row r="712" ht="16" customHeight="1"/>
    <row r="713" ht="16" customHeight="1"/>
    <row r="714" ht="16" customHeight="1"/>
    <row r="715" ht="16" customHeight="1"/>
    <row r="716" ht="16" customHeight="1"/>
    <row r="717" ht="16" customHeight="1"/>
    <row r="718" ht="16" customHeight="1"/>
    <row r="719" ht="16" customHeight="1"/>
    <row r="720" ht="16" customHeight="1"/>
    <row r="721" ht="16" customHeight="1"/>
    <row r="722" ht="16" customHeight="1"/>
    <row r="723" ht="16" customHeight="1"/>
    <row r="724" ht="16" customHeight="1"/>
    <row r="725" ht="16" customHeight="1"/>
    <row r="726" ht="16" customHeight="1"/>
    <row r="727" ht="16" customHeight="1"/>
    <row r="728" ht="16" customHeight="1"/>
    <row r="729" ht="16" customHeight="1"/>
    <row r="730" ht="16" customHeight="1"/>
    <row r="731" ht="16" customHeight="1"/>
    <row r="732" ht="16" customHeight="1"/>
    <row r="733" ht="16" customHeight="1"/>
    <row r="734" ht="16" customHeight="1"/>
    <row r="735" ht="16" customHeight="1"/>
    <row r="736" ht="16" customHeight="1"/>
    <row r="737" ht="16" customHeight="1"/>
    <row r="738" ht="16" customHeight="1"/>
    <row r="739" ht="16" customHeight="1"/>
    <row r="740" ht="16" customHeight="1"/>
    <row r="741" ht="16" customHeight="1"/>
    <row r="742" ht="16" customHeight="1"/>
    <row r="743" ht="16" customHeight="1"/>
    <row r="744" ht="16" customHeight="1"/>
    <row r="745" ht="16" customHeight="1"/>
    <row r="746" ht="16" customHeight="1"/>
    <row r="747" ht="16" customHeight="1"/>
    <row r="748" ht="16" customHeight="1"/>
    <row r="749" ht="16" customHeight="1"/>
    <row r="750" ht="16" customHeight="1"/>
    <row r="751" ht="16" customHeight="1"/>
    <row r="752" ht="16" customHeight="1"/>
    <row r="753" ht="16" customHeight="1"/>
    <row r="754" ht="16" customHeight="1"/>
    <row r="755" ht="16" customHeight="1"/>
    <row r="756" ht="16" customHeight="1"/>
    <row r="757" ht="16" customHeight="1"/>
    <row r="758" ht="16" customHeight="1"/>
    <row r="759" ht="16" customHeight="1"/>
    <row r="760" ht="16" customHeight="1"/>
    <row r="761" ht="16" customHeight="1"/>
    <row r="762" ht="16" customHeight="1"/>
    <row r="763" ht="16" customHeight="1"/>
    <row r="764" ht="16" customHeight="1"/>
    <row r="765" ht="16" customHeight="1"/>
    <row r="766" ht="16" customHeight="1"/>
    <row r="767" ht="16" customHeight="1"/>
    <row r="768" ht="16" customHeight="1"/>
    <row r="769" ht="16" customHeight="1"/>
    <row r="770" ht="16" customHeight="1"/>
    <row r="771" ht="16" customHeight="1"/>
    <row r="772" ht="16" customHeight="1"/>
    <row r="773" ht="16" customHeight="1"/>
    <row r="774" ht="16" customHeight="1"/>
    <row r="775" ht="16" customHeight="1"/>
    <row r="776" ht="16" customHeight="1"/>
    <row r="777" ht="16" customHeight="1"/>
    <row r="778" ht="16" customHeight="1"/>
    <row r="779" ht="16" customHeight="1"/>
    <row r="780" ht="16" customHeight="1"/>
    <row r="781" ht="16" customHeight="1"/>
    <row r="782" ht="16" customHeight="1"/>
    <row r="783" ht="16" customHeight="1"/>
    <row r="784" ht="16" customHeight="1"/>
    <row r="785" ht="16" customHeight="1"/>
    <row r="786" ht="16" customHeight="1"/>
    <row r="787" ht="16" customHeight="1"/>
    <row r="788" ht="16" customHeight="1"/>
    <row r="789" ht="16" customHeight="1"/>
    <row r="790" ht="16" customHeight="1"/>
    <row r="791" ht="16" customHeight="1"/>
    <row r="792" ht="16" customHeight="1"/>
    <row r="793" ht="16" customHeight="1"/>
    <row r="794" ht="16" customHeight="1"/>
    <row r="795" ht="16" customHeight="1"/>
    <row r="796" ht="16" customHeight="1"/>
    <row r="797" ht="16" customHeight="1"/>
    <row r="798" ht="16" customHeight="1"/>
    <row r="799" ht="16" customHeight="1"/>
    <row r="800" ht="16" customHeight="1"/>
    <row r="801" ht="16" customHeight="1"/>
    <row r="802" ht="16" customHeight="1"/>
    <row r="803" ht="16" customHeight="1"/>
    <row r="804" ht="16" customHeight="1"/>
    <row r="805" ht="16" customHeight="1"/>
    <row r="806" ht="16" customHeight="1"/>
    <row r="807" ht="16" customHeight="1"/>
    <row r="808" ht="16" customHeight="1"/>
    <row r="809" ht="16" customHeight="1"/>
    <row r="810" ht="16" customHeight="1"/>
    <row r="811" ht="16" customHeight="1"/>
    <row r="812" ht="16" customHeight="1"/>
    <row r="813" ht="16" customHeight="1"/>
    <row r="814" ht="16" customHeight="1"/>
    <row r="815" ht="16" customHeight="1"/>
    <row r="816" ht="16" customHeight="1"/>
    <row r="817" ht="16" customHeight="1"/>
    <row r="818" ht="16" customHeight="1"/>
    <row r="819" ht="16" customHeight="1"/>
    <row r="820" ht="16" customHeight="1"/>
    <row r="821" ht="16" customHeight="1"/>
    <row r="822" ht="16" customHeight="1"/>
    <row r="823" ht="16" customHeight="1"/>
    <row r="824" ht="16" customHeight="1"/>
    <row r="825" ht="16" customHeight="1"/>
    <row r="826" ht="16" customHeight="1"/>
    <row r="827" ht="16" customHeight="1"/>
    <row r="828" ht="16" customHeight="1"/>
    <row r="829" ht="16" customHeight="1"/>
    <row r="830" ht="16" customHeight="1"/>
    <row r="831" ht="16" customHeight="1"/>
    <row r="832" ht="16" customHeight="1"/>
    <row r="833" ht="16" customHeight="1"/>
    <row r="834" ht="16" customHeight="1"/>
    <row r="835" ht="16" customHeight="1"/>
    <row r="836" ht="16" customHeight="1"/>
    <row r="837" ht="16" customHeight="1"/>
    <row r="838" ht="16" customHeight="1"/>
    <row r="839" ht="16" customHeight="1"/>
    <row r="840" ht="16" customHeight="1"/>
    <row r="841" ht="16" customHeight="1"/>
    <row r="842" ht="16" customHeight="1"/>
    <row r="843" ht="16" customHeight="1"/>
    <row r="844" ht="16" customHeight="1"/>
    <row r="845" ht="16" customHeight="1"/>
    <row r="846" ht="16" customHeight="1"/>
    <row r="847" ht="16" customHeight="1"/>
    <row r="848" ht="16" customHeight="1"/>
    <row r="849" ht="16" customHeight="1"/>
    <row r="850" ht="16" customHeight="1"/>
    <row r="851" ht="16" customHeight="1"/>
    <row r="852" ht="16" customHeight="1"/>
    <row r="853" ht="16" customHeight="1"/>
    <row r="854" ht="16" customHeight="1"/>
    <row r="855" ht="16" customHeight="1"/>
    <row r="856" ht="16" customHeight="1"/>
    <row r="857" ht="16" customHeight="1"/>
    <row r="858" ht="16" customHeight="1"/>
    <row r="859" ht="16" customHeight="1"/>
    <row r="860" ht="16" customHeight="1"/>
    <row r="861" ht="16" customHeight="1"/>
    <row r="862" ht="16" customHeight="1"/>
    <row r="863" ht="16" customHeight="1"/>
    <row r="864" ht="16" customHeight="1"/>
    <row r="865" ht="16" customHeight="1"/>
    <row r="866" ht="16" customHeight="1"/>
    <row r="867" ht="16" customHeight="1"/>
    <row r="868" ht="16" customHeight="1"/>
    <row r="869" ht="16" customHeight="1"/>
    <row r="870" ht="16" customHeight="1"/>
    <row r="871" ht="16" customHeight="1"/>
    <row r="872" ht="16" customHeight="1"/>
    <row r="873" ht="16" customHeight="1"/>
    <row r="874" ht="16" customHeight="1"/>
    <row r="875" ht="16" customHeight="1"/>
    <row r="876" ht="16" customHeight="1"/>
    <row r="877" ht="16" customHeight="1"/>
    <row r="878" ht="16" customHeight="1"/>
    <row r="879" ht="16" customHeight="1"/>
    <row r="880" ht="16" customHeight="1"/>
    <row r="881" ht="16" customHeight="1"/>
    <row r="882" ht="16" customHeight="1"/>
    <row r="883" ht="16" customHeight="1"/>
    <row r="884" ht="16" customHeight="1"/>
    <row r="885" ht="16" customHeight="1"/>
    <row r="886" ht="16" customHeight="1"/>
    <row r="887" ht="16" customHeight="1"/>
    <row r="888" ht="16" customHeight="1"/>
    <row r="889" ht="16" customHeight="1"/>
    <row r="890" ht="16" customHeight="1"/>
    <row r="891" ht="16" customHeight="1"/>
    <row r="892" ht="16" customHeight="1"/>
    <row r="893" ht="16" customHeight="1"/>
    <row r="894" ht="16" customHeight="1"/>
    <row r="895" ht="16" customHeight="1"/>
    <row r="896" ht="16" customHeight="1"/>
    <row r="897" ht="16" customHeight="1"/>
    <row r="898" ht="16" customHeight="1"/>
    <row r="899" ht="16" customHeight="1"/>
    <row r="900" ht="16" customHeight="1"/>
    <row r="901" ht="16" customHeight="1"/>
    <row r="902" ht="16" customHeight="1"/>
    <row r="903" ht="16" customHeight="1"/>
    <row r="904" ht="16" customHeight="1"/>
    <row r="905" ht="16" customHeight="1"/>
    <row r="906" ht="16" customHeight="1"/>
    <row r="907" ht="16" customHeight="1"/>
    <row r="908" ht="16" customHeight="1"/>
    <row r="909" ht="16" customHeight="1"/>
    <row r="910" ht="16" customHeight="1"/>
    <row r="911" ht="16" customHeight="1"/>
    <row r="912" ht="16" customHeight="1"/>
    <row r="913" ht="16" customHeight="1"/>
    <row r="914" ht="16" customHeight="1"/>
    <row r="915" ht="16" customHeight="1"/>
    <row r="916" ht="16" customHeight="1"/>
    <row r="917" ht="16" customHeight="1"/>
    <row r="918" ht="16" customHeight="1"/>
    <row r="919" ht="16" customHeight="1"/>
    <row r="920" ht="16" customHeight="1"/>
    <row r="921" ht="16" customHeight="1"/>
    <row r="922" ht="16" customHeight="1"/>
    <row r="923" ht="16" customHeight="1"/>
    <row r="924" ht="16" customHeight="1"/>
    <row r="925" ht="16" customHeight="1"/>
    <row r="926" ht="16" customHeight="1"/>
    <row r="927" ht="16" customHeight="1"/>
    <row r="928" ht="16" customHeight="1"/>
    <row r="929" ht="16" customHeight="1"/>
    <row r="930" ht="16" customHeight="1"/>
    <row r="931" ht="16" customHeight="1"/>
    <row r="932" ht="16" customHeight="1"/>
    <row r="933" ht="16" customHeight="1"/>
    <row r="934" ht="16" customHeight="1"/>
    <row r="935" ht="16" customHeight="1"/>
    <row r="936" ht="16" customHeight="1"/>
    <row r="937" ht="16" customHeight="1"/>
    <row r="938" ht="16" customHeight="1"/>
    <row r="939" ht="16" customHeight="1"/>
    <row r="940" ht="16" customHeight="1"/>
    <row r="941" ht="16" customHeight="1"/>
    <row r="942" ht="16" customHeight="1"/>
    <row r="943" ht="16" customHeight="1"/>
    <row r="944" ht="16" customHeight="1"/>
    <row r="945" ht="16" customHeight="1"/>
    <row r="946" ht="16" customHeight="1"/>
    <row r="947" ht="16" customHeight="1"/>
    <row r="948" ht="16" customHeight="1"/>
    <row r="949" ht="16" customHeight="1"/>
    <row r="950" ht="16" customHeight="1"/>
    <row r="951" ht="16" customHeight="1"/>
    <row r="952" ht="16" customHeight="1"/>
    <row r="953" ht="16" customHeight="1"/>
    <row r="954" ht="16" customHeight="1"/>
    <row r="955" ht="16" customHeight="1"/>
    <row r="956" ht="16" customHeight="1"/>
    <row r="957" ht="16" customHeight="1"/>
    <row r="958" ht="16" customHeight="1"/>
    <row r="959" ht="16" customHeight="1"/>
    <row r="960" ht="16" customHeight="1"/>
    <row r="961" ht="16" customHeight="1"/>
    <row r="962" ht="16" customHeight="1"/>
    <row r="963" ht="16" customHeight="1"/>
    <row r="964" ht="16" customHeight="1"/>
    <row r="965" ht="16" customHeight="1"/>
    <row r="966" ht="16" customHeight="1"/>
    <row r="967" ht="16" customHeight="1"/>
    <row r="968" ht="16" customHeight="1"/>
    <row r="969" ht="16" customHeight="1"/>
    <row r="970" ht="16" customHeight="1"/>
    <row r="971" ht="16" customHeight="1"/>
    <row r="972" ht="16" customHeight="1"/>
    <row r="973" ht="16" customHeight="1"/>
    <row r="974" ht="16" customHeight="1"/>
    <row r="975" ht="16" customHeight="1"/>
    <row r="976" ht="16" customHeight="1"/>
    <row r="977" ht="16" customHeight="1"/>
    <row r="978" ht="16" customHeight="1"/>
    <row r="979" ht="16" customHeight="1"/>
    <row r="980" ht="16" customHeight="1"/>
    <row r="981" ht="16" customHeight="1"/>
    <row r="982" ht="16" customHeight="1"/>
    <row r="983" ht="16" customHeight="1"/>
    <row r="984" ht="16" customHeight="1"/>
    <row r="985" ht="16" customHeight="1"/>
    <row r="986" ht="16" customHeight="1"/>
    <row r="987" ht="16" customHeight="1"/>
    <row r="988" ht="16" customHeight="1"/>
    <row r="989" ht="16" customHeight="1"/>
    <row r="990" ht="16" customHeight="1"/>
    <row r="991" ht="16" customHeight="1"/>
    <row r="992" ht="16" customHeight="1"/>
    <row r="993" ht="16" customHeight="1"/>
    <row r="994" ht="16" customHeight="1"/>
    <row r="995" ht="16" customHeight="1"/>
    <row r="996" ht="16" customHeight="1"/>
    <row r="997" ht="16" customHeight="1"/>
    <row r="998" ht="16" customHeight="1"/>
    <row r="999" ht="16" customHeight="1"/>
    <row r="1000" ht="16" customHeight="1"/>
    <row r="1001" ht="16" customHeight="1"/>
  </sheetData>
  <mergeCells count="90">
    <mergeCell ref="A1:K1"/>
    <mergeCell ref="A2:B2"/>
    <mergeCell ref="C2:E2"/>
    <mergeCell ref="F2:G2"/>
    <mergeCell ref="H2:K2"/>
    <mergeCell ref="A3:B3"/>
    <mergeCell ref="C3:E3"/>
    <mergeCell ref="F3:G3"/>
    <mergeCell ref="H3:K3"/>
    <mergeCell ref="A4:B4"/>
    <mergeCell ref="C4:E4"/>
    <mergeCell ref="F4:G4"/>
    <mergeCell ref="H4:K4"/>
    <mergeCell ref="A5:B5"/>
    <mergeCell ref="C5:E5"/>
    <mergeCell ref="F5:G5"/>
    <mergeCell ref="H5:K5"/>
    <mergeCell ref="A6:B6"/>
    <mergeCell ref="C6:E6"/>
    <mergeCell ref="F6:G6"/>
    <mergeCell ref="H6:K6"/>
    <mergeCell ref="A7:B7"/>
    <mergeCell ref="C7:E7"/>
    <mergeCell ref="F7:G7"/>
    <mergeCell ref="H7:K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7:C27"/>
    <mergeCell ref="B28:C28"/>
    <mergeCell ref="B29:C29"/>
    <mergeCell ref="B30:C30"/>
    <mergeCell ref="B31:C31"/>
    <mergeCell ref="B32:C32"/>
    <mergeCell ref="B33:C33"/>
    <mergeCell ref="B34:C34"/>
    <mergeCell ref="B35:C35"/>
    <mergeCell ref="B36:C36"/>
    <mergeCell ref="B37:C37"/>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A60:K60"/>
    <mergeCell ref="A118:K118"/>
    <mergeCell ref="A176:K176"/>
    <mergeCell ref="A234:K234"/>
    <mergeCell ref="A292:K292"/>
    <mergeCell ref="K9:K12"/>
    <mergeCell ref="K13:K19"/>
    <mergeCell ref="K20:K26"/>
    <mergeCell ref="K27:K28"/>
    <mergeCell ref="K30:K59"/>
    <mergeCell ref="A235:K291"/>
    <mergeCell ref="A293:K349"/>
    <mergeCell ref="A61:K117"/>
    <mergeCell ref="A119:K175"/>
    <mergeCell ref="A177:K233"/>
  </mergeCells>
  <pageMargins left="0.25" right="0.25" top="0.75" bottom="1.06311637080868" header="0" footer="0"/>
  <pageSetup paperSize="1" scale="32" orientation="landscape"/>
  <headerFooter>
    <oddHeader>&amp;L000000&amp;A&amp;R000000Page &amp;P of</oddHeader>
    <oddFooter>&amp;C000000&amp;A</oddFooter>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FF"/>
    <pageSetUpPr fitToPage="1"/>
  </sheetPr>
  <dimension ref="A1:K961"/>
  <sheetViews>
    <sheetView workbookViewId="0">
      <selection activeCell="A1" sqref="A1:K1"/>
    </sheetView>
  </sheetViews>
  <sheetFormatPr defaultColWidth="10.1333333333333" defaultRowHeight="15" customHeight="1"/>
  <cols>
    <col min="1" max="2" width="9.42222222222222" customWidth="1"/>
    <col min="3" max="3" width="37.2888888888889" customWidth="1"/>
    <col min="4" max="4" width="24.1333333333333" customWidth="1"/>
    <col min="5" max="5" width="6.85925925925926" customWidth="1"/>
    <col min="6" max="6" width="9.13333333333333" customWidth="1"/>
    <col min="9" max="9" width="12.4222222222222" customWidth="1"/>
    <col min="10" max="10" width="20.5703703703704" customWidth="1"/>
    <col min="11" max="11" width="65.8592592592593" customWidth="1"/>
    <col min="12" max="25" width="9.42222222222222" customWidth="1"/>
  </cols>
  <sheetData>
    <row r="1" ht="34.5" customHeight="1" spans="1:11">
      <c r="A1" s="140"/>
      <c r="B1" s="2"/>
      <c r="C1" s="2"/>
      <c r="D1" s="2"/>
      <c r="E1" s="2"/>
      <c r="F1" s="2"/>
      <c r="G1" s="2"/>
      <c r="H1" s="2"/>
      <c r="I1" s="2"/>
      <c r="J1" s="2"/>
      <c r="K1" s="49"/>
    </row>
    <row r="2" ht="16.5" customHeight="1" spans="1:11">
      <c r="A2" s="141" t="s">
        <v>119</v>
      </c>
      <c r="B2" s="4"/>
      <c r="C2" s="142" t="e">
        <f>'PROTO (MED)'!C2</f>
        <v>#REF!</v>
      </c>
      <c r="D2" s="143"/>
      <c r="E2" s="144"/>
      <c r="F2" s="145" t="s">
        <v>58</v>
      </c>
      <c r="G2" s="4"/>
      <c r="H2" s="146" t="str">
        <f>'PROTO (MED)'!H2</f>
        <v>6.2.22</v>
      </c>
      <c r="I2" s="244"/>
      <c r="J2" s="244"/>
      <c r="K2" s="245"/>
    </row>
    <row r="3" ht="16.5" customHeight="1" spans="1:11">
      <c r="A3" s="141" t="s">
        <v>121</v>
      </c>
      <c r="B3" s="4"/>
      <c r="C3" s="147" t="e">
        <f>'PROTO (MED)'!C3</f>
        <v>#REF!</v>
      </c>
      <c r="D3" s="148"/>
      <c r="E3" s="149"/>
      <c r="F3" s="145" t="s">
        <v>16</v>
      </c>
      <c r="G3" s="4"/>
      <c r="H3" s="150">
        <v>44993</v>
      </c>
      <c r="I3" s="6"/>
      <c r="J3" s="6"/>
      <c r="K3" s="56"/>
    </row>
    <row r="4" ht="16.5" customHeight="1" spans="1:11">
      <c r="A4" s="141" t="s">
        <v>122</v>
      </c>
      <c r="B4" s="4"/>
      <c r="C4" s="147" t="e">
        <f>'PROTO (MED)'!C4</f>
        <v>#REF!</v>
      </c>
      <c r="D4" s="148"/>
      <c r="E4" s="149"/>
      <c r="F4" s="145" t="s">
        <v>56</v>
      </c>
      <c r="G4" s="4"/>
      <c r="H4" s="151" t="s">
        <v>170</v>
      </c>
      <c r="I4" s="6"/>
      <c r="J4" s="6"/>
      <c r="K4" s="56"/>
    </row>
    <row r="5" ht="16.5" customHeight="1" spans="1:11">
      <c r="A5" s="141" t="s">
        <v>123</v>
      </c>
      <c r="B5" s="4"/>
      <c r="C5" s="147" t="e">
        <f>'PROTO (MED)'!C5</f>
        <v>#REF!</v>
      </c>
      <c r="D5" s="148"/>
      <c r="E5" s="149"/>
      <c r="F5" s="145" t="s">
        <v>124</v>
      </c>
      <c r="G5" s="4"/>
      <c r="H5" s="147" t="s">
        <v>212</v>
      </c>
      <c r="I5" s="6"/>
      <c r="J5" s="6"/>
      <c r="K5" s="6"/>
    </row>
    <row r="6" ht="16.5" customHeight="1" spans="1:11">
      <c r="A6" s="141" t="s">
        <v>126</v>
      </c>
      <c r="B6" s="4"/>
      <c r="C6" s="147" t="e">
        <f>'PROTO (MED)'!C6</f>
        <v>#REF!</v>
      </c>
      <c r="D6" s="148"/>
      <c r="E6" s="149"/>
      <c r="F6" s="145" t="s">
        <v>30</v>
      </c>
      <c r="G6" s="4"/>
      <c r="H6" s="142" t="s">
        <v>101</v>
      </c>
      <c r="I6" s="143"/>
      <c r="J6" s="143"/>
      <c r="K6" s="246"/>
    </row>
    <row r="7" ht="16.5" customHeight="1" spans="1:11">
      <c r="A7" s="141" t="s">
        <v>29</v>
      </c>
      <c r="B7" s="4"/>
      <c r="C7" s="142" t="s">
        <v>11</v>
      </c>
      <c r="D7" s="143"/>
      <c r="E7" s="144"/>
      <c r="F7" s="145" t="s">
        <v>128</v>
      </c>
      <c r="G7" s="4"/>
      <c r="H7" s="147"/>
      <c r="I7" s="148"/>
      <c r="J7" s="148"/>
      <c r="K7" s="247"/>
    </row>
    <row r="8" ht="33" customHeight="1" spans="1:11">
      <c r="A8" s="152" t="s">
        <v>129</v>
      </c>
      <c r="B8" s="32"/>
      <c r="C8" s="32"/>
      <c r="D8" s="32"/>
      <c r="E8" s="32"/>
      <c r="F8" s="32"/>
      <c r="G8" s="32"/>
      <c r="H8" s="32"/>
      <c r="I8" s="32"/>
      <c r="J8" s="32"/>
      <c r="K8" s="58"/>
    </row>
    <row r="9" ht="55.75" customHeight="1" spans="1:11">
      <c r="A9" s="153" t="s">
        <v>130</v>
      </c>
      <c r="B9" s="154" t="s">
        <v>131</v>
      </c>
      <c r="C9" s="49"/>
      <c r="D9" s="155" t="s">
        <v>132</v>
      </c>
      <c r="E9" s="156" t="s">
        <v>133</v>
      </c>
      <c r="F9" s="157" t="s">
        <v>173</v>
      </c>
      <c r="G9" s="156" t="s">
        <v>221</v>
      </c>
      <c r="H9" s="158" t="s">
        <v>136</v>
      </c>
      <c r="I9" s="248" t="s">
        <v>208</v>
      </c>
      <c r="J9" s="249" t="s">
        <v>12</v>
      </c>
      <c r="K9" s="250" t="s">
        <v>213</v>
      </c>
    </row>
    <row r="10" ht="17.25" customHeight="1" spans="1:11">
      <c r="A10" s="159" t="s">
        <v>177</v>
      </c>
      <c r="B10" s="160" t="s">
        <v>178</v>
      </c>
      <c r="C10" s="55"/>
      <c r="D10" s="161"/>
      <c r="E10" s="162">
        <v>0.5</v>
      </c>
      <c r="F10" s="163">
        <v>65.5</v>
      </c>
      <c r="G10" s="164">
        <v>65.5</v>
      </c>
      <c r="H10" s="165">
        <f t="shared" ref="H10:H17" si="0">G10-F10</f>
        <v>0</v>
      </c>
      <c r="I10" s="251"/>
      <c r="J10" s="252"/>
      <c r="K10" s="253"/>
    </row>
    <row r="11" ht="17.25" customHeight="1" spans="1:11">
      <c r="A11" s="166" t="s">
        <v>177</v>
      </c>
      <c r="B11" s="167" t="s">
        <v>179</v>
      </c>
      <c r="C11" s="168"/>
      <c r="D11" s="161"/>
      <c r="E11" s="169">
        <v>0.5</v>
      </c>
      <c r="F11" s="170">
        <v>65.5</v>
      </c>
      <c r="G11" s="171">
        <v>65.5</v>
      </c>
      <c r="H11" s="165">
        <f t="shared" si="0"/>
        <v>0</v>
      </c>
      <c r="I11" s="254"/>
      <c r="J11" s="255"/>
      <c r="K11" s="256" t="s">
        <v>215</v>
      </c>
    </row>
    <row r="12" ht="17.25" customHeight="1" spans="1:11">
      <c r="A12" s="166" t="s">
        <v>177</v>
      </c>
      <c r="B12" s="172" t="s">
        <v>180</v>
      </c>
      <c r="C12" s="168"/>
      <c r="D12" s="161"/>
      <c r="E12" s="162">
        <v>0.5</v>
      </c>
      <c r="F12" s="173">
        <v>47.5</v>
      </c>
      <c r="G12" s="171">
        <v>48</v>
      </c>
      <c r="H12" s="165">
        <f t="shared" si="0"/>
        <v>0.5</v>
      </c>
      <c r="I12" s="257"/>
      <c r="J12" s="255"/>
      <c r="K12" s="258"/>
    </row>
    <row r="13" ht="17.25" customHeight="1" spans="1:11">
      <c r="A13" s="166" t="s">
        <v>177</v>
      </c>
      <c r="B13" s="172" t="s">
        <v>183</v>
      </c>
      <c r="C13" s="168"/>
      <c r="D13" s="161"/>
      <c r="E13" s="169">
        <v>0.5</v>
      </c>
      <c r="F13" s="173">
        <v>47.5</v>
      </c>
      <c r="G13" s="171">
        <v>48</v>
      </c>
      <c r="H13" s="165">
        <f t="shared" si="0"/>
        <v>0.5</v>
      </c>
      <c r="I13" s="257"/>
      <c r="J13" s="255"/>
      <c r="K13" s="258"/>
    </row>
    <row r="14" ht="17.25" customHeight="1" spans="1:11">
      <c r="A14" s="174" t="s">
        <v>8</v>
      </c>
      <c r="B14" s="172" t="s">
        <v>184</v>
      </c>
      <c r="C14" s="168"/>
      <c r="D14" s="161"/>
      <c r="E14" s="169">
        <v>0.5</v>
      </c>
      <c r="F14" s="173">
        <v>46</v>
      </c>
      <c r="G14" s="171">
        <v>46</v>
      </c>
      <c r="H14" s="165">
        <f t="shared" si="0"/>
        <v>0</v>
      </c>
      <c r="I14" s="257"/>
      <c r="J14" s="259"/>
      <c r="K14" s="258"/>
    </row>
    <row r="15" ht="17.25" customHeight="1" spans="1:11">
      <c r="A15" s="174" t="s">
        <v>8</v>
      </c>
      <c r="B15" s="172" t="s">
        <v>185</v>
      </c>
      <c r="C15" s="168"/>
      <c r="D15" s="161"/>
      <c r="E15" s="169">
        <v>0.5</v>
      </c>
      <c r="F15" s="173">
        <v>46</v>
      </c>
      <c r="G15" s="171">
        <v>46</v>
      </c>
      <c r="H15" s="165">
        <f t="shared" si="0"/>
        <v>0</v>
      </c>
      <c r="I15" s="257"/>
      <c r="J15" s="259"/>
      <c r="K15" s="258"/>
    </row>
    <row r="16" ht="17.25" customHeight="1" spans="1:11">
      <c r="A16" s="166" t="s">
        <v>177</v>
      </c>
      <c r="B16" s="175" t="s">
        <v>186</v>
      </c>
      <c r="C16" s="56"/>
      <c r="D16" s="161"/>
      <c r="E16" s="176">
        <v>0.25</v>
      </c>
      <c r="F16" s="177">
        <v>31</v>
      </c>
      <c r="G16" s="178">
        <v>0</v>
      </c>
      <c r="H16" s="165">
        <f t="shared" si="0"/>
        <v>-31</v>
      </c>
      <c r="I16" s="260"/>
      <c r="J16" s="260" t="s">
        <v>227</v>
      </c>
      <c r="K16" s="253"/>
    </row>
    <row r="17" ht="17.25" customHeight="1" spans="1:11">
      <c r="A17" s="174" t="s">
        <v>8</v>
      </c>
      <c r="B17" s="175" t="s">
        <v>187</v>
      </c>
      <c r="C17" s="56"/>
      <c r="D17" s="161"/>
      <c r="E17" s="176">
        <v>0.25</v>
      </c>
      <c r="F17" s="179">
        <v>30</v>
      </c>
      <c r="G17" s="178">
        <v>0</v>
      </c>
      <c r="H17" s="165">
        <f t="shared" si="0"/>
        <v>-30</v>
      </c>
      <c r="I17" s="260"/>
      <c r="J17" s="260" t="s">
        <v>227</v>
      </c>
      <c r="K17" s="261" t="s">
        <v>219</v>
      </c>
    </row>
    <row r="18" ht="17.25" customHeight="1" spans="1:11">
      <c r="A18" s="84"/>
      <c r="B18" s="175"/>
      <c r="C18" s="56"/>
      <c r="D18" s="161"/>
      <c r="E18" s="180"/>
      <c r="F18" s="173"/>
      <c r="G18" s="171"/>
      <c r="H18" s="165"/>
      <c r="I18" s="257"/>
      <c r="J18" s="255"/>
      <c r="K18" s="258"/>
    </row>
    <row r="19" ht="17.25" customHeight="1" spans="1:11">
      <c r="A19" s="181" t="s">
        <v>189</v>
      </c>
      <c r="B19" s="175" t="s">
        <v>190</v>
      </c>
      <c r="C19" s="56"/>
      <c r="D19" s="182"/>
      <c r="E19" s="176">
        <v>0.25</v>
      </c>
      <c r="F19" s="173">
        <v>10.75</v>
      </c>
      <c r="G19" s="171">
        <v>10.75</v>
      </c>
      <c r="H19" s="165">
        <f t="shared" ref="H19:H24" si="1">G19-F19</f>
        <v>0</v>
      </c>
      <c r="I19" s="257"/>
      <c r="J19" s="255"/>
      <c r="K19" s="258"/>
    </row>
    <row r="20" ht="17.25" customHeight="1" spans="1:11">
      <c r="A20" s="183" t="s">
        <v>189</v>
      </c>
      <c r="B20" s="175" t="s">
        <v>191</v>
      </c>
      <c r="C20" s="56"/>
      <c r="D20" s="182"/>
      <c r="E20" s="176">
        <v>0.125</v>
      </c>
      <c r="F20" s="173">
        <v>9.25</v>
      </c>
      <c r="G20" s="171">
        <v>9.5</v>
      </c>
      <c r="H20" s="165">
        <f t="shared" si="1"/>
        <v>0.25</v>
      </c>
      <c r="I20" s="257"/>
      <c r="J20" s="262"/>
      <c r="K20" s="258"/>
    </row>
    <row r="21" ht="17.25" customHeight="1" spans="1:11">
      <c r="A21" s="183" t="s">
        <v>189</v>
      </c>
      <c r="B21" s="175" t="s">
        <v>192</v>
      </c>
      <c r="C21" s="56"/>
      <c r="D21" s="182"/>
      <c r="E21" s="176">
        <v>0.25</v>
      </c>
      <c r="F21" s="173">
        <v>6.25</v>
      </c>
      <c r="G21" s="171">
        <v>6.25</v>
      </c>
      <c r="H21" s="165">
        <f t="shared" si="1"/>
        <v>0</v>
      </c>
      <c r="I21" s="257"/>
      <c r="J21" s="255"/>
      <c r="K21" s="258"/>
    </row>
    <row r="22" ht="17.25" customHeight="1" spans="1:11">
      <c r="A22" s="184" t="s">
        <v>177</v>
      </c>
      <c r="B22" s="175" t="s">
        <v>210</v>
      </c>
      <c r="C22" s="56"/>
      <c r="D22" s="185"/>
      <c r="E22" s="176">
        <v>0.125</v>
      </c>
      <c r="F22" s="173">
        <v>18</v>
      </c>
      <c r="G22" s="171">
        <v>18</v>
      </c>
      <c r="H22" s="165">
        <f t="shared" si="1"/>
        <v>0</v>
      </c>
      <c r="I22" s="257"/>
      <c r="J22" s="263"/>
      <c r="K22" s="253"/>
    </row>
    <row r="23" ht="17.25" customHeight="1" spans="1:11">
      <c r="A23" s="186"/>
      <c r="B23" s="86" t="s">
        <v>194</v>
      </c>
      <c r="C23" s="56"/>
      <c r="D23" s="187"/>
      <c r="E23" s="188">
        <v>0.125</v>
      </c>
      <c r="F23" s="189">
        <v>6.25</v>
      </c>
      <c r="G23" s="171">
        <v>6.375</v>
      </c>
      <c r="H23" s="190">
        <f t="shared" si="1"/>
        <v>0.125</v>
      </c>
      <c r="I23" s="257"/>
      <c r="J23" s="263"/>
      <c r="K23" s="264" t="s">
        <v>211</v>
      </c>
    </row>
    <row r="24" ht="17.25" customHeight="1" spans="1:11">
      <c r="A24" s="184" t="s">
        <v>177</v>
      </c>
      <c r="B24" s="191" t="s">
        <v>195</v>
      </c>
      <c r="C24" s="168"/>
      <c r="D24" s="192"/>
      <c r="E24" s="193">
        <v>0.125</v>
      </c>
      <c r="F24" s="194">
        <v>6.75</v>
      </c>
      <c r="G24" s="178">
        <v>6.5</v>
      </c>
      <c r="H24" s="195">
        <f t="shared" si="1"/>
        <v>-0.25</v>
      </c>
      <c r="I24" s="257"/>
      <c r="J24" s="263"/>
      <c r="K24" s="253"/>
    </row>
    <row r="25" ht="17.25" customHeight="1" spans="1:11">
      <c r="A25" s="196"/>
      <c r="B25" s="175"/>
      <c r="C25" s="56"/>
      <c r="D25" s="182"/>
      <c r="E25" s="176"/>
      <c r="F25" s="173"/>
      <c r="G25" s="171"/>
      <c r="H25" s="165"/>
      <c r="I25" s="257"/>
      <c r="J25" s="255"/>
      <c r="K25" s="265"/>
    </row>
    <row r="26" ht="17.25" customHeight="1" spans="1:11">
      <c r="A26" s="197"/>
      <c r="B26" s="198" t="s">
        <v>148</v>
      </c>
      <c r="C26" s="56"/>
      <c r="D26" s="182"/>
      <c r="E26" s="176">
        <v>0.5</v>
      </c>
      <c r="F26" s="199">
        <v>48</v>
      </c>
      <c r="G26" s="178">
        <v>47</v>
      </c>
      <c r="H26" s="165">
        <f t="shared" ref="H26:H34" si="2">G26-F26</f>
        <v>-1</v>
      </c>
      <c r="I26" s="266"/>
      <c r="J26" s="263"/>
      <c r="K26" s="267"/>
    </row>
    <row r="27" ht="17.25" customHeight="1" spans="1:11">
      <c r="A27" s="200"/>
      <c r="B27" s="172" t="s">
        <v>149</v>
      </c>
      <c r="C27" s="168"/>
      <c r="D27" s="182"/>
      <c r="E27" s="176">
        <v>0</v>
      </c>
      <c r="F27" s="201">
        <v>4.125</v>
      </c>
      <c r="G27" s="171">
        <v>4.125</v>
      </c>
      <c r="H27" s="165">
        <f t="shared" si="2"/>
        <v>0</v>
      </c>
      <c r="I27" s="257"/>
      <c r="J27" s="262"/>
      <c r="K27" s="258"/>
    </row>
    <row r="28" ht="17.25" customHeight="1" spans="1:11">
      <c r="A28" s="200"/>
      <c r="B28" s="172" t="s">
        <v>150</v>
      </c>
      <c r="C28" s="168"/>
      <c r="D28" s="182"/>
      <c r="E28" s="176">
        <v>0.5</v>
      </c>
      <c r="F28" s="201">
        <v>44</v>
      </c>
      <c r="G28" s="171">
        <v>43.5</v>
      </c>
      <c r="H28" s="165">
        <f t="shared" si="2"/>
        <v>-0.5</v>
      </c>
      <c r="I28" s="266"/>
      <c r="J28" s="268"/>
      <c r="K28" s="258"/>
    </row>
    <row r="29" ht="17.25" customHeight="1" spans="1:11">
      <c r="A29" s="200"/>
      <c r="B29" s="172" t="s">
        <v>151</v>
      </c>
      <c r="C29" s="168"/>
      <c r="D29" s="182"/>
      <c r="E29" s="176">
        <v>0.5</v>
      </c>
      <c r="F29" s="201">
        <v>43</v>
      </c>
      <c r="G29" s="171">
        <v>43</v>
      </c>
      <c r="H29" s="165">
        <f t="shared" si="2"/>
        <v>0</v>
      </c>
      <c r="I29" s="257"/>
      <c r="J29" s="255"/>
      <c r="K29" s="258"/>
    </row>
    <row r="30" ht="17.25" customHeight="1" spans="1:11">
      <c r="A30" s="200"/>
      <c r="B30" s="172" t="s">
        <v>152</v>
      </c>
      <c r="C30" s="168"/>
      <c r="D30" s="182"/>
      <c r="E30" s="176">
        <v>0</v>
      </c>
      <c r="F30" s="201">
        <v>9</v>
      </c>
      <c r="G30" s="171">
        <v>9</v>
      </c>
      <c r="H30" s="165">
        <f t="shared" si="2"/>
        <v>0</v>
      </c>
      <c r="I30" s="257"/>
      <c r="J30" s="255"/>
      <c r="K30" s="258"/>
    </row>
    <row r="31" ht="17.25" customHeight="1" spans="1:11">
      <c r="A31" s="202" t="s">
        <v>177</v>
      </c>
      <c r="B31" s="172" t="s">
        <v>197</v>
      </c>
      <c r="C31" s="168"/>
      <c r="D31" s="182"/>
      <c r="E31" s="176">
        <v>1</v>
      </c>
      <c r="F31" s="201">
        <v>60</v>
      </c>
      <c r="G31" s="171">
        <v>60</v>
      </c>
      <c r="H31" s="165">
        <f t="shared" si="2"/>
        <v>0</v>
      </c>
      <c r="I31" s="257"/>
      <c r="J31" s="255"/>
      <c r="K31" s="258"/>
    </row>
    <row r="32" ht="17.25" customHeight="1" spans="1:11">
      <c r="A32" s="203" t="s">
        <v>8</v>
      </c>
      <c r="B32" s="172" t="s">
        <v>198</v>
      </c>
      <c r="C32" s="168"/>
      <c r="D32" s="182"/>
      <c r="E32" s="176">
        <v>1</v>
      </c>
      <c r="F32" s="204">
        <v>60</v>
      </c>
      <c r="G32" s="171">
        <v>60</v>
      </c>
      <c r="H32" s="165">
        <f t="shared" si="2"/>
        <v>0</v>
      </c>
      <c r="I32" s="257"/>
      <c r="J32" s="255"/>
      <c r="K32" s="258"/>
    </row>
    <row r="33" ht="17.25" customHeight="1" spans="1:11">
      <c r="A33" s="184" t="s">
        <v>177</v>
      </c>
      <c r="B33" s="172" t="s">
        <v>199</v>
      </c>
      <c r="C33" s="168"/>
      <c r="D33" s="182"/>
      <c r="E33" s="176">
        <v>1</v>
      </c>
      <c r="F33" s="201">
        <v>125</v>
      </c>
      <c r="G33" s="171">
        <v>126</v>
      </c>
      <c r="H33" s="165">
        <f t="shared" si="2"/>
        <v>1</v>
      </c>
      <c r="I33" s="257"/>
      <c r="J33" s="263"/>
      <c r="K33" s="258"/>
    </row>
    <row r="34" ht="17.25" customHeight="1" spans="1:11">
      <c r="A34" s="203" t="s">
        <v>8</v>
      </c>
      <c r="B34" s="172" t="s">
        <v>200</v>
      </c>
      <c r="C34" s="168"/>
      <c r="D34" s="182"/>
      <c r="E34" s="176">
        <v>1</v>
      </c>
      <c r="F34" s="201">
        <v>114</v>
      </c>
      <c r="G34" s="171">
        <v>114</v>
      </c>
      <c r="H34" s="165">
        <f t="shared" si="2"/>
        <v>0</v>
      </c>
      <c r="I34" s="257"/>
      <c r="J34" s="263"/>
      <c r="K34" s="258"/>
    </row>
    <row r="35" ht="17.25" customHeight="1" spans="1:11">
      <c r="A35" s="200"/>
      <c r="B35" s="175"/>
      <c r="C35" s="56"/>
      <c r="D35" s="161"/>
      <c r="E35" s="180"/>
      <c r="F35" s="173"/>
      <c r="G35" s="171"/>
      <c r="H35" s="165"/>
      <c r="I35" s="257"/>
      <c r="J35" s="255"/>
      <c r="K35" s="258"/>
    </row>
    <row r="36" ht="17.25" customHeight="1" spans="1:11">
      <c r="A36" s="202" t="s">
        <v>177</v>
      </c>
      <c r="B36" s="161" t="s">
        <v>201</v>
      </c>
      <c r="C36" s="56"/>
      <c r="D36" s="205"/>
      <c r="E36" s="188">
        <v>0.125</v>
      </c>
      <c r="F36" s="189">
        <v>10.5</v>
      </c>
      <c r="G36" s="171">
        <v>10.5</v>
      </c>
      <c r="H36" s="190">
        <f t="shared" ref="H36:H39" si="3">G36-F36</f>
        <v>0</v>
      </c>
      <c r="I36" s="257"/>
      <c r="J36" s="263"/>
      <c r="K36" s="258"/>
    </row>
    <row r="37" ht="17.25" customHeight="1" spans="1:11">
      <c r="A37" s="206" t="s">
        <v>189</v>
      </c>
      <c r="B37" s="207" t="s">
        <v>202</v>
      </c>
      <c r="C37" s="168"/>
      <c r="D37" s="208"/>
      <c r="E37" s="169">
        <v>0.25</v>
      </c>
      <c r="F37" s="173">
        <v>1.25</v>
      </c>
      <c r="G37" s="171">
        <v>1.25</v>
      </c>
      <c r="H37" s="165">
        <f t="shared" si="3"/>
        <v>0</v>
      </c>
      <c r="I37" s="257"/>
      <c r="J37" s="255"/>
      <c r="K37" s="258"/>
    </row>
    <row r="38" ht="17.25" customHeight="1" spans="1:11">
      <c r="A38" s="183" t="s">
        <v>189</v>
      </c>
      <c r="B38" s="191" t="s">
        <v>203</v>
      </c>
      <c r="C38" s="168"/>
      <c r="D38" s="161"/>
      <c r="E38" s="169">
        <v>0.5</v>
      </c>
      <c r="F38" s="173">
        <v>20.75</v>
      </c>
      <c r="G38" s="178">
        <v>22.25</v>
      </c>
      <c r="H38" s="165">
        <f t="shared" si="3"/>
        <v>1.5</v>
      </c>
      <c r="I38" s="266"/>
      <c r="J38" s="263"/>
      <c r="K38" s="258"/>
    </row>
    <row r="39" ht="17.25" customHeight="1" spans="1:11">
      <c r="A39" s="183" t="s">
        <v>189</v>
      </c>
      <c r="B39" s="191" t="s">
        <v>204</v>
      </c>
      <c r="C39" s="168"/>
      <c r="D39" s="161"/>
      <c r="E39" s="169">
        <v>0.5</v>
      </c>
      <c r="F39" s="173">
        <v>0.75</v>
      </c>
      <c r="G39" s="171">
        <v>0.75</v>
      </c>
      <c r="H39" s="165">
        <f t="shared" si="3"/>
        <v>0</v>
      </c>
      <c r="I39" s="257"/>
      <c r="J39" s="255"/>
      <c r="K39" s="258"/>
    </row>
    <row r="40" ht="17.25" customHeight="1" spans="1:11">
      <c r="A40" s="196"/>
      <c r="B40" s="175"/>
      <c r="C40" s="56"/>
      <c r="D40" s="161"/>
      <c r="E40" s="180"/>
      <c r="F40" s="173"/>
      <c r="G40" s="171"/>
      <c r="H40" s="165"/>
      <c r="I40" s="257"/>
      <c r="J40" s="255"/>
      <c r="K40" s="258"/>
    </row>
    <row r="41" ht="17.25" customHeight="1" spans="1:11">
      <c r="A41" s="209" t="s">
        <v>177</v>
      </c>
      <c r="B41" s="161" t="s">
        <v>159</v>
      </c>
      <c r="C41" s="56"/>
      <c r="D41" s="161"/>
      <c r="E41" s="169">
        <v>0.25</v>
      </c>
      <c r="F41" s="173">
        <v>4</v>
      </c>
      <c r="G41" s="171">
        <v>4.25</v>
      </c>
      <c r="H41" s="165">
        <f t="shared" ref="H41:H44" si="4">G41-F41</f>
        <v>0.25</v>
      </c>
      <c r="I41" s="257"/>
      <c r="J41" s="255"/>
      <c r="K41" s="258"/>
    </row>
    <row r="42" ht="17.25" customHeight="1" spans="1:11">
      <c r="A42" s="166" t="s">
        <v>177</v>
      </c>
      <c r="B42" s="191" t="s">
        <v>160</v>
      </c>
      <c r="C42" s="168"/>
      <c r="D42" s="210"/>
      <c r="E42" s="169">
        <v>0.25</v>
      </c>
      <c r="F42" s="173">
        <v>6.5</v>
      </c>
      <c r="G42" s="171">
        <v>6.375</v>
      </c>
      <c r="H42" s="165">
        <f t="shared" si="4"/>
        <v>-0.125</v>
      </c>
      <c r="I42" s="257"/>
      <c r="J42" s="263"/>
      <c r="K42" s="258"/>
    </row>
    <row r="43" ht="17.25" customHeight="1" spans="1:11">
      <c r="A43" s="174" t="s">
        <v>8</v>
      </c>
      <c r="B43" s="191" t="s">
        <v>161</v>
      </c>
      <c r="C43" s="168"/>
      <c r="D43" s="210"/>
      <c r="E43" s="169">
        <v>0.25</v>
      </c>
      <c r="F43" s="173">
        <v>4</v>
      </c>
      <c r="G43" s="171">
        <v>4</v>
      </c>
      <c r="H43" s="165">
        <f t="shared" si="4"/>
        <v>0</v>
      </c>
      <c r="I43" s="257"/>
      <c r="J43" s="255"/>
      <c r="K43" s="258"/>
    </row>
    <row r="44" ht="17.25" customHeight="1" spans="1:11">
      <c r="A44" s="174" t="s">
        <v>8</v>
      </c>
      <c r="B44" s="191" t="s">
        <v>162</v>
      </c>
      <c r="C44" s="168"/>
      <c r="D44" s="210"/>
      <c r="E44" s="169">
        <v>0.25</v>
      </c>
      <c r="F44" s="211">
        <v>6.5</v>
      </c>
      <c r="G44" s="171">
        <v>6.5</v>
      </c>
      <c r="H44" s="165">
        <f t="shared" si="4"/>
        <v>0</v>
      </c>
      <c r="I44" s="257"/>
      <c r="J44" s="263"/>
      <c r="K44" s="258"/>
    </row>
    <row r="45" ht="17.25" customHeight="1" spans="1:11">
      <c r="A45" s="212"/>
      <c r="B45" s="175"/>
      <c r="C45" s="56"/>
      <c r="D45" s="210"/>
      <c r="E45" s="180"/>
      <c r="F45" s="211"/>
      <c r="G45" s="171"/>
      <c r="H45" s="165"/>
      <c r="I45" s="257"/>
      <c r="J45" s="255"/>
      <c r="K45" s="258"/>
    </row>
    <row r="46" ht="17.25" customHeight="1" spans="1:11">
      <c r="A46" s="166" t="s">
        <v>177</v>
      </c>
      <c r="B46" s="191" t="s">
        <v>205</v>
      </c>
      <c r="C46" s="168"/>
      <c r="D46" s="210"/>
      <c r="E46" s="169">
        <v>0.125</v>
      </c>
      <c r="F46" s="211">
        <v>2.25</v>
      </c>
      <c r="G46" s="171">
        <v>2.375</v>
      </c>
      <c r="H46" s="165">
        <f t="shared" ref="H46:H47" si="5">G46-F46</f>
        <v>0.125</v>
      </c>
      <c r="I46" s="257"/>
      <c r="J46" s="255"/>
      <c r="K46" s="258"/>
    </row>
    <row r="47" ht="17.25" customHeight="1" spans="1:11">
      <c r="A47" s="213" t="s">
        <v>224</v>
      </c>
      <c r="B47" s="214" t="s">
        <v>225</v>
      </c>
      <c r="C47" s="168"/>
      <c r="D47" s="215" t="s">
        <v>224</v>
      </c>
      <c r="E47" s="216">
        <v>0.125</v>
      </c>
      <c r="F47" s="177">
        <v>1.25</v>
      </c>
      <c r="G47" s="171">
        <v>1.25</v>
      </c>
      <c r="H47" s="217">
        <f t="shared" si="5"/>
        <v>0</v>
      </c>
      <c r="I47" s="257"/>
      <c r="J47" s="269"/>
      <c r="K47" s="258"/>
    </row>
    <row r="48" ht="17.25" customHeight="1" spans="1:11">
      <c r="A48" s="212"/>
      <c r="B48" s="175"/>
      <c r="C48" s="56"/>
      <c r="D48" s="210"/>
      <c r="E48" s="218"/>
      <c r="F48" s="211"/>
      <c r="G48" s="171"/>
      <c r="H48" s="165"/>
      <c r="I48" s="257"/>
      <c r="J48" s="255"/>
      <c r="K48" s="258"/>
    </row>
    <row r="49" ht="17.25" customHeight="1" spans="1:11">
      <c r="A49" s="219" t="s">
        <v>177</v>
      </c>
      <c r="B49" s="191" t="s">
        <v>164</v>
      </c>
      <c r="C49" s="168"/>
      <c r="D49" s="220"/>
      <c r="E49" s="169">
        <v>0.25</v>
      </c>
      <c r="F49" s="211">
        <v>14.5</v>
      </c>
      <c r="G49" s="178">
        <v>14</v>
      </c>
      <c r="H49" s="165">
        <f t="shared" ref="H49:H50" si="6">G49-F49</f>
        <v>-0.5</v>
      </c>
      <c r="I49" s="257"/>
      <c r="J49" s="255"/>
      <c r="K49" s="258"/>
    </row>
    <row r="50" ht="17.25" customHeight="1" spans="1:11">
      <c r="A50" s="221" t="s">
        <v>206</v>
      </c>
      <c r="B50" s="191" t="s">
        <v>165</v>
      </c>
      <c r="C50" s="168"/>
      <c r="D50" s="210"/>
      <c r="E50" s="169">
        <v>0.25</v>
      </c>
      <c r="F50" s="211">
        <v>15</v>
      </c>
      <c r="G50" s="171">
        <v>15</v>
      </c>
      <c r="H50" s="165">
        <f t="shared" si="6"/>
        <v>0</v>
      </c>
      <c r="I50" s="257"/>
      <c r="J50" s="255"/>
      <c r="K50" s="258"/>
    </row>
    <row r="51" ht="17.25" customHeight="1" spans="1:11">
      <c r="A51" s="222"/>
      <c r="B51" s="175"/>
      <c r="C51" s="56"/>
      <c r="D51" s="210"/>
      <c r="E51" s="180"/>
      <c r="F51" s="179"/>
      <c r="G51" s="171"/>
      <c r="H51" s="165"/>
      <c r="I51" s="257"/>
      <c r="J51" s="255"/>
      <c r="K51" s="258"/>
    </row>
    <row r="52" ht="17.25" customHeight="1" spans="1:11">
      <c r="A52" s="222"/>
      <c r="B52" s="223"/>
      <c r="C52" s="56"/>
      <c r="D52" s="210"/>
      <c r="E52" s="180"/>
      <c r="F52" s="179"/>
      <c r="G52" s="171"/>
      <c r="H52" s="165"/>
      <c r="I52" s="257"/>
      <c r="J52" s="255"/>
      <c r="K52" s="258"/>
    </row>
    <row r="53" ht="17.25" customHeight="1" spans="1:11">
      <c r="A53" s="222"/>
      <c r="B53" s="175"/>
      <c r="C53" s="56"/>
      <c r="D53" s="210"/>
      <c r="E53" s="180"/>
      <c r="F53" s="179"/>
      <c r="G53" s="224"/>
      <c r="H53" s="165"/>
      <c r="I53" s="257"/>
      <c r="J53" s="255"/>
      <c r="K53" s="258"/>
    </row>
    <row r="54" ht="17.25" customHeight="1" spans="1:11">
      <c r="A54" s="222"/>
      <c r="B54" s="175"/>
      <c r="C54" s="56"/>
      <c r="D54" s="210"/>
      <c r="E54" s="180"/>
      <c r="F54" s="179"/>
      <c r="G54" s="225"/>
      <c r="H54" s="165"/>
      <c r="I54" s="234"/>
      <c r="J54" s="252"/>
      <c r="K54" s="258"/>
    </row>
    <row r="55" ht="17.25" customHeight="1" spans="1:11">
      <c r="A55" s="222"/>
      <c r="B55" s="226"/>
      <c r="C55" s="57"/>
      <c r="D55" s="210"/>
      <c r="E55" s="227"/>
      <c r="F55" s="228"/>
      <c r="G55" s="225"/>
      <c r="H55" s="165"/>
      <c r="I55" s="234"/>
      <c r="J55" s="252"/>
      <c r="K55" s="270"/>
    </row>
    <row r="56" hidden="1" customHeight="1" spans="1:11">
      <c r="A56" s="222"/>
      <c r="B56" s="229"/>
      <c r="C56" s="230"/>
      <c r="D56" s="231"/>
      <c r="E56" s="232"/>
      <c r="F56" s="233"/>
      <c r="G56" s="234"/>
      <c r="H56" s="165">
        <f t="shared" ref="H56:H63" si="7">G56-F56</f>
        <v>0</v>
      </c>
      <c r="I56" s="234"/>
      <c r="J56" s="271"/>
      <c r="K56" s="272"/>
    </row>
    <row r="57" hidden="1" customHeight="1" spans="1:11">
      <c r="A57" s="222"/>
      <c r="B57" s="85"/>
      <c r="C57" s="235"/>
      <c r="D57" s="231"/>
      <c r="E57" s="236"/>
      <c r="F57" s="237"/>
      <c r="G57" s="234"/>
      <c r="H57" s="165">
        <f t="shared" si="7"/>
        <v>0</v>
      </c>
      <c r="I57" s="234"/>
      <c r="J57" s="271"/>
      <c r="K57" s="272"/>
    </row>
    <row r="58" hidden="1" customHeight="1" spans="1:11">
      <c r="A58" s="222"/>
      <c r="B58" s="85"/>
      <c r="C58" s="235"/>
      <c r="D58" s="231"/>
      <c r="E58" s="236"/>
      <c r="F58" s="237"/>
      <c r="G58" s="234"/>
      <c r="H58" s="165">
        <f t="shared" si="7"/>
        <v>0</v>
      </c>
      <c r="I58" s="234"/>
      <c r="J58" s="271"/>
      <c r="K58" s="272"/>
    </row>
    <row r="59" hidden="1" customHeight="1" spans="1:11">
      <c r="A59" s="222"/>
      <c r="B59" s="85"/>
      <c r="C59" s="235"/>
      <c r="D59" s="231"/>
      <c r="E59" s="236"/>
      <c r="F59" s="237"/>
      <c r="G59" s="234"/>
      <c r="H59" s="165">
        <f t="shared" si="7"/>
        <v>0</v>
      </c>
      <c r="I59" s="234"/>
      <c r="J59" s="271"/>
      <c r="K59" s="272"/>
    </row>
    <row r="60" hidden="1" customHeight="1" spans="1:11">
      <c r="A60" s="222"/>
      <c r="B60" s="85"/>
      <c r="C60" s="235"/>
      <c r="D60" s="231"/>
      <c r="E60" s="236"/>
      <c r="F60" s="237"/>
      <c r="G60" s="234"/>
      <c r="H60" s="165">
        <f t="shared" si="7"/>
        <v>0</v>
      </c>
      <c r="I60" s="234"/>
      <c r="J60" s="271"/>
      <c r="K60" s="272"/>
    </row>
    <row r="61" hidden="1" customHeight="1" spans="1:11">
      <c r="A61" s="222"/>
      <c r="B61" s="85"/>
      <c r="C61" s="235"/>
      <c r="D61" s="231"/>
      <c r="E61" s="236"/>
      <c r="F61" s="237"/>
      <c r="G61" s="234"/>
      <c r="H61" s="165">
        <f t="shared" si="7"/>
        <v>0</v>
      </c>
      <c r="I61" s="234"/>
      <c r="J61" s="271"/>
      <c r="K61" s="272"/>
    </row>
    <row r="62" hidden="1" customHeight="1" spans="1:11">
      <c r="A62" s="222"/>
      <c r="B62" s="85"/>
      <c r="C62" s="235"/>
      <c r="D62" s="231"/>
      <c r="E62" s="236"/>
      <c r="F62" s="237"/>
      <c r="G62" s="234"/>
      <c r="H62" s="165">
        <f t="shared" si="7"/>
        <v>0</v>
      </c>
      <c r="I62" s="234"/>
      <c r="J62" s="271"/>
      <c r="K62" s="272"/>
    </row>
    <row r="63" hidden="1" customHeight="1" spans="1:11">
      <c r="A63" s="96"/>
      <c r="B63" s="97"/>
      <c r="C63" s="238"/>
      <c r="D63" s="239"/>
      <c r="E63" s="240"/>
      <c r="F63" s="241"/>
      <c r="G63" s="101"/>
      <c r="H63" s="242">
        <f t="shared" si="7"/>
        <v>0</v>
      </c>
      <c r="I63" s="101"/>
      <c r="J63" s="273"/>
      <c r="K63" s="274"/>
    </row>
    <row r="64" ht="40.5" customHeight="1" spans="1:11">
      <c r="A64" s="243" t="s">
        <v>167</v>
      </c>
      <c r="B64" s="70"/>
      <c r="C64" s="70"/>
      <c r="D64" s="70"/>
      <c r="E64" s="70"/>
      <c r="F64" s="70"/>
      <c r="G64" s="70"/>
      <c r="H64" s="70"/>
      <c r="I64" s="70"/>
      <c r="J64" s="70"/>
      <c r="K64" s="120"/>
    </row>
    <row r="65" ht="91.75" customHeight="1" spans="1:11">
      <c r="A65" s="275"/>
      <c r="B65" s="2"/>
      <c r="C65" s="2"/>
      <c r="D65" s="2"/>
      <c r="E65" s="2"/>
      <c r="F65" s="2"/>
      <c r="G65" s="2"/>
      <c r="H65" s="2"/>
      <c r="I65" s="2"/>
      <c r="J65" s="2"/>
      <c r="K65" s="49"/>
    </row>
    <row r="66" ht="91.75" customHeight="1" spans="1:11">
      <c r="A66" s="276"/>
      <c r="K66" s="279"/>
    </row>
    <row r="67" ht="91.75" customHeight="1" spans="1:11">
      <c r="A67" s="276"/>
      <c r="K67" s="279"/>
    </row>
    <row r="68" ht="91.75" customHeight="1" spans="1:11">
      <c r="A68" s="276"/>
      <c r="K68" s="279"/>
    </row>
    <row r="69" ht="91.75" customHeight="1" spans="1:11">
      <c r="A69" s="276"/>
      <c r="K69" s="279"/>
    </row>
    <row r="70" ht="91.75" customHeight="1" spans="1:11">
      <c r="A70" s="276"/>
      <c r="K70" s="279"/>
    </row>
    <row r="71" ht="139.5" customHeight="1" spans="1:11">
      <c r="A71" s="276"/>
      <c r="K71" s="279"/>
    </row>
    <row r="72" ht="133.5" customHeight="1" spans="1:11">
      <c r="A72" s="276"/>
      <c r="K72" s="279"/>
    </row>
    <row r="73" ht="1.75" customHeight="1" spans="1:11">
      <c r="A73" s="277"/>
      <c r="B73" s="278"/>
      <c r="C73" s="278"/>
      <c r="D73" s="278"/>
      <c r="E73" s="278"/>
      <c r="F73" s="278"/>
      <c r="G73" s="278"/>
      <c r="H73" s="278"/>
      <c r="I73" s="278"/>
      <c r="J73" s="278"/>
      <c r="K73" s="280"/>
    </row>
    <row r="74" ht="30.75" customHeight="1" spans="1:11">
      <c r="A74" s="243" t="s">
        <v>168</v>
      </c>
      <c r="B74" s="70"/>
      <c r="C74" s="70"/>
      <c r="D74" s="70"/>
      <c r="E74" s="70"/>
      <c r="F74" s="70"/>
      <c r="G74" s="70"/>
      <c r="H74" s="70"/>
      <c r="I74" s="70"/>
      <c r="J74" s="70"/>
      <c r="K74" s="120"/>
    </row>
    <row r="75" ht="12.75" customHeight="1" spans="1:11">
      <c r="A75" s="275"/>
      <c r="B75" s="2"/>
      <c r="C75" s="2"/>
      <c r="D75" s="2"/>
      <c r="E75" s="2"/>
      <c r="F75" s="2"/>
      <c r="G75" s="2"/>
      <c r="H75" s="2"/>
      <c r="I75" s="2"/>
      <c r="J75" s="2"/>
      <c r="K75" s="49"/>
    </row>
    <row r="76" ht="12.75" customHeight="1" spans="1:11">
      <c r="A76" s="276"/>
      <c r="K76" s="279"/>
    </row>
    <row r="77" ht="12.75" customHeight="1" spans="1:11">
      <c r="A77" s="276"/>
      <c r="K77" s="279"/>
    </row>
    <row r="78" ht="12.75" customHeight="1" spans="1:11">
      <c r="A78" s="276"/>
      <c r="K78" s="279"/>
    </row>
    <row r="79" ht="12.75" customHeight="1" spans="1:11">
      <c r="A79" s="276"/>
      <c r="K79" s="279"/>
    </row>
    <row r="80" ht="12.75" customHeight="1" spans="1:11">
      <c r="A80" s="276"/>
      <c r="K80" s="279"/>
    </row>
    <row r="81" ht="12.75" customHeight="1" spans="1:11">
      <c r="A81" s="276"/>
      <c r="K81" s="279"/>
    </row>
    <row r="82" ht="12.75" customHeight="1" spans="1:11">
      <c r="A82" s="276"/>
      <c r="K82" s="279"/>
    </row>
    <row r="83" ht="12.75" customHeight="1" spans="1:11">
      <c r="A83" s="276"/>
      <c r="K83" s="279"/>
    </row>
    <row r="84" ht="12.75" customHeight="1" spans="1:11">
      <c r="A84" s="276"/>
      <c r="K84" s="279"/>
    </row>
    <row r="85" ht="12.75" customHeight="1" spans="1:11">
      <c r="A85" s="276"/>
      <c r="K85" s="279"/>
    </row>
    <row r="86" ht="12.75" customHeight="1" spans="1:11">
      <c r="A86" s="276"/>
      <c r="K86" s="279"/>
    </row>
    <row r="87" ht="12.75" customHeight="1" spans="1:11">
      <c r="A87" s="276"/>
      <c r="K87" s="279"/>
    </row>
    <row r="88" ht="12.75" customHeight="1" spans="1:11">
      <c r="A88" s="276"/>
      <c r="K88" s="279"/>
    </row>
    <row r="89" ht="12.75" customHeight="1" spans="1:11">
      <c r="A89" s="276"/>
      <c r="K89" s="279"/>
    </row>
    <row r="90" ht="12.75" customHeight="1" spans="1:11">
      <c r="A90" s="276"/>
      <c r="K90" s="279"/>
    </row>
    <row r="91" ht="12.75" customHeight="1" spans="1:11">
      <c r="A91" s="276"/>
      <c r="K91" s="279"/>
    </row>
    <row r="92" ht="12.75" customHeight="1" spans="1:11">
      <c r="A92" s="276"/>
      <c r="K92" s="279"/>
    </row>
    <row r="93" ht="12.75" customHeight="1" spans="1:11">
      <c r="A93" s="276"/>
      <c r="K93" s="279"/>
    </row>
    <row r="94" ht="12.75" customHeight="1" spans="1:11">
      <c r="A94" s="276"/>
      <c r="K94" s="279"/>
    </row>
    <row r="95" ht="12.75" customHeight="1" spans="1:11">
      <c r="A95" s="276"/>
      <c r="K95" s="279"/>
    </row>
    <row r="96" ht="12.75" customHeight="1" spans="1:11">
      <c r="A96" s="276"/>
      <c r="K96" s="279"/>
    </row>
    <row r="97" ht="12.75" customHeight="1" spans="1:11">
      <c r="A97" s="276"/>
      <c r="K97" s="279"/>
    </row>
    <row r="98" ht="12.75" customHeight="1" spans="1:11">
      <c r="A98" s="276"/>
      <c r="K98" s="279"/>
    </row>
    <row r="99" ht="12.75" customHeight="1" spans="1:11">
      <c r="A99" s="276"/>
      <c r="K99" s="279"/>
    </row>
    <row r="100" ht="12.75" customHeight="1" spans="1:11">
      <c r="A100" s="276"/>
      <c r="K100" s="279"/>
    </row>
    <row r="101" ht="12.75" customHeight="1" spans="1:11">
      <c r="A101" s="276"/>
      <c r="K101" s="279"/>
    </row>
    <row r="102" ht="12.75" customHeight="1" spans="1:11">
      <c r="A102" s="276"/>
      <c r="K102" s="279"/>
    </row>
    <row r="103" ht="12.75" customHeight="1" spans="1:11">
      <c r="A103" s="276"/>
      <c r="K103" s="279"/>
    </row>
    <row r="104" ht="12.75" customHeight="1" spans="1:11">
      <c r="A104" s="276"/>
      <c r="K104" s="279"/>
    </row>
    <row r="105" ht="12.75" customHeight="1" spans="1:11">
      <c r="A105" s="276"/>
      <c r="K105" s="279"/>
    </row>
    <row r="106" ht="12.75" customHeight="1" spans="1:11">
      <c r="A106" s="276"/>
      <c r="K106" s="279"/>
    </row>
    <row r="107" ht="12.75" customHeight="1" spans="1:11">
      <c r="A107" s="276"/>
      <c r="K107" s="279"/>
    </row>
    <row r="108" ht="12.75" customHeight="1" spans="1:11">
      <c r="A108" s="276"/>
      <c r="K108" s="279"/>
    </row>
    <row r="109" ht="12.75" customHeight="1" spans="1:11">
      <c r="A109" s="276"/>
      <c r="K109" s="279"/>
    </row>
    <row r="110" ht="12.75" customHeight="1" spans="1:11">
      <c r="A110" s="276"/>
      <c r="K110" s="279"/>
    </row>
    <row r="111" ht="12.75" customHeight="1" spans="1:11">
      <c r="A111" s="276"/>
      <c r="K111" s="279"/>
    </row>
    <row r="112" ht="12.75" customHeight="1" spans="1:11">
      <c r="A112" s="276"/>
      <c r="K112" s="279"/>
    </row>
    <row r="113" ht="12.75" customHeight="1" spans="1:11">
      <c r="A113" s="276"/>
      <c r="K113" s="279"/>
    </row>
    <row r="114" ht="12.75" customHeight="1" spans="1:11">
      <c r="A114" s="276"/>
      <c r="K114" s="279"/>
    </row>
    <row r="115" ht="12.75" customHeight="1" spans="1:11">
      <c r="A115" s="276"/>
      <c r="K115" s="279"/>
    </row>
    <row r="116" ht="12.75" customHeight="1" spans="1:11">
      <c r="A116" s="276"/>
      <c r="K116" s="279"/>
    </row>
    <row r="117" ht="12.75" customHeight="1" spans="1:11">
      <c r="A117" s="276"/>
      <c r="K117" s="279"/>
    </row>
    <row r="118" ht="12.75" customHeight="1" spans="1:11">
      <c r="A118" s="276"/>
      <c r="K118" s="279"/>
    </row>
    <row r="119" ht="12.75" customHeight="1" spans="1:11">
      <c r="A119" s="276"/>
      <c r="K119" s="279"/>
    </row>
    <row r="120" ht="12.75" customHeight="1" spans="1:11">
      <c r="A120" s="276"/>
      <c r="K120" s="279"/>
    </row>
    <row r="121" ht="12.75" customHeight="1" spans="1:11">
      <c r="A121" s="276"/>
      <c r="K121" s="279"/>
    </row>
    <row r="122" ht="12.75" customHeight="1" spans="1:11">
      <c r="A122" s="276"/>
      <c r="K122" s="279"/>
    </row>
    <row r="123" ht="12.75" customHeight="1" spans="1:11">
      <c r="A123" s="276"/>
      <c r="K123" s="279"/>
    </row>
    <row r="124" ht="12.75" customHeight="1" spans="1:11">
      <c r="A124" s="276"/>
      <c r="K124" s="279"/>
    </row>
    <row r="125" ht="12.75" customHeight="1" spans="1:11">
      <c r="A125" s="276"/>
      <c r="K125" s="279"/>
    </row>
    <row r="126" ht="12.75" customHeight="1" spans="1:11">
      <c r="A126" s="276"/>
      <c r="K126" s="279"/>
    </row>
    <row r="127" ht="12.75" customHeight="1" spans="1:11">
      <c r="A127" s="276"/>
      <c r="K127" s="279"/>
    </row>
    <row r="128" ht="12.75" customHeight="1" spans="1:11">
      <c r="A128" s="276"/>
      <c r="K128" s="279"/>
    </row>
    <row r="129" ht="12.75" customHeight="1" spans="1:11">
      <c r="A129" s="276"/>
      <c r="K129" s="279"/>
    </row>
    <row r="130" ht="12.75" customHeight="1" spans="1:11">
      <c r="A130" s="276"/>
      <c r="K130" s="279"/>
    </row>
    <row r="131" ht="12.75" customHeight="1" spans="1:11">
      <c r="A131" s="277"/>
      <c r="B131" s="278"/>
      <c r="C131" s="278"/>
      <c r="D131" s="278"/>
      <c r="E131" s="278"/>
      <c r="F131" s="278"/>
      <c r="G131" s="278"/>
      <c r="H131" s="278"/>
      <c r="I131" s="278"/>
      <c r="J131" s="278"/>
      <c r="K131" s="280"/>
    </row>
    <row r="132" ht="30.75" customHeight="1" spans="1:11">
      <c r="A132" s="243" t="s">
        <v>168</v>
      </c>
      <c r="B132" s="70"/>
      <c r="C132" s="70"/>
      <c r="D132" s="70"/>
      <c r="E132" s="70"/>
      <c r="F132" s="70"/>
      <c r="G132" s="70"/>
      <c r="H132" s="70"/>
      <c r="I132" s="70"/>
      <c r="J132" s="70"/>
      <c r="K132" s="120"/>
    </row>
    <row r="133" ht="12.75" customHeight="1" spans="1:11">
      <c r="A133" s="281"/>
      <c r="B133" s="2"/>
      <c r="C133" s="2"/>
      <c r="D133" s="2"/>
      <c r="E133" s="2"/>
      <c r="F133" s="2"/>
      <c r="G133" s="2"/>
      <c r="H133" s="2"/>
      <c r="I133" s="2"/>
      <c r="J133" s="2"/>
      <c r="K133" s="49"/>
    </row>
    <row r="134" ht="12.75" customHeight="1" spans="1:11">
      <c r="A134" s="276"/>
      <c r="K134" s="279"/>
    </row>
    <row r="135" ht="12.75" customHeight="1" spans="1:11">
      <c r="A135" s="276"/>
      <c r="K135" s="279"/>
    </row>
    <row r="136" ht="12.75" customHeight="1" spans="1:11">
      <c r="A136" s="276"/>
      <c r="K136" s="279"/>
    </row>
    <row r="137" ht="12.75" customHeight="1" spans="1:11">
      <c r="A137" s="276"/>
      <c r="K137" s="279"/>
    </row>
    <row r="138" ht="12.75" customHeight="1" spans="1:11">
      <c r="A138" s="276"/>
      <c r="K138" s="279"/>
    </row>
    <row r="139" ht="12.75" customHeight="1" spans="1:11">
      <c r="A139" s="276"/>
      <c r="K139" s="279"/>
    </row>
    <row r="140" ht="12.75" customHeight="1" spans="1:11">
      <c r="A140" s="276"/>
      <c r="K140" s="279"/>
    </row>
    <row r="141" ht="12.75" customHeight="1" spans="1:11">
      <c r="A141" s="276"/>
      <c r="K141" s="279"/>
    </row>
    <row r="142" ht="12.75" customHeight="1" spans="1:11">
      <c r="A142" s="276"/>
      <c r="K142" s="279"/>
    </row>
    <row r="143" ht="12.75" customHeight="1" spans="1:11">
      <c r="A143" s="276"/>
      <c r="K143" s="279"/>
    </row>
    <row r="144" ht="12.75" customHeight="1" spans="1:11">
      <c r="A144" s="276"/>
      <c r="K144" s="279"/>
    </row>
    <row r="145" ht="12.75" customHeight="1" spans="1:11">
      <c r="A145" s="276"/>
      <c r="K145" s="279"/>
    </row>
    <row r="146" ht="12.75" customHeight="1" spans="1:11">
      <c r="A146" s="276"/>
      <c r="K146" s="279"/>
    </row>
    <row r="147" ht="12.75" customHeight="1" spans="1:11">
      <c r="A147" s="276"/>
      <c r="K147" s="279"/>
    </row>
    <row r="148" ht="12.75" customHeight="1" spans="1:11">
      <c r="A148" s="276"/>
      <c r="K148" s="279"/>
    </row>
    <row r="149" ht="12.75" customHeight="1" spans="1:11">
      <c r="A149" s="276"/>
      <c r="K149" s="279"/>
    </row>
    <row r="150" ht="12.75" customHeight="1" spans="1:11">
      <c r="A150" s="276"/>
      <c r="K150" s="279"/>
    </row>
    <row r="151" ht="12.75" customHeight="1" spans="1:11">
      <c r="A151" s="276"/>
      <c r="K151" s="279"/>
    </row>
    <row r="152" ht="12.75" customHeight="1" spans="1:11">
      <c r="A152" s="276"/>
      <c r="K152" s="279"/>
    </row>
    <row r="153" ht="12.75" customHeight="1" spans="1:11">
      <c r="A153" s="276"/>
      <c r="K153" s="279"/>
    </row>
    <row r="154" ht="12.75" customHeight="1" spans="1:11">
      <c r="A154" s="276"/>
      <c r="K154" s="279"/>
    </row>
    <row r="155" ht="12.75" customHeight="1" spans="1:11">
      <c r="A155" s="276"/>
      <c r="K155" s="279"/>
    </row>
    <row r="156" ht="12.75" customHeight="1" spans="1:11">
      <c r="A156" s="276"/>
      <c r="K156" s="279"/>
    </row>
    <row r="157" ht="12.75" customHeight="1" spans="1:11">
      <c r="A157" s="276"/>
      <c r="K157" s="279"/>
    </row>
    <row r="158" ht="12.75" customHeight="1" spans="1:11">
      <c r="A158" s="276"/>
      <c r="K158" s="279"/>
    </row>
    <row r="159" ht="12.75" customHeight="1" spans="1:11">
      <c r="A159" s="276"/>
      <c r="K159" s="279"/>
    </row>
    <row r="160" ht="12.75" customHeight="1" spans="1:11">
      <c r="A160" s="276"/>
      <c r="K160" s="279"/>
    </row>
    <row r="161" ht="12.75" customHeight="1" spans="1:11">
      <c r="A161" s="276"/>
      <c r="K161" s="279"/>
    </row>
    <row r="162" ht="12.75" customHeight="1" spans="1:11">
      <c r="A162" s="276"/>
      <c r="K162" s="279"/>
    </row>
    <row r="163" ht="12.75" customHeight="1" spans="1:11">
      <c r="A163" s="276"/>
      <c r="K163" s="279"/>
    </row>
    <row r="164" ht="12.75" customHeight="1" spans="1:11">
      <c r="A164" s="276"/>
      <c r="K164" s="279"/>
    </row>
    <row r="165" ht="12.75" customHeight="1" spans="1:11">
      <c r="A165" s="276"/>
      <c r="K165" s="279"/>
    </row>
    <row r="166" ht="12.75" customHeight="1" spans="1:11">
      <c r="A166" s="276"/>
      <c r="K166" s="279"/>
    </row>
    <row r="167" ht="12.75" customHeight="1" spans="1:11">
      <c r="A167" s="276"/>
      <c r="K167" s="279"/>
    </row>
    <row r="168" ht="12.75" customHeight="1" spans="1:11">
      <c r="A168" s="276"/>
      <c r="K168" s="279"/>
    </row>
    <row r="169" ht="12.75" customHeight="1" spans="1:11">
      <c r="A169" s="276"/>
      <c r="K169" s="279"/>
    </row>
    <row r="170" ht="12.75" customHeight="1" spans="1:11">
      <c r="A170" s="276"/>
      <c r="K170" s="279"/>
    </row>
    <row r="171" ht="12.75" customHeight="1" spans="1:11">
      <c r="A171" s="276"/>
      <c r="K171" s="279"/>
    </row>
    <row r="172" ht="12.75" customHeight="1" spans="1:11">
      <c r="A172" s="276"/>
      <c r="K172" s="279"/>
    </row>
    <row r="173" ht="12.75" customHeight="1" spans="1:11">
      <c r="A173" s="276"/>
      <c r="K173" s="279"/>
    </row>
    <row r="174" ht="12.75" customHeight="1" spans="1:11">
      <c r="A174" s="276"/>
      <c r="K174" s="279"/>
    </row>
    <row r="175" ht="12.75" customHeight="1" spans="1:11">
      <c r="A175" s="276"/>
      <c r="K175" s="279"/>
    </row>
    <row r="176" ht="12.75" customHeight="1" spans="1:11">
      <c r="A176" s="276"/>
      <c r="K176" s="279"/>
    </row>
    <row r="177" ht="12.75" customHeight="1" spans="1:11">
      <c r="A177" s="276"/>
      <c r="K177" s="279"/>
    </row>
    <row r="178" ht="12.75" customHeight="1" spans="1:11">
      <c r="A178" s="276"/>
      <c r="K178" s="279"/>
    </row>
    <row r="179" ht="12.75" customHeight="1" spans="1:11">
      <c r="A179" s="276"/>
      <c r="K179" s="279"/>
    </row>
    <row r="180" ht="12.75" customHeight="1" spans="1:11">
      <c r="A180" s="276"/>
      <c r="K180" s="279"/>
    </row>
    <row r="181" ht="12.75" customHeight="1" spans="1:11">
      <c r="A181" s="276"/>
      <c r="K181" s="279"/>
    </row>
    <row r="182" ht="12.75" customHeight="1" spans="1:11">
      <c r="A182" s="276"/>
      <c r="K182" s="279"/>
    </row>
    <row r="183" ht="12.75" customHeight="1" spans="1:11">
      <c r="A183" s="276"/>
      <c r="K183" s="279"/>
    </row>
    <row r="184" ht="12.75" customHeight="1" spans="1:11">
      <c r="A184" s="276"/>
      <c r="K184" s="279"/>
    </row>
    <row r="185" ht="12.75" customHeight="1" spans="1:11">
      <c r="A185" s="276"/>
      <c r="K185" s="279"/>
    </row>
    <row r="186" ht="12.75" customHeight="1" spans="1:11">
      <c r="A186" s="276"/>
      <c r="K186" s="279"/>
    </row>
    <row r="187" ht="12.75" customHeight="1" spans="1:11">
      <c r="A187" s="276"/>
      <c r="K187" s="279"/>
    </row>
    <row r="188" ht="12.75" customHeight="1" spans="1:11">
      <c r="A188" s="276"/>
      <c r="K188" s="279"/>
    </row>
    <row r="189" ht="12.75" customHeight="1" spans="1:11">
      <c r="A189" s="277"/>
      <c r="B189" s="278"/>
      <c r="C189" s="278"/>
      <c r="D189" s="278"/>
      <c r="E189" s="278"/>
      <c r="F189" s="278"/>
      <c r="G189" s="278"/>
      <c r="H189" s="278"/>
      <c r="I189" s="278"/>
      <c r="J189" s="278"/>
      <c r="K189" s="280"/>
    </row>
    <row r="190" ht="12" customHeight="1" spans="1:11">
      <c r="A190" s="243" t="s">
        <v>168</v>
      </c>
      <c r="B190" s="70"/>
      <c r="C190" s="70"/>
      <c r="D190" s="70"/>
      <c r="E190" s="70"/>
      <c r="F190" s="70"/>
      <c r="G190" s="70"/>
      <c r="H190" s="70"/>
      <c r="I190" s="70"/>
      <c r="J190" s="70"/>
      <c r="K190" s="120"/>
    </row>
    <row r="191" ht="12" customHeight="1" spans="1:11">
      <c r="A191" s="281"/>
      <c r="B191" s="2"/>
      <c r="C191" s="2"/>
      <c r="D191" s="2"/>
      <c r="E191" s="2"/>
      <c r="F191" s="2"/>
      <c r="G191" s="2"/>
      <c r="H191" s="2"/>
      <c r="I191" s="2"/>
      <c r="J191" s="2"/>
      <c r="K191" s="49"/>
    </row>
    <row r="192" ht="12" customHeight="1" spans="1:11">
      <c r="A192" s="276"/>
      <c r="K192" s="279"/>
    </row>
    <row r="193" ht="12" customHeight="1" spans="1:11">
      <c r="A193" s="276"/>
      <c r="K193" s="279"/>
    </row>
    <row r="194" ht="12" customHeight="1" spans="1:11">
      <c r="A194" s="276"/>
      <c r="K194" s="279"/>
    </row>
    <row r="195" ht="12" customHeight="1" spans="1:11">
      <c r="A195" s="276"/>
      <c r="K195" s="279"/>
    </row>
    <row r="196" ht="12" customHeight="1" spans="1:11">
      <c r="A196" s="276"/>
      <c r="K196" s="279"/>
    </row>
    <row r="197" ht="12" customHeight="1" spans="1:11">
      <c r="A197" s="276"/>
      <c r="K197" s="279"/>
    </row>
    <row r="198" ht="12" customHeight="1" spans="1:11">
      <c r="A198" s="276"/>
      <c r="K198" s="279"/>
    </row>
    <row r="199" ht="12" customHeight="1" spans="1:11">
      <c r="A199" s="276"/>
      <c r="K199" s="279"/>
    </row>
    <row r="200" ht="12" customHeight="1" spans="1:11">
      <c r="A200" s="276"/>
      <c r="K200" s="279"/>
    </row>
    <row r="201" ht="12" customHeight="1" spans="1:11">
      <c r="A201" s="276"/>
      <c r="K201" s="279"/>
    </row>
    <row r="202" ht="12" customHeight="1" spans="1:11">
      <c r="A202" s="276"/>
      <c r="K202" s="279"/>
    </row>
    <row r="203" ht="12" customHeight="1" spans="1:11">
      <c r="A203" s="276"/>
      <c r="K203" s="279"/>
    </row>
    <row r="204" ht="12" customHeight="1" spans="1:11">
      <c r="A204" s="276"/>
      <c r="K204" s="279"/>
    </row>
    <row r="205" ht="12" customHeight="1" spans="1:11">
      <c r="A205" s="276"/>
      <c r="K205" s="279"/>
    </row>
    <row r="206" ht="12" customHeight="1" spans="1:11">
      <c r="A206" s="276"/>
      <c r="K206" s="279"/>
    </row>
    <row r="207" ht="12" customHeight="1" spans="1:11">
      <c r="A207" s="276"/>
      <c r="K207" s="279"/>
    </row>
    <row r="208" ht="12" customHeight="1" spans="1:11">
      <c r="A208" s="276"/>
      <c r="K208" s="279"/>
    </row>
    <row r="209" ht="12" customHeight="1" spans="1:11">
      <c r="A209" s="276"/>
      <c r="K209" s="279"/>
    </row>
    <row r="210" ht="12" customHeight="1" spans="1:11">
      <c r="A210" s="276"/>
      <c r="K210" s="279"/>
    </row>
    <row r="211" ht="12" customHeight="1" spans="1:11">
      <c r="A211" s="276"/>
      <c r="K211" s="279"/>
    </row>
    <row r="212" ht="12" customHeight="1" spans="1:11">
      <c r="A212" s="276"/>
      <c r="K212" s="279"/>
    </row>
    <row r="213" ht="12" customHeight="1" spans="1:11">
      <c r="A213" s="276"/>
      <c r="K213" s="279"/>
    </row>
    <row r="214" ht="12" customHeight="1" spans="1:11">
      <c r="A214" s="276"/>
      <c r="K214" s="279"/>
    </row>
    <row r="215" ht="12" customHeight="1" spans="1:11">
      <c r="A215" s="276"/>
      <c r="K215" s="279"/>
    </row>
    <row r="216" ht="12" customHeight="1" spans="1:11">
      <c r="A216" s="276"/>
      <c r="K216" s="279"/>
    </row>
    <row r="217" ht="12" customHeight="1" spans="1:11">
      <c r="A217" s="276"/>
      <c r="K217" s="279"/>
    </row>
    <row r="218" ht="12" customHeight="1" spans="1:11">
      <c r="A218" s="276"/>
      <c r="K218" s="279"/>
    </row>
    <row r="219" ht="12" customHeight="1" spans="1:11">
      <c r="A219" s="276"/>
      <c r="K219" s="279"/>
    </row>
    <row r="220" ht="12" customHeight="1" spans="1:11">
      <c r="A220" s="276"/>
      <c r="K220" s="279"/>
    </row>
    <row r="221" ht="12" customHeight="1" spans="1:11">
      <c r="A221" s="276"/>
      <c r="K221" s="279"/>
    </row>
    <row r="222" ht="12" customHeight="1" spans="1:11">
      <c r="A222" s="276"/>
      <c r="K222" s="279"/>
    </row>
    <row r="223" ht="12" customHeight="1" spans="1:11">
      <c r="A223" s="276"/>
      <c r="K223" s="279"/>
    </row>
    <row r="224" ht="12" customHeight="1" spans="1:11">
      <c r="A224" s="276"/>
      <c r="K224" s="279"/>
    </row>
    <row r="225" ht="12" customHeight="1" spans="1:11">
      <c r="A225" s="276"/>
      <c r="K225" s="279"/>
    </row>
    <row r="226" ht="12" customHeight="1" spans="1:11">
      <c r="A226" s="276"/>
      <c r="K226" s="279"/>
    </row>
    <row r="227" ht="12" customHeight="1" spans="1:11">
      <c r="A227" s="276"/>
      <c r="K227" s="279"/>
    </row>
    <row r="228" ht="12" customHeight="1" spans="1:11">
      <c r="A228" s="276"/>
      <c r="K228" s="279"/>
    </row>
    <row r="229" ht="12" customHeight="1" spans="1:11">
      <c r="A229" s="276"/>
      <c r="K229" s="279"/>
    </row>
    <row r="230" ht="12" customHeight="1" spans="1:11">
      <c r="A230" s="276"/>
      <c r="K230" s="279"/>
    </row>
    <row r="231" ht="12" customHeight="1" spans="1:11">
      <c r="A231" s="276"/>
      <c r="K231" s="279"/>
    </row>
    <row r="232" ht="12" customHeight="1" spans="1:11">
      <c r="A232" s="276"/>
      <c r="K232" s="279"/>
    </row>
    <row r="233" ht="12" customHeight="1" spans="1:11">
      <c r="A233" s="276"/>
      <c r="K233" s="279"/>
    </row>
    <row r="234" ht="12" customHeight="1" spans="1:11">
      <c r="A234" s="276"/>
      <c r="K234" s="279"/>
    </row>
    <row r="235" ht="12" customHeight="1" spans="1:11">
      <c r="A235" s="276"/>
      <c r="K235" s="279"/>
    </row>
    <row r="236" ht="12" customHeight="1" spans="1:11">
      <c r="A236" s="276"/>
      <c r="K236" s="279"/>
    </row>
    <row r="237" ht="12" customHeight="1" spans="1:11">
      <c r="A237" s="276"/>
      <c r="K237" s="279"/>
    </row>
    <row r="238" ht="12" customHeight="1" spans="1:11">
      <c r="A238" s="276"/>
      <c r="K238" s="279"/>
    </row>
    <row r="239" ht="12" customHeight="1" spans="1:11">
      <c r="A239" s="276"/>
      <c r="K239" s="279"/>
    </row>
    <row r="240" ht="12" customHeight="1" spans="1:11">
      <c r="A240" s="276"/>
      <c r="K240" s="279"/>
    </row>
    <row r="241" ht="12" customHeight="1" spans="1:11">
      <c r="A241" s="276"/>
      <c r="K241" s="279"/>
    </row>
    <row r="242" ht="12" customHeight="1" spans="1:11">
      <c r="A242" s="276"/>
      <c r="K242" s="279"/>
    </row>
    <row r="243" ht="12" customHeight="1" spans="1:11">
      <c r="A243" s="276"/>
      <c r="K243" s="279"/>
    </row>
    <row r="244" ht="12" customHeight="1" spans="1:11">
      <c r="A244" s="276"/>
      <c r="K244" s="279"/>
    </row>
    <row r="245" ht="12" customHeight="1" spans="1:11">
      <c r="A245" s="276"/>
      <c r="K245" s="279"/>
    </row>
    <row r="246" ht="12" customHeight="1" spans="1:11">
      <c r="A246" s="276"/>
      <c r="K246" s="279"/>
    </row>
    <row r="247" ht="12" customHeight="1" spans="1:11">
      <c r="A247" s="277"/>
      <c r="B247" s="278"/>
      <c r="C247" s="278"/>
      <c r="D247" s="278"/>
      <c r="E247" s="278"/>
      <c r="F247" s="278"/>
      <c r="G247" s="278"/>
      <c r="H247" s="278"/>
      <c r="I247" s="278"/>
      <c r="J247" s="278"/>
      <c r="K247" s="280"/>
    </row>
    <row r="248" ht="12" customHeight="1" spans="1:11">
      <c r="A248" s="243" t="s">
        <v>168</v>
      </c>
      <c r="B248" s="70"/>
      <c r="C248" s="70"/>
      <c r="D248" s="70"/>
      <c r="E248" s="70"/>
      <c r="F248" s="70"/>
      <c r="G248" s="70"/>
      <c r="H248" s="70"/>
      <c r="I248" s="70"/>
      <c r="J248" s="70"/>
      <c r="K248" s="120"/>
    </row>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sheetData>
  <mergeCells count="79">
    <mergeCell ref="A1:K1"/>
    <mergeCell ref="A2:B2"/>
    <mergeCell ref="F2:G2"/>
    <mergeCell ref="A3:B3"/>
    <mergeCell ref="F3:G3"/>
    <mergeCell ref="H3:K3"/>
    <mergeCell ref="A4:B4"/>
    <mergeCell ref="F4:G4"/>
    <mergeCell ref="H4:K4"/>
    <mergeCell ref="A5:B5"/>
    <mergeCell ref="F5:G5"/>
    <mergeCell ref="H5:K5"/>
    <mergeCell ref="A6:B6"/>
    <mergeCell ref="F6:G6"/>
    <mergeCell ref="A7:B7"/>
    <mergeCell ref="F7:G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A64:K64"/>
    <mergeCell ref="A74:K74"/>
    <mergeCell ref="A132:K132"/>
    <mergeCell ref="A190:K190"/>
    <mergeCell ref="A248:K248"/>
    <mergeCell ref="K9:K10"/>
    <mergeCell ref="K11:K16"/>
    <mergeCell ref="K17:K22"/>
    <mergeCell ref="K23:K24"/>
    <mergeCell ref="K26:K55"/>
    <mergeCell ref="A133:K189"/>
    <mergeCell ref="A191:K247"/>
    <mergeCell ref="A249:K305"/>
    <mergeCell ref="A65:K73"/>
    <mergeCell ref="A75:K131"/>
  </mergeCells>
  <pageMargins left="0.25" right="0.25" top="0.75" bottom="0.311666666666667" header="0" footer="0"/>
  <pageSetup paperSize="1" fitToHeight="0" orientation="landscape"/>
  <headerFooter>
    <oddHeader>&amp;L000000&amp;A&amp;R000000Page &amp;P of</oddHeader>
    <oddFooter>&amp;C000000&amp;A</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Y1000"/>
  <sheetViews>
    <sheetView workbookViewId="0">
      <pane ySplit="6" topLeftCell="A7" activePane="bottomLeft" state="frozen"/>
      <selection/>
      <selection pane="bottomLeft" activeCell="B8" sqref="B8"/>
    </sheetView>
  </sheetViews>
  <sheetFormatPr defaultColWidth="10.1333333333333" defaultRowHeight="15" customHeight="1"/>
  <cols>
    <col min="1" max="1" width="6.42222222222222" customWidth="1"/>
    <col min="2" max="2" width="17.4222222222222" customWidth="1"/>
    <col min="3" max="3" width="27.7037037037037" customWidth="1"/>
    <col min="4" max="4" width="31" customWidth="1"/>
    <col min="5" max="6" width="7.7037037037037" customWidth="1"/>
    <col min="7" max="25" width="7.42222222222222" customWidth="1"/>
    <col min="26" max="26" width="11" customWidth="1"/>
  </cols>
  <sheetData>
    <row r="1" ht="34" customHeight="1" spans="1:25">
      <c r="A1" s="64"/>
      <c r="B1" s="6"/>
      <c r="C1" s="6"/>
      <c r="D1" s="6"/>
      <c r="E1" s="6"/>
      <c r="F1" s="6"/>
      <c r="G1" s="6"/>
      <c r="H1" s="6"/>
      <c r="I1" s="6"/>
      <c r="J1" s="6"/>
      <c r="K1" s="6"/>
      <c r="L1" s="6"/>
      <c r="M1" s="6"/>
      <c r="N1" s="6"/>
      <c r="O1" s="6"/>
      <c r="P1" s="6"/>
      <c r="Q1" s="6"/>
      <c r="R1" s="6"/>
      <c r="S1" s="6"/>
      <c r="T1" s="6"/>
      <c r="U1" s="6"/>
      <c r="V1" s="6"/>
      <c r="W1" s="6"/>
      <c r="X1" s="6"/>
      <c r="Y1" s="6"/>
    </row>
    <row r="2" ht="16" customHeight="1" spans="1:25">
      <c r="A2" s="65" t="s">
        <v>0</v>
      </c>
      <c r="B2" s="4"/>
      <c r="C2" s="9" t="s">
        <v>228</v>
      </c>
      <c r="D2" s="6"/>
      <c r="E2" s="6"/>
      <c r="F2" s="6"/>
      <c r="G2" s="6"/>
      <c r="H2" s="6"/>
      <c r="I2" s="6"/>
      <c r="J2" s="6"/>
      <c r="K2" s="6"/>
      <c r="L2" s="6"/>
      <c r="M2" s="6"/>
      <c r="N2" s="4"/>
      <c r="O2" s="103"/>
      <c r="P2" s="65" t="s">
        <v>1</v>
      </c>
      <c r="Q2" s="6"/>
      <c r="R2" s="6"/>
      <c r="S2" s="4"/>
      <c r="T2" s="119">
        <v>43845</v>
      </c>
      <c r="U2" s="6"/>
      <c r="V2" s="6"/>
      <c r="W2" s="6"/>
      <c r="X2" s="6"/>
      <c r="Y2" s="4"/>
    </row>
    <row r="3" ht="16" customHeight="1" spans="1:25">
      <c r="A3" s="65" t="s">
        <v>2</v>
      </c>
      <c r="B3" s="4"/>
      <c r="C3" s="9">
        <v>2019</v>
      </c>
      <c r="D3" s="6"/>
      <c r="E3" s="6"/>
      <c r="F3" s="6"/>
      <c r="G3" s="6"/>
      <c r="H3" s="6"/>
      <c r="I3" s="6"/>
      <c r="J3" s="6"/>
      <c r="K3" s="6"/>
      <c r="L3" s="6"/>
      <c r="M3" s="6"/>
      <c r="N3" s="4"/>
      <c r="O3" s="103"/>
      <c r="P3" s="65" t="s">
        <v>3</v>
      </c>
      <c r="Q3" s="6"/>
      <c r="R3" s="6"/>
      <c r="S3" s="4"/>
      <c r="T3" s="9" t="s">
        <v>229</v>
      </c>
      <c r="U3" s="6"/>
      <c r="V3" s="6"/>
      <c r="W3" s="6"/>
      <c r="X3" s="6"/>
      <c r="Y3" s="4"/>
    </row>
    <row r="4" ht="16" customHeight="1" spans="1:25">
      <c r="A4" s="65" t="s">
        <v>122</v>
      </c>
      <c r="B4" s="4"/>
      <c r="C4" s="9" t="s">
        <v>230</v>
      </c>
      <c r="D4" s="6"/>
      <c r="E4" s="6"/>
      <c r="F4" s="6"/>
      <c r="G4" s="6"/>
      <c r="H4" s="6"/>
      <c r="I4" s="6"/>
      <c r="J4" s="6"/>
      <c r="K4" s="6"/>
      <c r="L4" s="6"/>
      <c r="M4" s="6"/>
      <c r="N4" s="4"/>
      <c r="O4" s="103"/>
      <c r="P4" s="65" t="s">
        <v>5</v>
      </c>
      <c r="Q4" s="6"/>
      <c r="R4" s="6"/>
      <c r="S4" s="4"/>
      <c r="T4" s="9" t="s">
        <v>231</v>
      </c>
      <c r="U4" s="6"/>
      <c r="V4" s="6"/>
      <c r="W4" s="6"/>
      <c r="X4" s="6"/>
      <c r="Y4" s="4"/>
    </row>
    <row r="5" ht="16" customHeight="1" spans="1:25">
      <c r="A5" s="65" t="s">
        <v>123</v>
      </c>
      <c r="B5" s="4"/>
      <c r="C5" s="9"/>
      <c r="D5" s="6"/>
      <c r="E5" s="6"/>
      <c r="F5" s="6"/>
      <c r="G5" s="6"/>
      <c r="H5" s="6"/>
      <c r="I5" s="6"/>
      <c r="J5" s="6"/>
      <c r="K5" s="6"/>
      <c r="L5" s="6"/>
      <c r="M5" s="6"/>
      <c r="N5" s="4"/>
      <c r="O5" s="103"/>
      <c r="P5" s="65" t="s">
        <v>7</v>
      </c>
      <c r="Q5" s="6"/>
      <c r="R5" s="6"/>
      <c r="S5" s="4"/>
      <c r="T5" s="9"/>
      <c r="U5" s="6"/>
      <c r="V5" s="6"/>
      <c r="W5" s="6"/>
      <c r="X5" s="6"/>
      <c r="Y5" s="4"/>
    </row>
    <row r="6" ht="16" customHeight="1" spans="1:25">
      <c r="A6" s="65" t="s">
        <v>8</v>
      </c>
      <c r="B6" s="4"/>
      <c r="C6" s="9"/>
      <c r="D6" s="6"/>
      <c r="E6" s="6"/>
      <c r="F6" s="6"/>
      <c r="G6" s="6"/>
      <c r="H6" s="6"/>
      <c r="I6" s="6"/>
      <c r="J6" s="6"/>
      <c r="K6" s="6"/>
      <c r="L6" s="6"/>
      <c r="M6" s="6"/>
      <c r="N6" s="4"/>
      <c r="O6" s="103"/>
      <c r="P6" s="65" t="s">
        <v>9</v>
      </c>
      <c r="Q6" s="6"/>
      <c r="R6" s="6"/>
      <c r="S6" s="4"/>
      <c r="T6" s="9"/>
      <c r="U6" s="6"/>
      <c r="V6" s="6"/>
      <c r="W6" s="6"/>
      <c r="X6" s="6"/>
      <c r="Y6" s="4"/>
    </row>
    <row r="7" ht="27.75" customHeight="1" spans="1:25">
      <c r="A7" s="66" t="s">
        <v>232</v>
      </c>
      <c r="B7" s="40"/>
      <c r="C7" s="40"/>
      <c r="D7" s="40"/>
      <c r="E7" s="40"/>
      <c r="F7" s="40"/>
      <c r="G7" s="40"/>
      <c r="H7" s="40"/>
      <c r="I7" s="40"/>
      <c r="J7" s="40"/>
      <c r="K7" s="40"/>
      <c r="L7" s="40"/>
      <c r="M7" s="40"/>
      <c r="N7" s="40"/>
      <c r="O7" s="40"/>
      <c r="P7" s="40"/>
      <c r="Q7" s="40"/>
      <c r="R7" s="40"/>
      <c r="S7" s="40"/>
      <c r="T7" s="40"/>
      <c r="U7" s="40"/>
      <c r="V7" s="40"/>
      <c r="W7" s="40"/>
      <c r="X7" s="40"/>
      <c r="Y7" s="41"/>
    </row>
    <row r="8" ht="18" customHeight="1" spans="1:25">
      <c r="A8" s="67"/>
      <c r="B8" s="68"/>
      <c r="C8" s="68"/>
      <c r="D8" s="68"/>
      <c r="E8" s="68"/>
      <c r="F8" s="69" t="s">
        <v>233</v>
      </c>
      <c r="G8" s="70"/>
      <c r="H8" s="70"/>
      <c r="I8" s="70"/>
      <c r="J8" s="70"/>
      <c r="K8" s="70"/>
      <c r="L8" s="70"/>
      <c r="M8" s="70"/>
      <c r="N8" s="70"/>
      <c r="O8" s="70"/>
      <c r="P8" s="70"/>
      <c r="Q8" s="120"/>
      <c r="R8" s="69" t="s">
        <v>234</v>
      </c>
      <c r="S8" s="70"/>
      <c r="T8" s="70"/>
      <c r="U8" s="70"/>
      <c r="V8" s="120"/>
      <c r="W8" s="121"/>
      <c r="X8" s="121"/>
      <c r="Y8" s="136"/>
    </row>
    <row r="9" ht="36" customHeight="1" spans="1:25">
      <c r="A9" s="71" t="s">
        <v>130</v>
      </c>
      <c r="B9" s="71" t="s">
        <v>131</v>
      </c>
      <c r="C9" s="49"/>
      <c r="D9" s="72" t="s">
        <v>132</v>
      </c>
      <c r="E9" s="73" t="s">
        <v>133</v>
      </c>
      <c r="F9" s="74"/>
      <c r="G9" s="75"/>
      <c r="H9" s="76" t="s">
        <v>235</v>
      </c>
      <c r="I9" s="104" t="s">
        <v>236</v>
      </c>
      <c r="J9" s="104"/>
      <c r="K9" s="104" t="s">
        <v>236</v>
      </c>
      <c r="L9" s="105" t="s">
        <v>237</v>
      </c>
      <c r="M9" s="104" t="s">
        <v>236</v>
      </c>
      <c r="N9" s="104"/>
      <c r="O9" s="104" t="s">
        <v>236</v>
      </c>
      <c r="P9" s="106" t="s">
        <v>238</v>
      </c>
      <c r="Q9" s="104" t="s">
        <v>236</v>
      </c>
      <c r="R9" s="104"/>
      <c r="S9" s="104" t="s">
        <v>236</v>
      </c>
      <c r="T9" s="122" t="s">
        <v>239</v>
      </c>
      <c r="U9" s="104"/>
      <c r="V9" s="123"/>
      <c r="W9" s="75"/>
      <c r="X9" s="104"/>
      <c r="Y9" s="123"/>
    </row>
    <row r="10" ht="16" customHeight="1" spans="1:25">
      <c r="A10" s="77"/>
      <c r="B10" s="78" t="s">
        <v>138</v>
      </c>
      <c r="C10" s="55"/>
      <c r="D10" s="79"/>
      <c r="E10" s="80"/>
      <c r="F10" s="81"/>
      <c r="G10" s="82"/>
      <c r="H10" s="83"/>
      <c r="I10" s="107"/>
      <c r="J10" s="108"/>
      <c r="K10" s="107"/>
      <c r="L10" s="109"/>
      <c r="M10" s="107"/>
      <c r="N10" s="108"/>
      <c r="O10" s="107"/>
      <c r="P10" s="110"/>
      <c r="Q10" s="107"/>
      <c r="R10" s="108"/>
      <c r="S10" s="107"/>
      <c r="T10" s="124"/>
      <c r="U10" s="107"/>
      <c r="V10" s="125"/>
      <c r="W10" s="126"/>
      <c r="X10" s="127"/>
      <c r="Y10" s="137"/>
    </row>
    <row r="11" ht="16" customHeight="1" spans="1:25">
      <c r="A11" s="84"/>
      <c r="B11" s="85" t="s">
        <v>240</v>
      </c>
      <c r="C11" s="56"/>
      <c r="D11" s="86"/>
      <c r="E11" s="87">
        <v>0.125</v>
      </c>
      <c r="F11" s="88"/>
      <c r="G11" s="89"/>
      <c r="H11" s="90">
        <v>34.5</v>
      </c>
      <c r="I11" s="89">
        <v>0.5</v>
      </c>
      <c r="J11" s="111"/>
      <c r="K11" s="89">
        <v>0.5</v>
      </c>
      <c r="L11" s="112">
        <f t="shared" ref="L11:L12" si="0">H11+I11+K11</f>
        <v>35.5</v>
      </c>
      <c r="M11" s="89">
        <v>0.75</v>
      </c>
      <c r="N11" s="113"/>
      <c r="O11" s="89">
        <v>0.75</v>
      </c>
      <c r="P11" s="114">
        <f t="shared" ref="P11:P12" si="1">H11+I11+K11+M11+O11</f>
        <v>37</v>
      </c>
      <c r="Q11" s="89">
        <v>0.75</v>
      </c>
      <c r="R11" s="113"/>
      <c r="S11" s="89">
        <v>0.75</v>
      </c>
      <c r="T11" s="128">
        <f t="shared" ref="T11:T12" si="2">H11+I11+K11+M11+O11+Q11+S11</f>
        <v>38.5</v>
      </c>
      <c r="U11" s="89"/>
      <c r="V11" s="129"/>
      <c r="W11" s="130"/>
      <c r="X11" s="131"/>
      <c r="Y11" s="138"/>
    </row>
    <row r="12" ht="16" customHeight="1" spans="1:25">
      <c r="A12" s="84"/>
      <c r="B12" s="85" t="s">
        <v>241</v>
      </c>
      <c r="C12" s="56"/>
      <c r="D12" s="86"/>
      <c r="E12" s="87">
        <v>0.125</v>
      </c>
      <c r="F12" s="88"/>
      <c r="G12" s="89"/>
      <c r="H12" s="90">
        <v>0.5</v>
      </c>
      <c r="I12" s="89">
        <v>0</v>
      </c>
      <c r="J12" s="111"/>
      <c r="K12" s="89">
        <v>0</v>
      </c>
      <c r="L12" s="112">
        <f t="shared" si="0"/>
        <v>0.5</v>
      </c>
      <c r="M12" s="89">
        <v>0</v>
      </c>
      <c r="N12" s="113"/>
      <c r="O12" s="89">
        <v>0</v>
      </c>
      <c r="P12" s="114">
        <f t="shared" si="1"/>
        <v>0.5</v>
      </c>
      <c r="Q12" s="89">
        <v>0</v>
      </c>
      <c r="R12" s="113"/>
      <c r="S12" s="89">
        <v>0</v>
      </c>
      <c r="T12" s="128">
        <f t="shared" si="2"/>
        <v>0.5</v>
      </c>
      <c r="U12" s="89"/>
      <c r="V12" s="129"/>
      <c r="W12" s="130"/>
      <c r="X12" s="131"/>
      <c r="Y12" s="138"/>
    </row>
    <row r="13" ht="16" customHeight="1" spans="1:25">
      <c r="A13" s="84"/>
      <c r="B13" s="85"/>
      <c r="C13" s="56"/>
      <c r="D13" s="86"/>
      <c r="E13" s="87"/>
      <c r="F13" s="88"/>
      <c r="G13" s="89"/>
      <c r="H13" s="90"/>
      <c r="I13" s="89"/>
      <c r="J13" s="111"/>
      <c r="K13" s="89"/>
      <c r="L13" s="112"/>
      <c r="M13" s="89"/>
      <c r="N13" s="113"/>
      <c r="O13" s="89"/>
      <c r="P13" s="114"/>
      <c r="Q13" s="89"/>
      <c r="R13" s="113"/>
      <c r="S13" s="89"/>
      <c r="T13" s="128"/>
      <c r="U13" s="89"/>
      <c r="V13" s="129"/>
      <c r="W13" s="130"/>
      <c r="X13" s="131"/>
      <c r="Y13" s="138"/>
    </row>
    <row r="14" ht="16" customHeight="1" spans="1:25">
      <c r="A14" s="84"/>
      <c r="B14" s="85" t="s">
        <v>242</v>
      </c>
      <c r="C14" s="56"/>
      <c r="D14" s="86"/>
      <c r="E14" s="87">
        <v>0.125</v>
      </c>
      <c r="F14" s="88"/>
      <c r="G14" s="89"/>
      <c r="H14" s="90">
        <v>21</v>
      </c>
      <c r="I14" s="89">
        <v>1</v>
      </c>
      <c r="J14" s="111"/>
      <c r="K14" s="89">
        <v>1</v>
      </c>
      <c r="L14" s="112">
        <f t="shared" ref="L14:L17" si="3">H14+I14+K14</f>
        <v>23</v>
      </c>
      <c r="M14" s="89">
        <v>1.25</v>
      </c>
      <c r="N14" s="113"/>
      <c r="O14" s="89">
        <v>1.25</v>
      </c>
      <c r="P14" s="114">
        <f t="shared" ref="P14:P17" si="4">H14+I14+K14+M14+O14</f>
        <v>25.5</v>
      </c>
      <c r="Q14" s="89">
        <v>1.5</v>
      </c>
      <c r="R14" s="113"/>
      <c r="S14" s="89">
        <v>1.5</v>
      </c>
      <c r="T14" s="128">
        <f t="shared" ref="T14:T17" si="5">H14+I14+K14+M14+O14+Q14+S14</f>
        <v>28.5</v>
      </c>
      <c r="U14" s="89"/>
      <c r="V14" s="129"/>
      <c r="W14" s="130"/>
      <c r="X14" s="131"/>
      <c r="Y14" s="138"/>
    </row>
    <row r="15" ht="16" customHeight="1" spans="1:25">
      <c r="A15" s="84"/>
      <c r="B15" s="85" t="s">
        <v>243</v>
      </c>
      <c r="C15" s="56"/>
      <c r="D15" s="86"/>
      <c r="E15" s="87">
        <v>0.125</v>
      </c>
      <c r="F15" s="88"/>
      <c r="G15" s="89"/>
      <c r="H15" s="90">
        <v>12</v>
      </c>
      <c r="I15" s="89">
        <v>0.5</v>
      </c>
      <c r="J15" s="111"/>
      <c r="K15" s="89">
        <v>0.5</v>
      </c>
      <c r="L15" s="112">
        <f t="shared" si="3"/>
        <v>13</v>
      </c>
      <c r="M15" s="89">
        <v>0.625</v>
      </c>
      <c r="N15" s="113"/>
      <c r="O15" s="89">
        <v>0.625</v>
      </c>
      <c r="P15" s="114">
        <f t="shared" si="4"/>
        <v>14.25</v>
      </c>
      <c r="Q15" s="89">
        <v>0.75</v>
      </c>
      <c r="R15" s="113"/>
      <c r="S15" s="89">
        <v>0.75</v>
      </c>
      <c r="T15" s="128">
        <f t="shared" si="5"/>
        <v>15.75</v>
      </c>
      <c r="U15" s="89"/>
      <c r="V15" s="129"/>
      <c r="W15" s="130"/>
      <c r="X15" s="131"/>
      <c r="Y15" s="138"/>
    </row>
    <row r="16" ht="16" customHeight="1" spans="1:25">
      <c r="A16" s="84"/>
      <c r="B16" s="85" t="s">
        <v>244</v>
      </c>
      <c r="C16" s="56"/>
      <c r="D16" s="86"/>
      <c r="E16" s="87">
        <v>0.125</v>
      </c>
      <c r="F16" s="88"/>
      <c r="G16" s="89"/>
      <c r="H16" s="90">
        <v>21</v>
      </c>
      <c r="I16" s="89">
        <v>1</v>
      </c>
      <c r="J16" s="111"/>
      <c r="K16" s="89">
        <v>1</v>
      </c>
      <c r="L16" s="112">
        <f t="shared" si="3"/>
        <v>23</v>
      </c>
      <c r="M16" s="89">
        <v>1.25</v>
      </c>
      <c r="N16" s="113"/>
      <c r="O16" s="89">
        <v>1.25</v>
      </c>
      <c r="P16" s="114">
        <f t="shared" si="4"/>
        <v>25.5</v>
      </c>
      <c r="Q16" s="89">
        <v>1.5</v>
      </c>
      <c r="R16" s="113"/>
      <c r="S16" s="89">
        <v>1.5</v>
      </c>
      <c r="T16" s="128">
        <f t="shared" si="5"/>
        <v>28.5</v>
      </c>
      <c r="U16" s="89"/>
      <c r="V16" s="129"/>
      <c r="W16" s="130"/>
      <c r="X16" s="131"/>
      <c r="Y16" s="138"/>
    </row>
    <row r="17" ht="16" customHeight="1" spans="1:25">
      <c r="A17" s="84"/>
      <c r="B17" s="85" t="s">
        <v>245</v>
      </c>
      <c r="C17" s="56"/>
      <c r="D17" s="86"/>
      <c r="E17" s="87">
        <v>0.125</v>
      </c>
      <c r="F17" s="88"/>
      <c r="G17" s="89"/>
      <c r="H17" s="90">
        <v>16</v>
      </c>
      <c r="I17" s="89">
        <v>0.5</v>
      </c>
      <c r="J17" s="111"/>
      <c r="K17" s="89">
        <v>0.5</v>
      </c>
      <c r="L17" s="112">
        <f t="shared" si="3"/>
        <v>17</v>
      </c>
      <c r="M17" s="89">
        <v>0.625</v>
      </c>
      <c r="N17" s="113"/>
      <c r="O17" s="89">
        <v>0.625</v>
      </c>
      <c r="P17" s="114">
        <f t="shared" si="4"/>
        <v>18.25</v>
      </c>
      <c r="Q17" s="89">
        <v>0.75</v>
      </c>
      <c r="R17" s="113"/>
      <c r="S17" s="89">
        <v>0.75</v>
      </c>
      <c r="T17" s="128">
        <f t="shared" si="5"/>
        <v>19.75</v>
      </c>
      <c r="U17" s="89"/>
      <c r="V17" s="129"/>
      <c r="W17" s="130"/>
      <c r="X17" s="131"/>
      <c r="Y17" s="138"/>
    </row>
    <row r="18" ht="16" customHeight="1" spans="1:25">
      <c r="A18" s="84"/>
      <c r="B18" s="85"/>
      <c r="C18" s="56"/>
      <c r="D18" s="86"/>
      <c r="E18" s="87"/>
      <c r="F18" s="88"/>
      <c r="G18" s="89"/>
      <c r="H18" s="90"/>
      <c r="I18" s="89"/>
      <c r="J18" s="111"/>
      <c r="K18" s="89"/>
      <c r="L18" s="112"/>
      <c r="M18" s="89"/>
      <c r="N18" s="113"/>
      <c r="O18" s="89"/>
      <c r="P18" s="114"/>
      <c r="Q18" s="89"/>
      <c r="R18" s="113"/>
      <c r="S18" s="89"/>
      <c r="T18" s="128"/>
      <c r="U18" s="89"/>
      <c r="V18" s="129"/>
      <c r="W18" s="130"/>
      <c r="X18" s="131"/>
      <c r="Y18" s="138"/>
    </row>
    <row r="19" ht="16" customHeight="1" spans="1:25">
      <c r="A19" s="84"/>
      <c r="B19" s="85" t="s">
        <v>246</v>
      </c>
      <c r="C19" s="56"/>
      <c r="D19" s="86"/>
      <c r="E19" s="87">
        <v>0.125</v>
      </c>
      <c r="F19" s="88"/>
      <c r="G19" s="89"/>
      <c r="H19" s="90">
        <v>2</v>
      </c>
      <c r="I19" s="89">
        <v>0</v>
      </c>
      <c r="J19" s="111"/>
      <c r="K19" s="89">
        <v>0.25</v>
      </c>
      <c r="L19" s="112">
        <f t="shared" ref="L19:L24" si="6">H19+I19+K19</f>
        <v>2.25</v>
      </c>
      <c r="M19" s="89">
        <v>0</v>
      </c>
      <c r="N19" s="113"/>
      <c r="O19" s="89">
        <v>0.25</v>
      </c>
      <c r="P19" s="114">
        <f t="shared" ref="P19:P24" si="7">H19+I19+K19+M19+O19</f>
        <v>2.5</v>
      </c>
      <c r="Q19" s="89">
        <v>0</v>
      </c>
      <c r="R19" s="113"/>
      <c r="S19" s="89">
        <v>0.25</v>
      </c>
      <c r="T19" s="128">
        <f t="shared" ref="T19:T24" si="8">H19+I19+K19+M19+O19+Q19+S19</f>
        <v>2.75</v>
      </c>
      <c r="U19" s="89"/>
      <c r="V19" s="129"/>
      <c r="W19" s="130"/>
      <c r="X19" s="131"/>
      <c r="Y19" s="138"/>
    </row>
    <row r="20" ht="16" customHeight="1" spans="1:25">
      <c r="A20" s="84"/>
      <c r="B20" s="85" t="s">
        <v>247</v>
      </c>
      <c r="C20" s="56"/>
      <c r="D20" s="86"/>
      <c r="E20" s="87">
        <v>0.125</v>
      </c>
      <c r="F20" s="88"/>
      <c r="G20" s="89"/>
      <c r="H20" s="90">
        <v>13</v>
      </c>
      <c r="I20" s="89">
        <v>0.25</v>
      </c>
      <c r="J20" s="111"/>
      <c r="K20" s="89">
        <v>0.25</v>
      </c>
      <c r="L20" s="112">
        <f t="shared" si="6"/>
        <v>13.5</v>
      </c>
      <c r="M20" s="89">
        <v>0.25</v>
      </c>
      <c r="N20" s="113"/>
      <c r="O20" s="89">
        <v>0.25</v>
      </c>
      <c r="P20" s="114">
        <f t="shared" si="7"/>
        <v>14</v>
      </c>
      <c r="Q20" s="89">
        <v>0.25</v>
      </c>
      <c r="R20" s="113"/>
      <c r="S20" s="89">
        <v>0.25</v>
      </c>
      <c r="T20" s="128">
        <f t="shared" si="8"/>
        <v>14.5</v>
      </c>
      <c r="U20" s="89"/>
      <c r="V20" s="129"/>
      <c r="W20" s="130"/>
      <c r="X20" s="131"/>
      <c r="Y20" s="138"/>
    </row>
    <row r="21" ht="16" customHeight="1" spans="1:25">
      <c r="A21" s="84"/>
      <c r="B21" s="85" t="s">
        <v>248</v>
      </c>
      <c r="C21" s="56"/>
      <c r="D21" s="86"/>
      <c r="E21" s="87">
        <v>0.125</v>
      </c>
      <c r="F21" s="88"/>
      <c r="G21" s="89"/>
      <c r="H21" s="90">
        <v>21.75</v>
      </c>
      <c r="I21" s="89">
        <v>0.5</v>
      </c>
      <c r="J21" s="111"/>
      <c r="K21" s="89">
        <v>0.5</v>
      </c>
      <c r="L21" s="112">
        <f t="shared" si="6"/>
        <v>22.75</v>
      </c>
      <c r="M21" s="89">
        <v>0.625</v>
      </c>
      <c r="N21" s="113"/>
      <c r="O21" s="89">
        <v>0.625</v>
      </c>
      <c r="P21" s="114">
        <f t="shared" si="7"/>
        <v>24</v>
      </c>
      <c r="Q21" s="89">
        <v>0.75</v>
      </c>
      <c r="R21" s="113"/>
      <c r="S21" s="89">
        <v>0.75</v>
      </c>
      <c r="T21" s="128">
        <f t="shared" si="8"/>
        <v>25.5</v>
      </c>
      <c r="U21" s="89"/>
      <c r="V21" s="129"/>
      <c r="W21" s="130"/>
      <c r="X21" s="131"/>
      <c r="Y21" s="138"/>
    </row>
    <row r="22" ht="16" customHeight="1" spans="1:25">
      <c r="A22" s="84"/>
      <c r="B22" s="85" t="s">
        <v>249</v>
      </c>
      <c r="C22" s="56"/>
      <c r="D22" s="86"/>
      <c r="E22" s="87">
        <v>0.125</v>
      </c>
      <c r="F22" s="88"/>
      <c r="G22" s="89"/>
      <c r="H22" s="90">
        <v>5</v>
      </c>
      <c r="I22" s="89">
        <v>0.125</v>
      </c>
      <c r="J22" s="111"/>
      <c r="K22" s="89">
        <v>0.125</v>
      </c>
      <c r="L22" s="112">
        <f t="shared" si="6"/>
        <v>5.25</v>
      </c>
      <c r="M22" s="89">
        <v>0.125</v>
      </c>
      <c r="N22" s="113"/>
      <c r="O22" s="89">
        <v>0.125</v>
      </c>
      <c r="P22" s="114">
        <f t="shared" si="7"/>
        <v>5.5</v>
      </c>
      <c r="Q22" s="89">
        <v>0.125</v>
      </c>
      <c r="R22" s="113"/>
      <c r="S22" s="89">
        <v>0.125</v>
      </c>
      <c r="T22" s="128">
        <f t="shared" si="8"/>
        <v>5.75</v>
      </c>
      <c r="U22" s="89"/>
      <c r="V22" s="129"/>
      <c r="W22" s="130"/>
      <c r="X22" s="131"/>
      <c r="Y22" s="138"/>
    </row>
    <row r="23" ht="16" customHeight="1" spans="1:25">
      <c r="A23" s="84"/>
      <c r="B23" s="85" t="s">
        <v>250</v>
      </c>
      <c r="C23" s="56"/>
      <c r="D23" s="86"/>
      <c r="E23" s="87">
        <v>0.125</v>
      </c>
      <c r="F23" s="88"/>
      <c r="G23" s="89"/>
      <c r="H23" s="90">
        <v>21</v>
      </c>
      <c r="I23" s="89">
        <v>0.5</v>
      </c>
      <c r="J23" s="111"/>
      <c r="K23" s="89">
        <v>0.5</v>
      </c>
      <c r="L23" s="112">
        <f t="shared" si="6"/>
        <v>22</v>
      </c>
      <c r="M23" s="89">
        <v>0.625</v>
      </c>
      <c r="N23" s="113"/>
      <c r="O23" s="89">
        <v>0.625</v>
      </c>
      <c r="P23" s="114">
        <f t="shared" si="7"/>
        <v>23.25</v>
      </c>
      <c r="Q23" s="89">
        <v>0.75</v>
      </c>
      <c r="R23" s="113"/>
      <c r="S23" s="89">
        <v>0.75</v>
      </c>
      <c r="T23" s="128">
        <f t="shared" si="8"/>
        <v>24.75</v>
      </c>
      <c r="U23" s="89"/>
      <c r="V23" s="129"/>
      <c r="W23" s="130"/>
      <c r="X23" s="131"/>
      <c r="Y23" s="138"/>
    </row>
    <row r="24" ht="16" customHeight="1" spans="1:25">
      <c r="A24" s="84"/>
      <c r="B24" s="85" t="s">
        <v>251</v>
      </c>
      <c r="C24" s="56"/>
      <c r="D24" s="86"/>
      <c r="E24" s="87">
        <v>0.125</v>
      </c>
      <c r="F24" s="88"/>
      <c r="G24" s="89"/>
      <c r="H24" s="90">
        <v>21</v>
      </c>
      <c r="I24" s="89">
        <v>0.5</v>
      </c>
      <c r="J24" s="111"/>
      <c r="K24" s="89">
        <v>0.5</v>
      </c>
      <c r="L24" s="112">
        <f t="shared" si="6"/>
        <v>22</v>
      </c>
      <c r="M24" s="89">
        <v>0.625</v>
      </c>
      <c r="N24" s="113"/>
      <c r="O24" s="89">
        <v>0.625</v>
      </c>
      <c r="P24" s="114">
        <f t="shared" si="7"/>
        <v>23.25</v>
      </c>
      <c r="Q24" s="89">
        <v>0.75</v>
      </c>
      <c r="R24" s="113"/>
      <c r="S24" s="89">
        <v>0.75</v>
      </c>
      <c r="T24" s="128">
        <f t="shared" si="8"/>
        <v>24.75</v>
      </c>
      <c r="U24" s="89"/>
      <c r="V24" s="129"/>
      <c r="W24" s="130"/>
      <c r="X24" s="131"/>
      <c r="Y24" s="138"/>
    </row>
    <row r="25" ht="16" customHeight="1" spans="1:25">
      <c r="A25" s="84"/>
      <c r="B25" s="85"/>
      <c r="C25" s="56"/>
      <c r="D25" s="86"/>
      <c r="E25" s="87"/>
      <c r="F25" s="88"/>
      <c r="G25" s="89"/>
      <c r="H25" s="90"/>
      <c r="I25" s="89"/>
      <c r="J25" s="111"/>
      <c r="K25" s="89"/>
      <c r="L25" s="112"/>
      <c r="M25" s="89"/>
      <c r="N25" s="113"/>
      <c r="O25" s="89"/>
      <c r="P25" s="114"/>
      <c r="Q25" s="89"/>
      <c r="R25" s="113"/>
      <c r="S25" s="89"/>
      <c r="T25" s="128"/>
      <c r="U25" s="89"/>
      <c r="V25" s="129"/>
      <c r="W25" s="130"/>
      <c r="X25" s="131"/>
      <c r="Y25" s="138"/>
    </row>
    <row r="26" ht="16" customHeight="1" spans="1:25">
      <c r="A26" s="84"/>
      <c r="B26" s="85" t="s">
        <v>252</v>
      </c>
      <c r="C26" s="56"/>
      <c r="D26" s="86"/>
      <c r="E26" s="87">
        <v>0.125</v>
      </c>
      <c r="F26" s="88"/>
      <c r="G26" s="89"/>
      <c r="H26" s="90">
        <v>12.5</v>
      </c>
      <c r="I26" s="89">
        <v>0</v>
      </c>
      <c r="J26" s="111"/>
      <c r="K26" s="89">
        <v>0.25</v>
      </c>
      <c r="L26" s="112">
        <f t="shared" ref="L26:L29" si="9">H26+I26+K26</f>
        <v>12.75</v>
      </c>
      <c r="M26" s="89">
        <v>0</v>
      </c>
      <c r="N26" s="113"/>
      <c r="O26" s="89">
        <v>0.25</v>
      </c>
      <c r="P26" s="114">
        <f t="shared" ref="P26:P29" si="10">H26+I26+K26+M26+O26</f>
        <v>13</v>
      </c>
      <c r="Q26" s="89">
        <v>0</v>
      </c>
      <c r="R26" s="113"/>
      <c r="S26" s="89">
        <v>0.25</v>
      </c>
      <c r="T26" s="128">
        <f t="shared" ref="T26:T29" si="11">H26+I26+K26+M26+O26+Q26+S26</f>
        <v>13.25</v>
      </c>
      <c r="U26" s="89"/>
      <c r="V26" s="129"/>
      <c r="W26" s="130"/>
      <c r="X26" s="131"/>
      <c r="Y26" s="138"/>
    </row>
    <row r="27" ht="16" customHeight="1" spans="1:25">
      <c r="A27" s="84"/>
      <c r="B27" s="85" t="s">
        <v>253</v>
      </c>
      <c r="C27" s="56"/>
      <c r="D27" s="86"/>
      <c r="E27" s="87">
        <v>0.125</v>
      </c>
      <c r="F27" s="88"/>
      <c r="G27" s="89"/>
      <c r="H27" s="90">
        <v>10.75</v>
      </c>
      <c r="I27" s="89">
        <v>0</v>
      </c>
      <c r="J27" s="111"/>
      <c r="K27" s="89">
        <v>0.125</v>
      </c>
      <c r="L27" s="112">
        <f t="shared" si="9"/>
        <v>10.875</v>
      </c>
      <c r="M27" s="89">
        <v>0</v>
      </c>
      <c r="N27" s="113"/>
      <c r="O27" s="89">
        <v>0.125</v>
      </c>
      <c r="P27" s="114">
        <f t="shared" si="10"/>
        <v>11</v>
      </c>
      <c r="Q27" s="89">
        <v>0</v>
      </c>
      <c r="R27" s="113"/>
      <c r="S27" s="89">
        <v>0.125</v>
      </c>
      <c r="T27" s="128">
        <f t="shared" si="11"/>
        <v>11.125</v>
      </c>
      <c r="U27" s="89"/>
      <c r="V27" s="129"/>
      <c r="W27" s="130"/>
      <c r="X27" s="131"/>
      <c r="Y27" s="138"/>
    </row>
    <row r="28" ht="16" customHeight="1" spans="1:25">
      <c r="A28" s="84"/>
      <c r="B28" s="85" t="s">
        <v>254</v>
      </c>
      <c r="C28" s="56"/>
      <c r="D28" s="86"/>
      <c r="E28" s="87">
        <v>0.125</v>
      </c>
      <c r="F28" s="88"/>
      <c r="G28" s="89"/>
      <c r="H28" s="90">
        <v>9</v>
      </c>
      <c r="I28" s="89">
        <v>0.25</v>
      </c>
      <c r="J28" s="111"/>
      <c r="K28" s="89">
        <v>0.25</v>
      </c>
      <c r="L28" s="112">
        <f t="shared" si="9"/>
        <v>9.5</v>
      </c>
      <c r="M28" s="89">
        <v>0.25</v>
      </c>
      <c r="N28" s="113"/>
      <c r="O28" s="89">
        <v>0.25</v>
      </c>
      <c r="P28" s="114">
        <f t="shared" si="10"/>
        <v>10</v>
      </c>
      <c r="Q28" s="89">
        <v>0.25</v>
      </c>
      <c r="R28" s="113"/>
      <c r="S28" s="89">
        <v>0.25</v>
      </c>
      <c r="T28" s="128">
        <f t="shared" si="11"/>
        <v>10.5</v>
      </c>
      <c r="U28" s="89"/>
      <c r="V28" s="129"/>
      <c r="W28" s="130"/>
      <c r="X28" s="131"/>
      <c r="Y28" s="138"/>
    </row>
    <row r="29" ht="16" customHeight="1" spans="1:25">
      <c r="A29" s="84"/>
      <c r="B29" s="85" t="s">
        <v>255</v>
      </c>
      <c r="C29" s="56"/>
      <c r="D29" s="86"/>
      <c r="E29" s="87">
        <v>0</v>
      </c>
      <c r="F29" s="88"/>
      <c r="G29" s="89"/>
      <c r="H29" s="90">
        <v>1.5</v>
      </c>
      <c r="I29" s="89">
        <v>0</v>
      </c>
      <c r="J29" s="111"/>
      <c r="K29" s="89">
        <v>0</v>
      </c>
      <c r="L29" s="112">
        <f t="shared" si="9"/>
        <v>1.5</v>
      </c>
      <c r="M29" s="89">
        <v>0</v>
      </c>
      <c r="N29" s="113"/>
      <c r="O29" s="89">
        <v>0</v>
      </c>
      <c r="P29" s="114">
        <f t="shared" si="10"/>
        <v>1.5</v>
      </c>
      <c r="Q29" s="89">
        <v>0</v>
      </c>
      <c r="R29" s="113"/>
      <c r="S29" s="89">
        <v>0</v>
      </c>
      <c r="T29" s="128">
        <f t="shared" si="11"/>
        <v>1.5</v>
      </c>
      <c r="U29" s="89"/>
      <c r="V29" s="129"/>
      <c r="W29" s="130"/>
      <c r="X29" s="131"/>
      <c r="Y29" s="138"/>
    </row>
    <row r="30" ht="16" customHeight="1" spans="1:25">
      <c r="A30" s="84"/>
      <c r="B30" s="85"/>
      <c r="C30" s="56"/>
      <c r="D30" s="86"/>
      <c r="E30" s="87"/>
      <c r="F30" s="88"/>
      <c r="G30" s="89"/>
      <c r="H30" s="90"/>
      <c r="I30" s="89"/>
      <c r="J30" s="111"/>
      <c r="K30" s="89"/>
      <c r="L30" s="112"/>
      <c r="M30" s="89"/>
      <c r="N30" s="113"/>
      <c r="O30" s="89"/>
      <c r="P30" s="114"/>
      <c r="Q30" s="89"/>
      <c r="R30" s="113"/>
      <c r="S30" s="89"/>
      <c r="T30" s="128"/>
      <c r="U30" s="89"/>
      <c r="V30" s="129"/>
      <c r="W30" s="130"/>
      <c r="X30" s="131"/>
      <c r="Y30" s="138"/>
    </row>
    <row r="31" ht="16" customHeight="1" spans="1:25">
      <c r="A31" s="84"/>
      <c r="B31" s="85" t="s">
        <v>256</v>
      </c>
      <c r="C31" s="56"/>
      <c r="D31" s="86"/>
      <c r="E31" s="87">
        <v>0.125</v>
      </c>
      <c r="F31" s="88"/>
      <c r="G31" s="89"/>
      <c r="H31" s="90">
        <v>6.5</v>
      </c>
      <c r="I31" s="89">
        <v>0.125</v>
      </c>
      <c r="J31" s="111"/>
      <c r="K31" s="89">
        <v>0.125</v>
      </c>
      <c r="L31" s="112">
        <f t="shared" ref="L31:L34" si="12">H31+I31+K31</f>
        <v>6.75</v>
      </c>
      <c r="M31" s="89">
        <v>0.125</v>
      </c>
      <c r="N31" s="113"/>
      <c r="O31" s="89">
        <v>0.125</v>
      </c>
      <c r="P31" s="114">
        <f t="shared" ref="P31:P34" si="13">H31+I31+K31+M31+O31</f>
        <v>7</v>
      </c>
      <c r="Q31" s="89">
        <v>0.125</v>
      </c>
      <c r="R31" s="113"/>
      <c r="S31" s="89">
        <v>0.125</v>
      </c>
      <c r="T31" s="128">
        <f t="shared" ref="T31:T34" si="14">H31+I31+K31+M31+O31+Q31+S31</f>
        <v>7.25</v>
      </c>
      <c r="U31" s="89"/>
      <c r="V31" s="129"/>
      <c r="W31" s="130"/>
      <c r="X31" s="131"/>
      <c r="Y31" s="138"/>
    </row>
    <row r="32" ht="16" customHeight="1" spans="1:25">
      <c r="A32" s="84"/>
      <c r="B32" s="85" t="s">
        <v>257</v>
      </c>
      <c r="C32" s="56"/>
      <c r="D32" s="86"/>
      <c r="E32" s="87">
        <v>0.125</v>
      </c>
      <c r="F32" s="88"/>
      <c r="G32" s="89"/>
      <c r="H32" s="90">
        <v>10</v>
      </c>
      <c r="I32" s="89">
        <v>0.125</v>
      </c>
      <c r="J32" s="111"/>
      <c r="K32" s="89">
        <v>0.125</v>
      </c>
      <c r="L32" s="112">
        <f t="shared" si="12"/>
        <v>10.25</v>
      </c>
      <c r="M32" s="89">
        <v>0.125</v>
      </c>
      <c r="N32" s="113"/>
      <c r="O32" s="89">
        <v>0.125</v>
      </c>
      <c r="P32" s="114">
        <f t="shared" si="13"/>
        <v>10.5</v>
      </c>
      <c r="Q32" s="89">
        <v>0.125</v>
      </c>
      <c r="R32" s="113"/>
      <c r="S32" s="89">
        <v>0.125</v>
      </c>
      <c r="T32" s="128">
        <f t="shared" si="14"/>
        <v>10.75</v>
      </c>
      <c r="U32" s="89"/>
      <c r="V32" s="129"/>
      <c r="W32" s="130"/>
      <c r="X32" s="131"/>
      <c r="Y32" s="138"/>
    </row>
    <row r="33" ht="16" customHeight="1" spans="1:25">
      <c r="A33" s="84"/>
      <c r="B33" s="85" t="s">
        <v>258</v>
      </c>
      <c r="C33" s="56"/>
      <c r="D33" s="86"/>
      <c r="E33" s="87">
        <v>0.125</v>
      </c>
      <c r="F33" s="88"/>
      <c r="G33" s="89"/>
      <c r="H33" s="90">
        <v>0.5</v>
      </c>
      <c r="I33" s="89">
        <v>0</v>
      </c>
      <c r="J33" s="111"/>
      <c r="K33" s="89">
        <v>0</v>
      </c>
      <c r="L33" s="112">
        <f t="shared" si="12"/>
        <v>0.5</v>
      </c>
      <c r="M33" s="89">
        <v>0</v>
      </c>
      <c r="N33" s="113"/>
      <c r="O33" s="89">
        <v>0</v>
      </c>
      <c r="P33" s="114">
        <f t="shared" si="13"/>
        <v>0.5</v>
      </c>
      <c r="Q33" s="89">
        <v>0</v>
      </c>
      <c r="R33" s="113"/>
      <c r="S33" s="89">
        <v>0</v>
      </c>
      <c r="T33" s="128">
        <f t="shared" si="14"/>
        <v>0.5</v>
      </c>
      <c r="U33" s="89"/>
      <c r="V33" s="129"/>
      <c r="W33" s="130"/>
      <c r="X33" s="131"/>
      <c r="Y33" s="138"/>
    </row>
    <row r="34" ht="16" customHeight="1" spans="1:25">
      <c r="A34" s="84"/>
      <c r="B34" s="85" t="s">
        <v>259</v>
      </c>
      <c r="C34" s="56"/>
      <c r="D34" s="86"/>
      <c r="E34" s="87">
        <v>0</v>
      </c>
      <c r="F34" s="88"/>
      <c r="G34" s="89"/>
      <c r="H34" s="90">
        <v>1.625</v>
      </c>
      <c r="I34" s="89">
        <v>0</v>
      </c>
      <c r="J34" s="111"/>
      <c r="K34" s="89">
        <v>0</v>
      </c>
      <c r="L34" s="112">
        <f t="shared" si="12"/>
        <v>1.625</v>
      </c>
      <c r="M34" s="89">
        <v>0</v>
      </c>
      <c r="N34" s="113"/>
      <c r="O34" s="89">
        <v>0</v>
      </c>
      <c r="P34" s="114">
        <f t="shared" si="13"/>
        <v>1.625</v>
      </c>
      <c r="Q34" s="89">
        <v>0</v>
      </c>
      <c r="R34" s="113"/>
      <c r="S34" s="89">
        <v>0</v>
      </c>
      <c r="T34" s="128">
        <f t="shared" si="14"/>
        <v>1.625</v>
      </c>
      <c r="U34" s="89"/>
      <c r="V34" s="129"/>
      <c r="W34" s="130"/>
      <c r="X34" s="131"/>
      <c r="Y34" s="138"/>
    </row>
    <row r="35" ht="16" customHeight="1" spans="1:25">
      <c r="A35" s="84"/>
      <c r="B35" s="85"/>
      <c r="C35" s="56"/>
      <c r="D35" s="86"/>
      <c r="E35" s="87"/>
      <c r="F35" s="88"/>
      <c r="G35" s="89"/>
      <c r="H35" s="90"/>
      <c r="I35" s="89"/>
      <c r="J35" s="111"/>
      <c r="K35" s="89"/>
      <c r="L35" s="112"/>
      <c r="M35" s="89"/>
      <c r="N35" s="113"/>
      <c r="O35" s="89"/>
      <c r="P35" s="114"/>
      <c r="Q35" s="89"/>
      <c r="R35" s="113"/>
      <c r="S35" s="89"/>
      <c r="T35" s="128"/>
      <c r="U35" s="89"/>
      <c r="V35" s="129"/>
      <c r="W35" s="130"/>
      <c r="X35" s="131"/>
      <c r="Y35" s="138"/>
    </row>
    <row r="36" ht="16" customHeight="1" spans="1:25">
      <c r="A36" s="84"/>
      <c r="B36" s="85" t="s">
        <v>260</v>
      </c>
      <c r="C36" s="56"/>
      <c r="D36" s="86"/>
      <c r="E36" s="87">
        <v>0.25</v>
      </c>
      <c r="F36" s="88"/>
      <c r="G36" s="89"/>
      <c r="H36" s="90">
        <v>76</v>
      </c>
      <c r="I36" s="89">
        <v>2</v>
      </c>
      <c r="J36" s="111"/>
      <c r="K36" s="89">
        <v>2</v>
      </c>
      <c r="L36" s="112">
        <f t="shared" ref="L36:L38" si="15">H36+I36+K36</f>
        <v>80</v>
      </c>
      <c r="M36" s="89">
        <v>2.5</v>
      </c>
      <c r="N36" s="113"/>
      <c r="O36" s="89">
        <v>2.5</v>
      </c>
      <c r="P36" s="114">
        <f t="shared" ref="P36:P38" si="16">H36+I36+K36+M36+O36</f>
        <v>85</v>
      </c>
      <c r="Q36" s="89">
        <v>3</v>
      </c>
      <c r="R36" s="113"/>
      <c r="S36" s="89">
        <v>3</v>
      </c>
      <c r="T36" s="128">
        <f t="shared" ref="T36:T38" si="17">H36+I36+K36+M36+O36+Q36+S36</f>
        <v>91</v>
      </c>
      <c r="U36" s="89"/>
      <c r="V36" s="129"/>
      <c r="W36" s="130"/>
      <c r="X36" s="131"/>
      <c r="Y36" s="138"/>
    </row>
    <row r="37" ht="16" customHeight="1" spans="1:25">
      <c r="A37" s="84"/>
      <c r="B37" s="85" t="s">
        <v>261</v>
      </c>
      <c r="C37" s="56"/>
      <c r="D37" s="86"/>
      <c r="E37" s="87">
        <v>0</v>
      </c>
      <c r="F37" s="88"/>
      <c r="G37" s="89"/>
      <c r="H37" s="90">
        <v>2</v>
      </c>
      <c r="I37" s="89">
        <v>0</v>
      </c>
      <c r="J37" s="111"/>
      <c r="K37" s="89">
        <v>0</v>
      </c>
      <c r="L37" s="112">
        <f t="shared" si="15"/>
        <v>2</v>
      </c>
      <c r="M37" s="89">
        <v>0</v>
      </c>
      <c r="N37" s="113"/>
      <c r="O37" s="89">
        <v>0.25</v>
      </c>
      <c r="P37" s="114">
        <f t="shared" si="16"/>
        <v>2.25</v>
      </c>
      <c r="Q37" s="89">
        <v>0</v>
      </c>
      <c r="R37" s="113"/>
      <c r="S37" s="89">
        <v>0</v>
      </c>
      <c r="T37" s="128">
        <f t="shared" si="17"/>
        <v>2.25</v>
      </c>
      <c r="U37" s="89"/>
      <c r="V37" s="129"/>
      <c r="W37" s="130"/>
      <c r="X37" s="131"/>
      <c r="Y37" s="138"/>
    </row>
    <row r="38" ht="16" customHeight="1" spans="1:25">
      <c r="A38" s="84"/>
      <c r="B38" s="85" t="s">
        <v>262</v>
      </c>
      <c r="C38" s="56"/>
      <c r="D38" s="91"/>
      <c r="E38" s="87">
        <v>0.125</v>
      </c>
      <c r="F38" s="92"/>
      <c r="G38" s="89"/>
      <c r="H38" s="93">
        <v>3</v>
      </c>
      <c r="I38" s="89">
        <v>0.25</v>
      </c>
      <c r="J38" s="111"/>
      <c r="K38" s="89">
        <v>0.25</v>
      </c>
      <c r="L38" s="112">
        <f t="shared" si="15"/>
        <v>3.5</v>
      </c>
      <c r="M38" s="89">
        <v>0.25</v>
      </c>
      <c r="N38" s="113"/>
      <c r="O38" s="89">
        <v>0.25</v>
      </c>
      <c r="P38" s="114">
        <f t="shared" si="16"/>
        <v>4</v>
      </c>
      <c r="Q38" s="89">
        <v>0.25</v>
      </c>
      <c r="R38" s="113"/>
      <c r="S38" s="89">
        <v>0.25</v>
      </c>
      <c r="T38" s="128">
        <f t="shared" si="17"/>
        <v>4.5</v>
      </c>
      <c r="U38" s="89"/>
      <c r="V38" s="129"/>
      <c r="W38" s="130"/>
      <c r="X38" s="131"/>
      <c r="Y38" s="138"/>
    </row>
    <row r="39" ht="16" customHeight="1" spans="1:25">
      <c r="A39" s="84"/>
      <c r="B39" s="85"/>
      <c r="C39" s="56"/>
      <c r="D39" s="91"/>
      <c r="E39" s="94"/>
      <c r="F39" s="92"/>
      <c r="G39" s="89"/>
      <c r="H39" s="93"/>
      <c r="I39" s="89"/>
      <c r="J39" s="111"/>
      <c r="K39" s="89"/>
      <c r="L39" s="112"/>
      <c r="M39" s="89"/>
      <c r="N39" s="113"/>
      <c r="O39" s="89"/>
      <c r="P39" s="114"/>
      <c r="Q39" s="89"/>
      <c r="R39" s="113"/>
      <c r="S39" s="89"/>
      <c r="T39" s="128"/>
      <c r="U39" s="89"/>
      <c r="V39" s="129"/>
      <c r="W39" s="130"/>
      <c r="X39" s="131"/>
      <c r="Y39" s="138"/>
    </row>
    <row r="40" ht="16" customHeight="1" spans="1:25">
      <c r="A40" s="84"/>
      <c r="B40" s="85"/>
      <c r="C40" s="56"/>
      <c r="D40" s="91"/>
      <c r="E40" s="94"/>
      <c r="F40" s="92"/>
      <c r="G40" s="89"/>
      <c r="H40" s="93"/>
      <c r="I40" s="89"/>
      <c r="J40" s="111"/>
      <c r="K40" s="89"/>
      <c r="L40" s="112"/>
      <c r="M40" s="89"/>
      <c r="N40" s="113"/>
      <c r="O40" s="89"/>
      <c r="P40" s="114"/>
      <c r="Q40" s="89"/>
      <c r="R40" s="113"/>
      <c r="S40" s="89"/>
      <c r="T40" s="128"/>
      <c r="U40" s="89"/>
      <c r="V40" s="129"/>
      <c r="W40" s="130"/>
      <c r="X40" s="131"/>
      <c r="Y40" s="138"/>
    </row>
    <row r="41" ht="16" customHeight="1" spans="1:25">
      <c r="A41" s="84"/>
      <c r="B41" s="85"/>
      <c r="C41" s="56"/>
      <c r="D41" s="91"/>
      <c r="E41" s="94"/>
      <c r="F41" s="92"/>
      <c r="G41" s="89"/>
      <c r="H41" s="93"/>
      <c r="I41" s="89"/>
      <c r="J41" s="111"/>
      <c r="K41" s="89"/>
      <c r="L41" s="112"/>
      <c r="M41" s="89"/>
      <c r="N41" s="113"/>
      <c r="O41" s="89"/>
      <c r="P41" s="114"/>
      <c r="Q41" s="89"/>
      <c r="R41" s="113"/>
      <c r="S41" s="89"/>
      <c r="T41" s="128"/>
      <c r="U41" s="89"/>
      <c r="V41" s="129"/>
      <c r="W41" s="130"/>
      <c r="X41" s="131"/>
      <c r="Y41" s="138"/>
    </row>
    <row r="42" ht="16" customHeight="1" spans="1:25">
      <c r="A42" s="84"/>
      <c r="B42" s="85"/>
      <c r="C42" s="56"/>
      <c r="D42" s="91"/>
      <c r="E42" s="94"/>
      <c r="F42" s="92"/>
      <c r="G42" s="89"/>
      <c r="H42" s="93"/>
      <c r="I42" s="89"/>
      <c r="J42" s="111"/>
      <c r="K42" s="89"/>
      <c r="L42" s="112"/>
      <c r="M42" s="89"/>
      <c r="N42" s="113"/>
      <c r="O42" s="89"/>
      <c r="P42" s="114"/>
      <c r="Q42" s="89"/>
      <c r="R42" s="113"/>
      <c r="S42" s="89"/>
      <c r="T42" s="128"/>
      <c r="U42" s="89"/>
      <c r="V42" s="129"/>
      <c r="W42" s="130"/>
      <c r="X42" s="131"/>
      <c r="Y42" s="138"/>
    </row>
    <row r="43" ht="16" customHeight="1" spans="1:25">
      <c r="A43" s="84"/>
      <c r="B43" s="85"/>
      <c r="C43" s="56"/>
      <c r="D43" s="91"/>
      <c r="E43" s="95"/>
      <c r="F43" s="92"/>
      <c r="G43" s="89"/>
      <c r="H43" s="93"/>
      <c r="I43" s="89"/>
      <c r="J43" s="111"/>
      <c r="K43" s="89"/>
      <c r="L43" s="112"/>
      <c r="M43" s="89"/>
      <c r="N43" s="113"/>
      <c r="O43" s="89"/>
      <c r="P43" s="114"/>
      <c r="Q43" s="89"/>
      <c r="R43" s="113"/>
      <c r="S43" s="89"/>
      <c r="T43" s="128"/>
      <c r="U43" s="89"/>
      <c r="V43" s="129"/>
      <c r="W43" s="130"/>
      <c r="X43" s="131"/>
      <c r="Y43" s="138"/>
    </row>
    <row r="44" ht="16" customHeight="1" spans="1:25">
      <c r="A44" s="84"/>
      <c r="B44" s="85"/>
      <c r="C44" s="56"/>
      <c r="D44" s="91"/>
      <c r="E44" s="95"/>
      <c r="F44" s="92"/>
      <c r="G44" s="89"/>
      <c r="H44" s="93"/>
      <c r="I44" s="89"/>
      <c r="J44" s="111"/>
      <c r="K44" s="89"/>
      <c r="L44" s="112"/>
      <c r="M44" s="89"/>
      <c r="N44" s="113"/>
      <c r="O44" s="89"/>
      <c r="P44" s="114"/>
      <c r="Q44" s="89"/>
      <c r="R44" s="113"/>
      <c r="S44" s="89"/>
      <c r="T44" s="128"/>
      <c r="U44" s="89"/>
      <c r="V44" s="129"/>
      <c r="W44" s="130"/>
      <c r="X44" s="131"/>
      <c r="Y44" s="138"/>
    </row>
    <row r="45" ht="16" customHeight="1" spans="1:25">
      <c r="A45" s="84"/>
      <c r="B45" s="85"/>
      <c r="C45" s="56"/>
      <c r="D45" s="91"/>
      <c r="E45" s="95"/>
      <c r="F45" s="92"/>
      <c r="G45" s="89"/>
      <c r="H45" s="93"/>
      <c r="I45" s="89"/>
      <c r="J45" s="111"/>
      <c r="K45" s="89"/>
      <c r="L45" s="112"/>
      <c r="M45" s="89"/>
      <c r="N45" s="113"/>
      <c r="O45" s="89"/>
      <c r="P45" s="114"/>
      <c r="Q45" s="89"/>
      <c r="R45" s="113"/>
      <c r="S45" s="89"/>
      <c r="T45" s="128"/>
      <c r="U45" s="89"/>
      <c r="V45" s="129"/>
      <c r="W45" s="130"/>
      <c r="X45" s="131"/>
      <c r="Y45" s="138"/>
    </row>
    <row r="46" ht="16" customHeight="1" spans="1:25">
      <c r="A46" s="84"/>
      <c r="B46" s="85"/>
      <c r="C46" s="56"/>
      <c r="D46" s="91"/>
      <c r="E46" s="95"/>
      <c r="F46" s="92"/>
      <c r="G46" s="89"/>
      <c r="H46" s="93"/>
      <c r="I46" s="89"/>
      <c r="J46" s="111"/>
      <c r="K46" s="89"/>
      <c r="L46" s="112"/>
      <c r="M46" s="89"/>
      <c r="N46" s="113"/>
      <c r="O46" s="89"/>
      <c r="P46" s="114"/>
      <c r="Q46" s="89"/>
      <c r="R46" s="113"/>
      <c r="S46" s="89"/>
      <c r="T46" s="128"/>
      <c r="U46" s="89"/>
      <c r="V46" s="129"/>
      <c r="W46" s="130"/>
      <c r="X46" s="131"/>
      <c r="Y46" s="138"/>
    </row>
    <row r="47" ht="16" customHeight="1" spans="1:25">
      <c r="A47" s="96"/>
      <c r="B47" s="97"/>
      <c r="C47" s="57"/>
      <c r="D47" s="98"/>
      <c r="E47" s="99"/>
      <c r="F47" s="100"/>
      <c r="G47" s="101"/>
      <c r="H47" s="102"/>
      <c r="I47" s="101"/>
      <c r="J47" s="115"/>
      <c r="K47" s="101"/>
      <c r="L47" s="116"/>
      <c r="M47" s="101"/>
      <c r="N47" s="117"/>
      <c r="O47" s="101"/>
      <c r="P47" s="118"/>
      <c r="Q47" s="101"/>
      <c r="R47" s="117"/>
      <c r="S47" s="101"/>
      <c r="T47" s="132"/>
      <c r="U47" s="101"/>
      <c r="V47" s="133"/>
      <c r="W47" s="134"/>
      <c r="X47" s="135"/>
      <c r="Y47" s="139"/>
    </row>
    <row r="48" ht="16" customHeight="1"/>
    <row r="49" ht="16" customHeight="1"/>
    <row r="50" ht="16" customHeight="1"/>
    <row r="51" ht="16" customHeight="1"/>
    <row r="52" ht="16" customHeight="1"/>
    <row r="53" ht="16" customHeight="1"/>
    <row r="54" ht="16" customHeight="1"/>
    <row r="55" ht="16" customHeight="1"/>
    <row r="56" ht="16" customHeight="1"/>
    <row r="57" ht="16" customHeight="1"/>
    <row r="58" ht="16" customHeight="1"/>
    <row r="59" ht="16" customHeight="1"/>
    <row r="60" ht="16" customHeight="1"/>
    <row r="61" ht="16" customHeight="1"/>
    <row r="62" ht="16" customHeight="1"/>
    <row r="63" ht="16" customHeight="1"/>
    <row r="64" ht="16" customHeight="1"/>
    <row r="65" ht="16" customHeight="1"/>
    <row r="66" ht="16" customHeight="1"/>
    <row r="67" ht="16" customHeight="1"/>
    <row r="68" ht="16" customHeight="1"/>
    <row r="69" ht="16" customHeight="1"/>
    <row r="70" ht="16" customHeight="1"/>
    <row r="71" ht="16" customHeight="1"/>
    <row r="72" ht="16" customHeight="1"/>
    <row r="73" ht="16" customHeight="1"/>
    <row r="74" ht="16" customHeight="1"/>
    <row r="75" ht="16" customHeight="1"/>
    <row r="76" ht="16" customHeight="1"/>
    <row r="77" ht="16" customHeight="1"/>
    <row r="78" ht="16" customHeight="1"/>
    <row r="79" ht="16" customHeight="1"/>
    <row r="80" ht="16" customHeight="1"/>
    <row r="81" ht="16" customHeight="1"/>
    <row r="82" ht="16" customHeight="1"/>
    <row r="83" ht="16" customHeight="1"/>
    <row r="84" ht="16" customHeight="1"/>
    <row r="85" ht="16" customHeight="1"/>
    <row r="86" ht="16" customHeight="1"/>
    <row r="87" ht="16" customHeight="1"/>
    <row r="88" ht="16" customHeight="1"/>
    <row r="89" ht="16" customHeight="1"/>
    <row r="90" ht="16" customHeight="1"/>
    <row r="91" ht="16" customHeight="1"/>
    <row r="92" ht="16" customHeight="1"/>
    <row r="93" ht="16" customHeight="1"/>
    <row r="94" ht="16" customHeight="1"/>
    <row r="95" ht="16" customHeight="1"/>
    <row r="96" ht="16" customHeight="1"/>
    <row r="97" ht="16" customHeight="1"/>
    <row r="98" ht="16" customHeight="1"/>
    <row r="99" ht="16" customHeight="1"/>
    <row r="100" ht="16" customHeight="1"/>
    <row r="101" ht="16" customHeight="1"/>
    <row r="102" ht="16" customHeight="1"/>
    <row r="103" ht="16" customHeight="1"/>
    <row r="104" ht="16" customHeight="1"/>
    <row r="105" ht="16" customHeight="1"/>
    <row r="106" ht="16" customHeight="1"/>
    <row r="107" ht="16" customHeight="1"/>
    <row r="108" ht="16" customHeight="1"/>
    <row r="109" ht="16" customHeight="1"/>
    <row r="110" ht="16" customHeight="1"/>
    <row r="111" ht="16" customHeight="1"/>
    <row r="112" ht="16" customHeight="1"/>
    <row r="113" ht="16" customHeight="1"/>
    <row r="114" ht="16" customHeight="1"/>
    <row r="115" ht="16" customHeight="1"/>
    <row r="116" ht="16" customHeight="1"/>
    <row r="117" ht="16" customHeight="1"/>
    <row r="118" ht="16" customHeight="1"/>
    <row r="119" ht="16" customHeight="1"/>
    <row r="120" ht="16" customHeight="1"/>
    <row r="121" ht="16" customHeight="1"/>
    <row r="122" ht="16" customHeight="1"/>
    <row r="123" ht="16" customHeight="1"/>
    <row r="124" ht="16" customHeight="1"/>
    <row r="125" ht="16" customHeight="1"/>
    <row r="126" ht="16" customHeight="1"/>
    <row r="127" ht="16" customHeight="1"/>
    <row r="128" ht="16" customHeight="1"/>
    <row r="129" ht="16" customHeight="1"/>
    <row r="130" ht="16" customHeight="1"/>
    <row r="131" ht="16" customHeight="1"/>
    <row r="132" ht="16" customHeight="1"/>
    <row r="133" ht="16" customHeight="1"/>
    <row r="134" ht="16" customHeight="1"/>
    <row r="135" ht="16" customHeight="1"/>
    <row r="136" ht="16" customHeight="1"/>
    <row r="137" ht="16" customHeight="1"/>
    <row r="138" ht="16" customHeight="1"/>
    <row r="139" ht="16" customHeight="1"/>
    <row r="140" ht="16" customHeight="1"/>
    <row r="141" ht="16" customHeight="1"/>
    <row r="142" ht="16" customHeight="1"/>
    <row r="143" ht="16" customHeight="1"/>
    <row r="144" ht="16" customHeight="1"/>
    <row r="145" ht="16" customHeight="1"/>
    <row r="146" ht="16" customHeight="1"/>
    <row r="147" ht="16" customHeight="1"/>
    <row r="148" ht="16" customHeight="1"/>
    <row r="149" ht="16" customHeight="1"/>
    <row r="150" ht="16" customHeight="1"/>
    <row r="151" ht="16" customHeight="1"/>
    <row r="152" ht="16" customHeight="1"/>
    <row r="153" ht="16" customHeight="1"/>
    <row r="154" ht="16" customHeight="1"/>
    <row r="155" ht="16" customHeight="1"/>
    <row r="156" ht="16" customHeight="1"/>
    <row r="157" ht="16" customHeight="1"/>
    <row r="158" ht="16" customHeight="1"/>
    <row r="159" ht="16" customHeight="1"/>
    <row r="160" ht="16" customHeight="1"/>
    <row r="161" ht="16" customHeight="1"/>
    <row r="162" ht="16" customHeight="1"/>
    <row r="163" ht="16" customHeight="1"/>
    <row r="164" ht="16" customHeight="1"/>
    <row r="165" ht="16" customHeight="1"/>
    <row r="166" ht="16" customHeight="1"/>
    <row r="167" ht="16" customHeight="1"/>
    <row r="168" ht="16" customHeight="1"/>
    <row r="169" ht="16" customHeight="1"/>
    <row r="170" ht="16" customHeight="1"/>
    <row r="171" ht="16" customHeight="1"/>
    <row r="172" ht="16" customHeight="1"/>
    <row r="173" ht="16" customHeight="1"/>
    <row r="174" ht="16" customHeight="1"/>
    <row r="175" ht="16" customHeight="1"/>
    <row r="176" ht="16" customHeight="1"/>
    <row r="177" ht="16" customHeight="1"/>
    <row r="178" ht="16" customHeight="1"/>
    <row r="179" ht="16" customHeight="1"/>
    <row r="180" ht="16" customHeight="1"/>
    <row r="181" ht="16" customHeight="1"/>
    <row r="182" ht="16" customHeight="1"/>
    <row r="183" ht="16" customHeight="1"/>
    <row r="184" ht="16" customHeight="1"/>
    <row r="185" ht="16" customHeight="1"/>
    <row r="186" ht="16" customHeight="1"/>
    <row r="187" ht="16" customHeight="1"/>
    <row r="188" ht="16" customHeight="1"/>
    <row r="189" ht="16" customHeight="1"/>
    <row r="190" ht="16" customHeight="1"/>
    <row r="191" ht="16" customHeight="1"/>
    <row r="192" ht="16" customHeight="1"/>
    <row r="193" ht="16" customHeight="1"/>
    <row r="194" ht="16" customHeight="1"/>
    <row r="195" ht="16" customHeight="1"/>
    <row r="196" ht="16" customHeight="1"/>
    <row r="197" ht="16" customHeight="1"/>
    <row r="198" ht="16" customHeight="1"/>
    <row r="199" ht="16" customHeight="1"/>
    <row r="200" ht="16" customHeight="1"/>
    <row r="201" ht="16" customHeight="1"/>
    <row r="202" ht="16" customHeight="1"/>
    <row r="203" ht="16" customHeight="1"/>
    <row r="204" ht="16" customHeight="1"/>
    <row r="205" ht="16" customHeight="1"/>
    <row r="206" ht="16" customHeight="1"/>
    <row r="207" ht="16" customHeight="1"/>
    <row r="208" ht="16" customHeight="1"/>
    <row r="209" ht="16" customHeight="1"/>
    <row r="210" ht="16" customHeight="1"/>
    <row r="211" ht="16" customHeight="1"/>
    <row r="212" ht="16" customHeight="1"/>
    <row r="213" ht="16" customHeight="1"/>
    <row r="214" ht="16" customHeight="1"/>
    <row r="215" ht="16" customHeight="1"/>
    <row r="216" ht="16" customHeight="1"/>
    <row r="217" ht="16" customHeight="1"/>
    <row r="218" ht="16" customHeight="1"/>
    <row r="219" ht="16" customHeight="1"/>
    <row r="220" ht="16" customHeight="1"/>
    <row r="221" ht="16" customHeight="1"/>
    <row r="222" ht="16" customHeight="1"/>
    <row r="223" ht="16" customHeight="1"/>
    <row r="224" ht="16" customHeight="1"/>
    <row r="225" ht="16" customHeight="1"/>
    <row r="226" ht="16" customHeight="1"/>
    <row r="227" ht="16" customHeight="1"/>
    <row r="228" ht="16" customHeight="1"/>
    <row r="229" ht="16" customHeight="1"/>
    <row r="230" ht="16" customHeight="1"/>
    <row r="231" ht="16" customHeight="1"/>
    <row r="232" ht="16" customHeight="1"/>
    <row r="233" ht="16" customHeight="1"/>
    <row r="234" ht="16" customHeight="1"/>
    <row r="235" ht="16" customHeight="1"/>
    <row r="236" ht="16" customHeight="1"/>
    <row r="237" ht="16" customHeight="1"/>
    <row r="238" ht="16" customHeight="1"/>
    <row r="239" ht="16" customHeight="1"/>
    <row r="240" ht="16" customHeight="1"/>
    <row r="241" ht="16" customHeight="1"/>
    <row r="242" ht="16" customHeight="1"/>
    <row r="243" ht="16" customHeight="1"/>
    <row r="244" ht="16" customHeight="1"/>
    <row r="245" ht="16" customHeight="1"/>
    <row r="246" ht="16" customHeight="1"/>
    <row r="247" ht="16" customHeight="1"/>
    <row r="248" ht="16" customHeight="1"/>
    <row r="249" ht="16" customHeight="1"/>
    <row r="250" ht="16" customHeight="1"/>
    <row r="251" ht="16" customHeight="1"/>
    <row r="252" ht="16" customHeight="1"/>
    <row r="253" ht="16" customHeight="1"/>
    <row r="254" ht="16" customHeight="1"/>
    <row r="255" ht="16" customHeight="1"/>
    <row r="256" ht="16" customHeight="1"/>
    <row r="257" ht="16" customHeight="1"/>
    <row r="258" ht="16" customHeight="1"/>
    <row r="259" ht="16" customHeight="1"/>
    <row r="260" ht="16" customHeight="1"/>
    <row r="261" ht="16" customHeight="1"/>
    <row r="262" ht="16" customHeight="1"/>
    <row r="263" ht="16" customHeight="1"/>
    <row r="264" ht="16" customHeight="1"/>
    <row r="265" ht="16" customHeight="1"/>
    <row r="266" ht="16" customHeight="1"/>
    <row r="267" ht="16" customHeight="1"/>
    <row r="268" ht="16" customHeight="1"/>
    <row r="269" ht="16" customHeight="1"/>
    <row r="270" ht="16" customHeight="1"/>
    <row r="271" ht="16" customHeight="1"/>
    <row r="272" ht="16" customHeight="1"/>
    <row r="273" ht="16" customHeight="1"/>
    <row r="274" ht="16" customHeight="1"/>
    <row r="275" ht="16" customHeight="1"/>
    <row r="276" ht="16" customHeight="1"/>
    <row r="277" ht="16" customHeight="1"/>
    <row r="278" ht="16" customHeight="1"/>
    <row r="279" ht="16" customHeight="1"/>
    <row r="280" ht="16" customHeight="1"/>
    <row r="281" ht="16" customHeight="1"/>
    <row r="282" ht="16" customHeight="1"/>
    <row r="283" ht="16" customHeight="1"/>
    <row r="284" ht="16" customHeight="1"/>
    <row r="285" ht="16" customHeight="1"/>
    <row r="286" ht="16" customHeight="1"/>
    <row r="287" ht="16" customHeight="1"/>
    <row r="288" ht="16" customHeight="1"/>
    <row r="289" ht="16" customHeight="1"/>
    <row r="290" ht="16" customHeight="1"/>
    <row r="291" ht="16" customHeight="1"/>
    <row r="292" ht="16" customHeight="1"/>
    <row r="293" ht="16" customHeight="1"/>
    <row r="294" ht="16" customHeight="1"/>
    <row r="295" ht="16" customHeight="1"/>
    <row r="296" ht="16" customHeight="1"/>
    <row r="297" ht="16" customHeight="1"/>
    <row r="298" ht="16" customHeight="1"/>
    <row r="299" ht="16" customHeight="1"/>
    <row r="300" ht="16" customHeight="1"/>
    <row r="301" ht="16" customHeight="1"/>
    <row r="302" ht="16" customHeight="1"/>
    <row r="303" ht="16" customHeight="1"/>
    <row r="304" ht="16" customHeight="1"/>
    <row r="305" ht="16" customHeight="1"/>
    <row r="306" ht="16" customHeight="1"/>
    <row r="307" ht="16" customHeight="1"/>
    <row r="308" ht="16" customHeight="1"/>
    <row r="309" ht="16" customHeight="1"/>
    <row r="310" ht="16" customHeight="1"/>
    <row r="311" ht="16" customHeight="1"/>
    <row r="312" ht="16" customHeight="1"/>
    <row r="313" ht="16" customHeight="1"/>
    <row r="314" ht="16" customHeight="1"/>
    <row r="315" ht="16" customHeight="1"/>
    <row r="316" ht="16" customHeight="1"/>
    <row r="317" ht="16" customHeight="1"/>
    <row r="318" ht="16" customHeight="1"/>
    <row r="319" ht="16" customHeight="1"/>
    <row r="320" ht="16" customHeight="1"/>
    <row r="321" ht="16" customHeight="1"/>
    <row r="322" ht="16" customHeight="1"/>
    <row r="323" ht="16" customHeight="1"/>
    <row r="324" ht="16" customHeight="1"/>
    <row r="325" ht="16" customHeight="1"/>
    <row r="326" ht="16" customHeight="1"/>
    <row r="327" ht="16" customHeight="1"/>
    <row r="328" ht="16" customHeight="1"/>
    <row r="329" ht="16" customHeight="1"/>
    <row r="330" ht="16" customHeight="1"/>
    <row r="331" ht="16" customHeight="1"/>
    <row r="332" ht="16" customHeight="1"/>
    <row r="333" ht="16" customHeight="1"/>
    <row r="334" ht="16" customHeight="1"/>
    <row r="335" ht="16" customHeight="1"/>
    <row r="336" ht="16" customHeight="1"/>
    <row r="337" ht="16" customHeight="1"/>
    <row r="338" ht="16" customHeight="1"/>
    <row r="339" ht="16" customHeight="1"/>
    <row r="340" ht="16" customHeight="1"/>
    <row r="341" ht="16" customHeight="1"/>
    <row r="342" ht="16" customHeight="1"/>
    <row r="343" ht="16" customHeight="1"/>
    <row r="344" ht="16" customHeight="1"/>
    <row r="345" ht="16" customHeight="1"/>
    <row r="346" ht="16" customHeight="1"/>
    <row r="347" ht="16" customHeight="1"/>
    <row r="348" ht="16" customHeight="1"/>
    <row r="349" ht="16" customHeight="1"/>
    <row r="350" ht="16" customHeight="1"/>
    <row r="351" ht="16" customHeight="1"/>
    <row r="352" ht="16" customHeight="1"/>
    <row r="353" ht="16" customHeight="1"/>
    <row r="354" ht="16" customHeight="1"/>
    <row r="355" ht="16" customHeight="1"/>
    <row r="356" ht="16" customHeight="1"/>
    <row r="357" ht="16" customHeight="1"/>
    <row r="358" ht="16" customHeight="1"/>
    <row r="359" ht="16" customHeight="1"/>
    <row r="360" ht="16" customHeight="1"/>
    <row r="361" ht="16" customHeight="1"/>
    <row r="362" ht="16" customHeight="1"/>
    <row r="363" ht="16" customHeight="1"/>
    <row r="364" ht="16" customHeight="1"/>
    <row r="365" ht="16" customHeight="1"/>
    <row r="366" ht="16" customHeight="1"/>
    <row r="367" ht="16" customHeight="1"/>
    <row r="368" ht="16" customHeight="1"/>
    <row r="369" ht="16" customHeight="1"/>
    <row r="370" ht="16" customHeight="1"/>
    <row r="371" ht="16" customHeight="1"/>
    <row r="372" ht="16" customHeight="1"/>
    <row r="373" ht="16" customHeight="1"/>
    <row r="374" ht="16" customHeight="1"/>
    <row r="375" ht="16" customHeight="1"/>
    <row r="376" ht="16" customHeight="1"/>
    <row r="377" ht="16" customHeight="1"/>
    <row r="378" ht="16" customHeight="1"/>
    <row r="379" ht="16" customHeight="1"/>
    <row r="380" ht="16" customHeight="1"/>
    <row r="381" ht="16" customHeight="1"/>
    <row r="382" ht="16" customHeight="1"/>
    <row r="383" ht="16" customHeight="1"/>
    <row r="384" ht="16" customHeight="1"/>
    <row r="385" ht="16" customHeight="1"/>
    <row r="386" ht="16" customHeight="1"/>
    <row r="387" ht="16" customHeight="1"/>
    <row r="388" ht="16" customHeight="1"/>
    <row r="389" ht="16" customHeight="1"/>
    <row r="390" ht="16" customHeight="1"/>
    <row r="391" ht="16" customHeight="1"/>
    <row r="392" ht="16" customHeight="1"/>
    <row r="393" ht="16" customHeight="1"/>
    <row r="394" ht="16" customHeight="1"/>
    <row r="395" ht="16" customHeight="1"/>
    <row r="396" ht="16" customHeight="1"/>
    <row r="397" ht="16" customHeight="1"/>
    <row r="398" ht="16" customHeight="1"/>
    <row r="399" ht="16" customHeight="1"/>
    <row r="400" ht="16" customHeight="1"/>
    <row r="401" ht="16" customHeight="1"/>
    <row r="402" ht="16" customHeight="1"/>
    <row r="403" ht="16" customHeight="1"/>
    <row r="404" ht="16" customHeight="1"/>
    <row r="405" ht="16" customHeight="1"/>
    <row r="406" ht="16" customHeight="1"/>
    <row r="407" ht="16" customHeight="1"/>
    <row r="408" ht="16" customHeight="1"/>
    <row r="409" ht="16" customHeight="1"/>
    <row r="410" ht="16" customHeight="1"/>
    <row r="411" ht="16" customHeight="1"/>
    <row r="412" ht="16" customHeight="1"/>
    <row r="413" ht="16" customHeight="1"/>
    <row r="414" ht="16" customHeight="1"/>
    <row r="415" ht="16" customHeight="1"/>
    <row r="416" ht="16" customHeight="1"/>
    <row r="417" ht="16" customHeight="1"/>
    <row r="418" ht="16" customHeight="1"/>
    <row r="419" ht="16" customHeight="1"/>
    <row r="420" ht="16" customHeight="1"/>
    <row r="421" ht="16" customHeight="1"/>
    <row r="422" ht="16" customHeight="1"/>
    <row r="423" ht="16" customHeight="1"/>
    <row r="424" ht="16" customHeight="1"/>
    <row r="425" ht="16" customHeight="1"/>
    <row r="426" ht="16" customHeight="1"/>
    <row r="427" ht="16" customHeight="1"/>
    <row r="428" ht="16" customHeight="1"/>
    <row r="429" ht="16" customHeight="1"/>
    <row r="430" ht="16" customHeight="1"/>
    <row r="431" ht="16" customHeight="1"/>
    <row r="432" ht="16" customHeight="1"/>
    <row r="433" ht="16" customHeight="1"/>
    <row r="434" ht="16" customHeight="1"/>
    <row r="435" ht="16" customHeight="1"/>
    <row r="436" ht="16" customHeight="1"/>
    <row r="437" ht="16" customHeight="1"/>
    <row r="438" ht="16" customHeight="1"/>
    <row r="439" ht="16" customHeight="1"/>
    <row r="440" ht="16" customHeight="1"/>
    <row r="441" ht="16" customHeight="1"/>
    <row r="442" ht="16" customHeight="1"/>
    <row r="443" ht="16" customHeight="1"/>
    <row r="444" ht="16" customHeight="1"/>
    <row r="445" ht="16" customHeight="1"/>
    <row r="446" ht="16" customHeight="1"/>
    <row r="447" ht="16" customHeight="1"/>
    <row r="448" ht="16" customHeight="1"/>
    <row r="449" ht="16" customHeight="1"/>
    <row r="450" ht="16" customHeight="1"/>
    <row r="451" ht="16" customHeight="1"/>
    <row r="452" ht="16" customHeight="1"/>
    <row r="453" ht="16" customHeight="1"/>
    <row r="454" ht="16" customHeight="1"/>
    <row r="455" ht="16" customHeight="1"/>
    <row r="456" ht="16" customHeight="1"/>
    <row r="457" ht="16" customHeight="1"/>
    <row r="458" ht="16" customHeight="1"/>
    <row r="459" ht="16" customHeight="1"/>
    <row r="460" ht="16" customHeight="1"/>
    <row r="461" ht="16" customHeight="1"/>
    <row r="462" ht="16" customHeight="1"/>
    <row r="463" ht="16" customHeight="1"/>
    <row r="464" ht="16" customHeight="1"/>
    <row r="465" ht="16" customHeight="1"/>
    <row r="466" ht="16" customHeight="1"/>
    <row r="467" ht="16" customHeight="1"/>
    <row r="468" ht="16" customHeight="1"/>
    <row r="469" ht="16" customHeight="1"/>
    <row r="470" ht="16" customHeight="1"/>
    <row r="471" ht="16" customHeight="1"/>
    <row r="472" ht="16" customHeight="1"/>
    <row r="473" ht="16" customHeight="1"/>
    <row r="474" ht="16" customHeight="1"/>
    <row r="475" ht="16" customHeight="1"/>
    <row r="476" ht="16" customHeight="1"/>
    <row r="477" ht="16" customHeight="1"/>
    <row r="478" ht="16" customHeight="1"/>
    <row r="479" ht="16" customHeight="1"/>
    <row r="480" ht="16" customHeight="1"/>
    <row r="481" ht="16" customHeight="1"/>
    <row r="482" ht="16" customHeight="1"/>
    <row r="483" ht="16" customHeight="1"/>
    <row r="484" ht="16" customHeight="1"/>
    <row r="485" ht="16" customHeight="1"/>
    <row r="486" ht="16" customHeight="1"/>
    <row r="487" ht="16" customHeight="1"/>
    <row r="488" ht="16" customHeight="1"/>
    <row r="489" ht="16" customHeight="1"/>
    <row r="490" ht="16" customHeight="1"/>
    <row r="491" ht="16" customHeight="1"/>
    <row r="492" ht="16" customHeight="1"/>
    <row r="493" ht="16" customHeight="1"/>
    <row r="494" ht="16" customHeight="1"/>
    <row r="495" ht="16" customHeight="1"/>
    <row r="496" ht="16" customHeight="1"/>
    <row r="497" ht="16" customHeight="1"/>
    <row r="498" ht="16" customHeight="1"/>
    <row r="499" ht="16" customHeight="1"/>
    <row r="500" ht="16" customHeight="1"/>
    <row r="501" ht="16" customHeight="1"/>
    <row r="502" ht="16" customHeight="1"/>
    <row r="503" ht="16" customHeight="1"/>
    <row r="504" ht="16" customHeight="1"/>
    <row r="505" ht="16" customHeight="1"/>
    <row r="506" ht="16" customHeight="1"/>
    <row r="507" ht="16" customHeight="1"/>
    <row r="508" ht="16" customHeight="1"/>
    <row r="509" ht="16" customHeight="1"/>
    <row r="510" ht="16" customHeight="1"/>
    <row r="511" ht="16" customHeight="1"/>
    <row r="512" ht="16" customHeight="1"/>
    <row r="513" ht="16" customHeight="1"/>
    <row r="514" ht="16" customHeight="1"/>
    <row r="515" ht="16" customHeight="1"/>
    <row r="516" ht="16" customHeight="1"/>
    <row r="517" ht="16" customHeight="1"/>
    <row r="518" ht="16" customHeight="1"/>
    <row r="519" ht="16" customHeight="1"/>
    <row r="520" ht="16" customHeight="1"/>
    <row r="521" ht="16" customHeight="1"/>
    <row r="522" ht="16" customHeight="1"/>
    <row r="523" ht="16" customHeight="1"/>
    <row r="524" ht="16" customHeight="1"/>
    <row r="525" ht="16" customHeight="1"/>
    <row r="526" ht="16" customHeight="1"/>
    <row r="527" ht="16" customHeight="1"/>
    <row r="528" ht="16" customHeight="1"/>
    <row r="529" ht="16" customHeight="1"/>
    <row r="530" ht="16" customHeight="1"/>
    <row r="531" ht="16" customHeight="1"/>
    <row r="532" ht="16" customHeight="1"/>
    <row r="533" ht="16" customHeight="1"/>
    <row r="534" ht="16" customHeight="1"/>
    <row r="535" ht="16" customHeight="1"/>
    <row r="536" ht="16" customHeight="1"/>
    <row r="537" ht="16" customHeight="1"/>
    <row r="538" ht="16" customHeight="1"/>
    <row r="539" ht="16" customHeight="1"/>
    <row r="540" ht="16" customHeight="1"/>
    <row r="541" ht="16" customHeight="1"/>
    <row r="542" ht="16" customHeight="1"/>
    <row r="543" ht="16" customHeight="1"/>
    <row r="544" ht="16" customHeight="1"/>
    <row r="545" ht="16" customHeight="1"/>
    <row r="546" ht="16" customHeight="1"/>
    <row r="547" ht="16" customHeight="1"/>
    <row r="548" ht="16" customHeight="1"/>
    <row r="549" ht="16" customHeight="1"/>
    <row r="550" ht="16" customHeight="1"/>
    <row r="551" ht="16" customHeight="1"/>
    <row r="552" ht="16" customHeight="1"/>
    <row r="553" ht="16" customHeight="1"/>
    <row r="554" ht="16" customHeight="1"/>
    <row r="555" ht="16" customHeight="1"/>
    <row r="556" ht="16" customHeight="1"/>
    <row r="557" ht="16" customHeight="1"/>
    <row r="558" ht="16" customHeight="1"/>
    <row r="559" ht="16" customHeight="1"/>
    <row r="560" ht="16" customHeight="1"/>
    <row r="561" ht="16" customHeight="1"/>
    <row r="562" ht="16" customHeight="1"/>
    <row r="563" ht="16" customHeight="1"/>
    <row r="564" ht="16" customHeight="1"/>
    <row r="565" ht="16" customHeight="1"/>
    <row r="566" ht="16" customHeight="1"/>
    <row r="567" ht="16" customHeight="1"/>
    <row r="568" ht="16" customHeight="1"/>
    <row r="569" ht="16" customHeight="1"/>
    <row r="570" ht="16" customHeight="1"/>
    <row r="571" ht="16" customHeight="1"/>
    <row r="572" ht="16" customHeight="1"/>
    <row r="573" ht="16" customHeight="1"/>
    <row r="574" ht="16" customHeight="1"/>
    <row r="575" ht="16" customHeight="1"/>
    <row r="576" ht="16" customHeight="1"/>
    <row r="577" ht="16" customHeight="1"/>
    <row r="578" ht="16" customHeight="1"/>
    <row r="579" ht="16" customHeight="1"/>
    <row r="580" ht="16" customHeight="1"/>
    <row r="581" ht="16" customHeight="1"/>
    <row r="582" ht="16" customHeight="1"/>
    <row r="583" ht="16" customHeight="1"/>
    <row r="584" ht="16" customHeight="1"/>
    <row r="585" ht="16" customHeight="1"/>
    <row r="586" ht="16" customHeight="1"/>
    <row r="587" ht="16" customHeight="1"/>
    <row r="588" ht="16" customHeight="1"/>
    <row r="589" ht="16" customHeight="1"/>
    <row r="590" ht="16" customHeight="1"/>
    <row r="591" ht="16" customHeight="1"/>
    <row r="592" ht="16" customHeight="1"/>
    <row r="593" ht="16" customHeight="1"/>
    <row r="594" ht="16" customHeight="1"/>
    <row r="595" ht="16" customHeight="1"/>
    <row r="596" ht="16" customHeight="1"/>
    <row r="597" ht="16" customHeight="1"/>
    <row r="598" ht="16" customHeight="1"/>
    <row r="599" ht="16" customHeight="1"/>
    <row r="600" ht="16" customHeight="1"/>
    <row r="601" ht="16" customHeight="1"/>
    <row r="602" ht="16" customHeight="1"/>
    <row r="603" ht="16" customHeight="1"/>
    <row r="604" ht="16" customHeight="1"/>
    <row r="605" ht="16" customHeight="1"/>
    <row r="606" ht="16" customHeight="1"/>
    <row r="607" ht="16" customHeight="1"/>
    <row r="608" ht="16" customHeight="1"/>
    <row r="609" ht="16" customHeight="1"/>
    <row r="610" ht="16" customHeight="1"/>
    <row r="611" ht="16" customHeight="1"/>
    <row r="612" ht="16" customHeight="1"/>
    <row r="613" ht="16" customHeight="1"/>
    <row r="614" ht="16" customHeight="1"/>
    <row r="615" ht="16" customHeight="1"/>
    <row r="616" ht="16" customHeight="1"/>
    <row r="617" ht="16" customHeight="1"/>
    <row r="618" ht="16" customHeight="1"/>
    <row r="619" ht="16" customHeight="1"/>
    <row r="620" ht="16" customHeight="1"/>
    <row r="621" ht="16" customHeight="1"/>
    <row r="622" ht="16" customHeight="1"/>
    <row r="623" ht="16" customHeight="1"/>
    <row r="624" ht="16" customHeight="1"/>
    <row r="625" ht="16" customHeight="1"/>
    <row r="626" ht="16" customHeight="1"/>
    <row r="627" ht="16" customHeight="1"/>
    <row r="628" ht="16" customHeight="1"/>
    <row r="629" ht="16" customHeight="1"/>
    <row r="630" ht="16" customHeight="1"/>
    <row r="631" ht="16" customHeight="1"/>
    <row r="632" ht="16" customHeight="1"/>
    <row r="633" ht="16" customHeight="1"/>
    <row r="634" ht="16" customHeight="1"/>
    <row r="635" ht="16" customHeight="1"/>
    <row r="636" ht="16" customHeight="1"/>
    <row r="637" ht="16" customHeight="1"/>
    <row r="638" ht="16" customHeight="1"/>
    <row r="639" ht="16" customHeight="1"/>
    <row r="640" ht="16" customHeight="1"/>
    <row r="641" ht="16" customHeight="1"/>
    <row r="642" ht="16" customHeight="1"/>
    <row r="643" ht="16" customHeight="1"/>
    <row r="644" ht="16" customHeight="1"/>
    <row r="645" ht="16" customHeight="1"/>
    <row r="646" ht="16" customHeight="1"/>
    <row r="647" ht="16" customHeight="1"/>
    <row r="648" ht="16" customHeight="1"/>
    <row r="649" ht="16" customHeight="1"/>
    <row r="650" ht="16" customHeight="1"/>
    <row r="651" ht="16" customHeight="1"/>
    <row r="652" ht="16" customHeight="1"/>
    <row r="653" ht="16" customHeight="1"/>
    <row r="654" ht="16" customHeight="1"/>
    <row r="655" ht="16" customHeight="1"/>
    <row r="656" ht="16" customHeight="1"/>
    <row r="657" ht="16" customHeight="1"/>
    <row r="658" ht="16" customHeight="1"/>
    <row r="659" ht="16" customHeight="1"/>
    <row r="660" ht="16" customHeight="1"/>
    <row r="661" ht="16" customHeight="1"/>
    <row r="662" ht="16" customHeight="1"/>
    <row r="663" ht="16" customHeight="1"/>
    <row r="664" ht="16" customHeight="1"/>
    <row r="665" ht="16" customHeight="1"/>
    <row r="666" ht="16" customHeight="1"/>
    <row r="667" ht="16" customHeight="1"/>
    <row r="668" ht="16" customHeight="1"/>
    <row r="669" ht="16" customHeight="1"/>
    <row r="670" ht="16" customHeight="1"/>
    <row r="671" ht="16" customHeight="1"/>
    <row r="672" ht="16" customHeight="1"/>
    <row r="673" ht="16" customHeight="1"/>
    <row r="674" ht="16" customHeight="1"/>
    <row r="675" ht="16" customHeight="1"/>
    <row r="676" ht="16" customHeight="1"/>
    <row r="677" ht="16" customHeight="1"/>
    <row r="678" ht="16" customHeight="1"/>
    <row r="679" ht="16" customHeight="1"/>
    <row r="680" ht="16" customHeight="1"/>
    <row r="681" ht="16" customHeight="1"/>
    <row r="682" ht="16" customHeight="1"/>
    <row r="683" ht="16" customHeight="1"/>
    <row r="684" ht="16" customHeight="1"/>
    <row r="685" ht="16" customHeight="1"/>
    <row r="686" ht="16" customHeight="1"/>
    <row r="687" ht="16" customHeight="1"/>
    <row r="688" ht="16" customHeight="1"/>
    <row r="689" ht="16" customHeight="1"/>
    <row r="690" ht="16" customHeight="1"/>
    <row r="691" ht="16" customHeight="1"/>
    <row r="692" ht="16" customHeight="1"/>
    <row r="693" ht="16" customHeight="1"/>
    <row r="694" ht="16" customHeight="1"/>
    <row r="695" ht="16" customHeight="1"/>
    <row r="696" ht="16" customHeight="1"/>
    <row r="697" ht="16" customHeight="1"/>
    <row r="698" ht="16" customHeight="1"/>
    <row r="699" ht="16" customHeight="1"/>
    <row r="700" ht="16" customHeight="1"/>
    <row r="701" ht="16" customHeight="1"/>
    <row r="702" ht="16" customHeight="1"/>
    <row r="703" ht="16" customHeight="1"/>
    <row r="704" ht="16" customHeight="1"/>
    <row r="705" ht="16" customHeight="1"/>
    <row r="706" ht="16" customHeight="1"/>
    <row r="707" ht="16" customHeight="1"/>
    <row r="708" ht="16" customHeight="1"/>
    <row r="709" ht="16" customHeight="1"/>
    <row r="710" ht="16" customHeight="1"/>
    <row r="711" ht="16" customHeight="1"/>
    <row r="712" ht="16" customHeight="1"/>
    <row r="713" ht="16" customHeight="1"/>
    <row r="714" ht="16" customHeight="1"/>
    <row r="715" ht="16" customHeight="1"/>
    <row r="716" ht="16" customHeight="1"/>
    <row r="717" ht="16" customHeight="1"/>
    <row r="718" ht="16" customHeight="1"/>
    <row r="719" ht="16" customHeight="1"/>
    <row r="720" ht="16" customHeight="1"/>
    <row r="721" ht="16" customHeight="1"/>
    <row r="722" ht="16" customHeight="1"/>
    <row r="723" ht="16" customHeight="1"/>
    <row r="724" ht="16" customHeight="1"/>
    <row r="725" ht="16" customHeight="1"/>
    <row r="726" ht="16" customHeight="1"/>
    <row r="727" ht="16" customHeight="1"/>
    <row r="728" ht="16" customHeight="1"/>
    <row r="729" ht="16" customHeight="1"/>
    <row r="730" ht="16" customHeight="1"/>
    <row r="731" ht="16" customHeight="1"/>
    <row r="732" ht="16" customHeight="1"/>
    <row r="733" ht="16" customHeight="1"/>
    <row r="734" ht="16" customHeight="1"/>
    <row r="735" ht="16" customHeight="1"/>
    <row r="736" ht="16" customHeight="1"/>
    <row r="737" ht="16" customHeight="1"/>
    <row r="738" ht="16" customHeight="1"/>
    <row r="739" ht="16" customHeight="1"/>
    <row r="740" ht="16" customHeight="1"/>
    <row r="741" ht="16" customHeight="1"/>
    <row r="742" ht="16" customHeight="1"/>
    <row r="743" ht="16" customHeight="1"/>
    <row r="744" ht="16" customHeight="1"/>
    <row r="745" ht="16" customHeight="1"/>
    <row r="746" ht="16" customHeight="1"/>
    <row r="747" ht="16" customHeight="1"/>
    <row r="748" ht="16" customHeight="1"/>
    <row r="749" ht="16" customHeight="1"/>
    <row r="750" ht="16" customHeight="1"/>
    <row r="751" ht="16" customHeight="1"/>
    <row r="752" ht="16" customHeight="1"/>
    <row r="753" ht="16" customHeight="1"/>
    <row r="754" ht="16" customHeight="1"/>
    <row r="755" ht="16" customHeight="1"/>
    <row r="756" ht="16" customHeight="1"/>
    <row r="757" ht="16" customHeight="1"/>
    <row r="758" ht="16" customHeight="1"/>
    <row r="759" ht="16" customHeight="1"/>
    <row r="760" ht="16" customHeight="1"/>
    <row r="761" ht="16" customHeight="1"/>
    <row r="762" ht="16" customHeight="1"/>
    <row r="763" ht="16" customHeight="1"/>
    <row r="764" ht="16" customHeight="1"/>
    <row r="765" ht="16" customHeight="1"/>
    <row r="766" ht="16" customHeight="1"/>
    <row r="767" ht="16" customHeight="1"/>
    <row r="768" ht="16" customHeight="1"/>
    <row r="769" ht="16" customHeight="1"/>
    <row r="770" ht="16" customHeight="1"/>
    <row r="771" ht="16" customHeight="1"/>
    <row r="772" ht="16" customHeight="1"/>
    <row r="773" ht="16" customHeight="1"/>
    <row r="774" ht="16" customHeight="1"/>
    <row r="775" ht="16" customHeight="1"/>
    <row r="776" ht="16" customHeight="1"/>
    <row r="777" ht="16" customHeight="1"/>
    <row r="778" ht="16" customHeight="1"/>
    <row r="779" ht="16" customHeight="1"/>
    <row r="780" ht="16" customHeight="1"/>
    <row r="781" ht="16" customHeight="1"/>
    <row r="782" ht="16" customHeight="1"/>
    <row r="783" ht="16" customHeight="1"/>
    <row r="784" ht="16" customHeight="1"/>
    <row r="785" ht="16" customHeight="1"/>
    <row r="786" ht="16" customHeight="1"/>
    <row r="787" ht="16" customHeight="1"/>
    <row r="788" ht="16" customHeight="1"/>
    <row r="789" ht="16" customHeight="1"/>
    <row r="790" ht="16" customHeight="1"/>
    <row r="791" ht="16" customHeight="1"/>
    <row r="792" ht="16" customHeight="1"/>
    <row r="793" ht="16" customHeight="1"/>
    <row r="794" ht="16" customHeight="1"/>
    <row r="795" ht="16" customHeight="1"/>
    <row r="796" ht="16" customHeight="1"/>
    <row r="797" ht="16" customHeight="1"/>
    <row r="798" ht="16" customHeight="1"/>
    <row r="799" ht="16" customHeight="1"/>
    <row r="800" ht="16" customHeight="1"/>
    <row r="801" ht="16" customHeight="1"/>
    <row r="802" ht="16" customHeight="1"/>
    <row r="803" ht="16" customHeight="1"/>
    <row r="804" ht="16" customHeight="1"/>
    <row r="805" ht="16" customHeight="1"/>
    <row r="806" ht="16" customHeight="1"/>
    <row r="807" ht="16" customHeight="1"/>
    <row r="808" ht="16" customHeight="1"/>
    <row r="809" ht="16" customHeight="1"/>
    <row r="810" ht="16" customHeight="1"/>
    <row r="811" ht="16" customHeight="1"/>
    <row r="812" ht="16" customHeight="1"/>
    <row r="813" ht="16" customHeight="1"/>
    <row r="814" ht="16" customHeight="1"/>
    <row r="815" ht="16" customHeight="1"/>
    <row r="816" ht="16" customHeight="1"/>
    <row r="817" ht="16" customHeight="1"/>
    <row r="818" ht="16" customHeight="1"/>
    <row r="819" ht="16" customHeight="1"/>
    <row r="820" ht="16" customHeight="1"/>
    <row r="821" ht="16" customHeight="1"/>
    <row r="822" ht="16" customHeight="1"/>
    <row r="823" ht="16" customHeight="1"/>
    <row r="824" ht="16" customHeight="1"/>
    <row r="825" ht="16" customHeight="1"/>
    <row r="826" ht="16" customHeight="1"/>
    <row r="827" ht="16" customHeight="1"/>
    <row r="828" ht="16" customHeight="1"/>
    <row r="829" ht="16" customHeight="1"/>
    <row r="830" ht="16" customHeight="1"/>
    <row r="831" ht="16" customHeight="1"/>
    <row r="832" ht="16" customHeight="1"/>
    <row r="833" ht="16" customHeight="1"/>
    <row r="834" ht="16" customHeight="1"/>
    <row r="835" ht="16" customHeight="1"/>
    <row r="836" ht="16" customHeight="1"/>
    <row r="837" ht="16" customHeight="1"/>
    <row r="838" ht="16" customHeight="1"/>
    <row r="839" ht="16" customHeight="1"/>
    <row r="840" ht="16" customHeight="1"/>
    <row r="841" ht="16" customHeight="1"/>
    <row r="842" ht="16" customHeight="1"/>
    <row r="843" ht="16" customHeight="1"/>
    <row r="844" ht="16" customHeight="1"/>
    <row r="845" ht="16" customHeight="1"/>
    <row r="846" ht="16" customHeight="1"/>
    <row r="847" ht="16" customHeight="1"/>
    <row r="848" ht="16" customHeight="1"/>
    <row r="849" ht="16" customHeight="1"/>
    <row r="850" ht="16" customHeight="1"/>
    <row r="851" ht="16" customHeight="1"/>
    <row r="852" ht="16" customHeight="1"/>
    <row r="853" ht="16" customHeight="1"/>
    <row r="854" ht="16" customHeight="1"/>
    <row r="855" ht="16" customHeight="1"/>
    <row r="856" ht="16" customHeight="1"/>
    <row r="857" ht="16" customHeight="1"/>
    <row r="858" ht="16" customHeight="1"/>
    <row r="859" ht="16" customHeight="1"/>
    <row r="860" ht="16" customHeight="1"/>
    <row r="861" ht="16" customHeight="1"/>
    <row r="862" ht="16" customHeight="1"/>
    <row r="863" ht="16" customHeight="1"/>
    <row r="864" ht="16" customHeight="1"/>
    <row r="865" ht="16" customHeight="1"/>
    <row r="866" ht="16" customHeight="1"/>
    <row r="867" ht="16" customHeight="1"/>
    <row r="868" ht="16" customHeight="1"/>
    <row r="869" ht="16" customHeight="1"/>
    <row r="870" ht="16" customHeight="1"/>
    <row r="871" ht="16" customHeight="1"/>
    <row r="872" ht="16" customHeight="1"/>
    <row r="873" ht="16" customHeight="1"/>
    <row r="874" ht="16" customHeight="1"/>
    <row r="875" ht="16" customHeight="1"/>
    <row r="876" ht="16" customHeight="1"/>
    <row r="877" ht="16" customHeight="1"/>
    <row r="878" ht="16" customHeight="1"/>
    <row r="879" ht="16" customHeight="1"/>
    <row r="880" ht="16" customHeight="1"/>
    <row r="881" ht="16" customHeight="1"/>
    <row r="882" ht="16" customHeight="1"/>
    <row r="883" ht="16" customHeight="1"/>
    <row r="884" ht="16" customHeight="1"/>
    <row r="885" ht="16" customHeight="1"/>
    <row r="886" ht="16" customHeight="1"/>
    <row r="887" ht="16" customHeight="1"/>
    <row r="888" ht="16" customHeight="1"/>
    <row r="889" ht="16" customHeight="1"/>
    <row r="890" ht="16" customHeight="1"/>
    <row r="891" ht="16" customHeight="1"/>
    <row r="892" ht="16" customHeight="1"/>
    <row r="893" ht="16" customHeight="1"/>
    <row r="894" ht="16" customHeight="1"/>
    <row r="895" ht="16" customHeight="1"/>
    <row r="896" ht="16" customHeight="1"/>
    <row r="897" ht="16" customHeight="1"/>
    <row r="898" ht="16" customHeight="1"/>
    <row r="899" ht="16" customHeight="1"/>
    <row r="900" ht="16" customHeight="1"/>
    <row r="901" ht="16" customHeight="1"/>
    <row r="902" ht="16" customHeight="1"/>
    <row r="903" ht="16" customHeight="1"/>
    <row r="904" ht="16" customHeight="1"/>
    <row r="905" ht="16" customHeight="1"/>
    <row r="906" ht="16" customHeight="1"/>
    <row r="907" ht="16" customHeight="1"/>
    <row r="908" ht="16" customHeight="1"/>
    <row r="909" ht="16" customHeight="1"/>
    <row r="910" ht="16" customHeight="1"/>
    <row r="911" ht="16" customHeight="1"/>
    <row r="912" ht="16" customHeight="1"/>
    <row r="913" ht="16" customHeight="1"/>
    <row r="914" ht="16" customHeight="1"/>
    <row r="915" ht="16" customHeight="1"/>
    <row r="916" ht="16" customHeight="1"/>
    <row r="917" ht="16" customHeight="1"/>
    <row r="918" ht="16" customHeight="1"/>
    <row r="919" ht="16" customHeight="1"/>
    <row r="920" ht="16" customHeight="1"/>
    <row r="921" ht="16" customHeight="1"/>
    <row r="922" ht="16" customHeight="1"/>
    <row r="923" ht="16" customHeight="1"/>
    <row r="924" ht="16" customHeight="1"/>
    <row r="925" ht="16" customHeight="1"/>
    <row r="926" ht="16" customHeight="1"/>
    <row r="927" ht="16" customHeight="1"/>
    <row r="928" ht="16" customHeight="1"/>
    <row r="929" ht="16" customHeight="1"/>
    <row r="930" ht="16" customHeight="1"/>
    <row r="931" ht="16" customHeight="1"/>
    <row r="932" ht="16" customHeight="1"/>
    <row r="933" ht="16" customHeight="1"/>
    <row r="934" ht="16" customHeight="1"/>
    <row r="935" ht="16" customHeight="1"/>
    <row r="936" ht="16" customHeight="1"/>
    <row r="937" ht="16" customHeight="1"/>
    <row r="938" ht="16" customHeight="1"/>
    <row r="939" ht="16" customHeight="1"/>
    <row r="940" ht="16" customHeight="1"/>
    <row r="941" ht="16" customHeight="1"/>
    <row r="942" ht="16" customHeight="1"/>
    <row r="943" ht="16" customHeight="1"/>
    <row r="944" ht="16" customHeight="1"/>
    <row r="945" ht="16" customHeight="1"/>
    <row r="946" ht="16" customHeight="1"/>
    <row r="947" ht="16" customHeight="1"/>
    <row r="948" ht="16" customHeight="1"/>
    <row r="949" ht="16" customHeight="1"/>
    <row r="950" ht="16" customHeight="1"/>
    <row r="951" ht="16" customHeight="1"/>
    <row r="952" ht="16" customHeight="1"/>
    <row r="953" ht="16" customHeight="1"/>
    <row r="954" ht="16" customHeight="1"/>
    <row r="955" ht="16" customHeight="1"/>
    <row r="956" ht="16" customHeight="1"/>
    <row r="957" ht="16" customHeight="1"/>
    <row r="958" ht="16" customHeight="1"/>
    <row r="959" ht="16" customHeight="1"/>
    <row r="960" ht="16" customHeight="1"/>
    <row r="961" ht="16" customHeight="1"/>
    <row r="962" ht="16" customHeight="1"/>
    <row r="963" ht="16" customHeight="1"/>
    <row r="964" ht="16" customHeight="1"/>
    <row r="965" ht="16" customHeight="1"/>
    <row r="966" ht="16" customHeight="1"/>
    <row r="967" ht="16" customHeight="1"/>
    <row r="968" ht="16" customHeight="1"/>
    <row r="969" ht="16" customHeight="1"/>
    <row r="970" ht="16" customHeight="1"/>
    <row r="971" ht="16" customHeight="1"/>
    <row r="972" ht="16" customHeight="1"/>
    <row r="973" ht="16" customHeight="1"/>
    <row r="974" ht="16" customHeight="1"/>
    <row r="975" ht="16" customHeight="1"/>
    <row r="976" ht="16" customHeight="1"/>
    <row r="977" ht="16" customHeight="1"/>
    <row r="978" ht="16" customHeight="1"/>
    <row r="979" ht="16" customHeight="1"/>
    <row r="980" ht="16" customHeight="1"/>
    <row r="981" ht="16" customHeight="1"/>
    <row r="982" ht="16" customHeight="1"/>
    <row r="983" ht="16" customHeight="1"/>
    <row r="984" ht="16" customHeight="1"/>
    <row r="985" ht="16" customHeight="1"/>
    <row r="986" ht="16" customHeight="1"/>
    <row r="987" ht="16" customHeight="1"/>
    <row r="988" ht="16" customHeight="1"/>
    <row r="989" ht="16" customHeight="1"/>
    <row r="990" ht="16" customHeight="1"/>
    <row r="991" ht="16" customHeight="1"/>
    <row r="992" ht="16" customHeight="1"/>
    <row r="993" ht="16" customHeight="1"/>
    <row r="994" ht="16" customHeight="1"/>
    <row r="995" ht="16" customHeight="1"/>
    <row r="996" ht="16" customHeight="1"/>
    <row r="997" ht="16" customHeight="1"/>
    <row r="998" ht="16" customHeight="1"/>
    <row r="999" ht="16" customHeight="1"/>
    <row r="1000" ht="16" customHeight="1"/>
  </sheetData>
  <mergeCells count="63">
    <mergeCell ref="A1:Y1"/>
    <mergeCell ref="A2:B2"/>
    <mergeCell ref="C2:N2"/>
    <mergeCell ref="P2:S2"/>
    <mergeCell ref="T2:Y2"/>
    <mergeCell ref="A3:B3"/>
    <mergeCell ref="C3:N3"/>
    <mergeCell ref="P3:S3"/>
    <mergeCell ref="T3:Y3"/>
    <mergeCell ref="A4:B4"/>
    <mergeCell ref="C4:N4"/>
    <mergeCell ref="P4:S4"/>
    <mergeCell ref="T4:Y4"/>
    <mergeCell ref="A5:B5"/>
    <mergeCell ref="C5:N5"/>
    <mergeCell ref="P5:S5"/>
    <mergeCell ref="T5:Y5"/>
    <mergeCell ref="A6:B6"/>
    <mergeCell ref="C6:N6"/>
    <mergeCell ref="P6:S6"/>
    <mergeCell ref="T6:Y6"/>
    <mergeCell ref="A7:Y7"/>
    <mergeCell ref="F8:Q8"/>
    <mergeCell ref="R8:V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outlinePr summaryBelow="0" summaryRight="0"/>
    <pageSetUpPr fitToPage="1"/>
  </sheetPr>
  <dimension ref="A1:R1003"/>
  <sheetViews>
    <sheetView showGridLines="0" zoomScale="80" zoomScaleNormal="80" workbookViewId="0">
      <selection activeCell="F28" sqref="F28"/>
    </sheetView>
  </sheetViews>
  <sheetFormatPr defaultColWidth="10.2888888888889" defaultRowHeight="15" customHeight="1"/>
  <cols>
    <col min="1" max="1" width="17.4222222222222" style="552" customWidth="1"/>
    <col min="2" max="2" width="25.2888888888889" style="552" customWidth="1"/>
    <col min="3" max="3" width="17.4222222222222" style="552" customWidth="1"/>
    <col min="4" max="4" width="5.13333333333333" style="552" customWidth="1"/>
    <col min="5" max="8" width="11.4222222222222" style="552" customWidth="1"/>
    <col min="9" max="9" width="4.28888888888889" style="552" customWidth="1"/>
    <col min="10" max="11" width="10" style="552" customWidth="1"/>
    <col min="12" max="12" width="4.28888888888889" style="552" customWidth="1"/>
    <col min="13" max="14" width="10.8592592592593" style="552" customWidth="1"/>
    <col min="15" max="15" width="4.28888888888889" style="552" customWidth="1"/>
    <col min="16" max="17" width="10.8592592592593" style="552" customWidth="1"/>
    <col min="18" max="18" width="4.28888888888889" style="552" customWidth="1"/>
    <col min="19" max="16384" width="10.2888888888889" style="552"/>
  </cols>
  <sheetData>
    <row r="1" ht="30" customHeight="1" spans="1:18">
      <c r="A1" s="553"/>
      <c r="B1" s="554"/>
      <c r="C1" s="554"/>
      <c r="D1" s="554"/>
      <c r="E1" s="554"/>
      <c r="F1" s="554"/>
      <c r="G1" s="554"/>
      <c r="H1" s="554"/>
      <c r="I1" s="554"/>
      <c r="J1" s="554"/>
      <c r="K1" s="554"/>
      <c r="L1" s="554"/>
      <c r="M1" s="554"/>
      <c r="N1" s="554"/>
      <c r="O1" s="554"/>
      <c r="P1" s="554"/>
      <c r="Q1" s="554"/>
      <c r="R1" s="609"/>
    </row>
    <row r="2" ht="16" customHeight="1" spans="1:18">
      <c r="A2" s="555" t="s">
        <v>14</v>
      </c>
      <c r="B2" s="556" t="s">
        <v>15</v>
      </c>
      <c r="C2" s="557"/>
      <c r="D2" s="558" t="s">
        <v>16</v>
      </c>
      <c r="E2" s="559"/>
      <c r="F2" s="560"/>
      <c r="G2" s="561">
        <v>45183</v>
      </c>
      <c r="H2" s="562"/>
      <c r="I2" s="562"/>
      <c r="J2" s="562"/>
      <c r="K2" s="562"/>
      <c r="L2" s="600"/>
      <c r="M2" s="601"/>
      <c r="N2" s="602"/>
      <c r="O2" s="603"/>
      <c r="P2" s="603"/>
      <c r="Q2" s="603"/>
      <c r="R2" s="617"/>
    </row>
    <row r="3" ht="16" customHeight="1" spans="1:18">
      <c r="A3" s="555" t="s">
        <v>17</v>
      </c>
      <c r="B3" s="556" t="s">
        <v>18</v>
      </c>
      <c r="C3" s="557"/>
      <c r="D3" s="558" t="s">
        <v>19</v>
      </c>
      <c r="E3" s="559"/>
      <c r="F3" s="560"/>
      <c r="G3" s="563" t="s">
        <v>20</v>
      </c>
      <c r="H3" s="563"/>
      <c r="I3" s="563"/>
      <c r="J3" s="563"/>
      <c r="K3" s="563"/>
      <c r="L3" s="604"/>
      <c r="M3" s="605"/>
      <c r="N3" s="606"/>
      <c r="R3" s="618"/>
    </row>
    <row r="4" ht="16" customHeight="1" spans="1:18">
      <c r="A4" s="555" t="s">
        <v>21</v>
      </c>
      <c r="B4" s="556" t="s">
        <v>22</v>
      </c>
      <c r="C4" s="557"/>
      <c r="D4" s="558" t="s">
        <v>23</v>
      </c>
      <c r="E4" s="559"/>
      <c r="F4" s="560"/>
      <c r="G4" s="563" t="s">
        <v>24</v>
      </c>
      <c r="H4" s="563"/>
      <c r="I4" s="563"/>
      <c r="J4" s="563"/>
      <c r="K4" s="563"/>
      <c r="L4" s="604"/>
      <c r="M4" s="605"/>
      <c r="N4" s="606"/>
      <c r="R4" s="618"/>
    </row>
    <row r="5" ht="16" customHeight="1" spans="1:18">
      <c r="A5" s="555" t="s">
        <v>25</v>
      </c>
      <c r="B5" s="556" t="s">
        <v>26</v>
      </c>
      <c r="C5" s="557"/>
      <c r="D5" s="558" t="s">
        <v>27</v>
      </c>
      <c r="E5" s="559"/>
      <c r="F5" s="560"/>
      <c r="G5" s="562" t="s">
        <v>28</v>
      </c>
      <c r="H5" s="562"/>
      <c r="I5" s="562"/>
      <c r="J5" s="562"/>
      <c r="K5" s="562"/>
      <c r="L5" s="600"/>
      <c r="M5" s="605"/>
      <c r="N5" s="606"/>
      <c r="R5" s="618"/>
    </row>
    <row r="6" ht="16" customHeight="1" spans="1:18">
      <c r="A6" s="555" t="s">
        <v>29</v>
      </c>
      <c r="B6" s="556" t="s">
        <v>11</v>
      </c>
      <c r="C6" s="557"/>
      <c r="D6" s="558" t="s">
        <v>30</v>
      </c>
      <c r="E6" s="559"/>
      <c r="F6" s="560"/>
      <c r="G6" s="562" t="s">
        <v>31</v>
      </c>
      <c r="H6" s="562"/>
      <c r="I6" s="562"/>
      <c r="J6" s="562"/>
      <c r="K6" s="562"/>
      <c r="L6" s="600"/>
      <c r="M6" s="607"/>
      <c r="N6" s="608"/>
      <c r="O6" s="554"/>
      <c r="P6" s="554"/>
      <c r="Q6" s="554"/>
      <c r="R6" s="609"/>
    </row>
    <row r="7" ht="16" customHeight="1" spans="1:18">
      <c r="A7" s="564" t="s">
        <v>32</v>
      </c>
      <c r="B7" s="565"/>
      <c r="C7" s="566"/>
      <c r="D7" s="567" t="s">
        <v>33</v>
      </c>
      <c r="E7" s="567" t="s">
        <v>34</v>
      </c>
      <c r="F7" s="567" t="s">
        <v>35</v>
      </c>
      <c r="G7" s="568" t="s">
        <v>36</v>
      </c>
      <c r="H7" s="554"/>
      <c r="I7" s="609"/>
      <c r="J7" s="568" t="s">
        <v>37</v>
      </c>
      <c r="K7" s="554"/>
      <c r="L7" s="609"/>
      <c r="M7" s="568" t="s">
        <v>38</v>
      </c>
      <c r="N7" s="554"/>
      <c r="O7" s="609"/>
      <c r="P7" s="610" t="s">
        <v>39</v>
      </c>
      <c r="Q7" s="599"/>
      <c r="R7" s="619"/>
    </row>
    <row r="8" ht="16" customHeight="1" spans="1:18">
      <c r="A8" s="569"/>
      <c r="B8" s="570"/>
      <c r="C8" s="571"/>
      <c r="D8" s="571"/>
      <c r="E8" s="571"/>
      <c r="F8" s="571"/>
      <c r="G8" s="572" t="s">
        <v>40</v>
      </c>
      <c r="H8" s="572" t="s">
        <v>41</v>
      </c>
      <c r="I8" s="611" t="s">
        <v>42</v>
      </c>
      <c r="J8" s="572" t="s">
        <v>40</v>
      </c>
      <c r="K8" s="572" t="s">
        <v>41</v>
      </c>
      <c r="L8" s="611" t="s">
        <v>42</v>
      </c>
      <c r="M8" s="572" t="s">
        <v>40</v>
      </c>
      <c r="N8" s="572" t="s">
        <v>41</v>
      </c>
      <c r="O8" s="611" t="s">
        <v>42</v>
      </c>
      <c r="P8" s="572" t="s">
        <v>40</v>
      </c>
      <c r="Q8" s="572" t="s">
        <v>41</v>
      </c>
      <c r="R8" s="611" t="s">
        <v>42</v>
      </c>
    </row>
    <row r="9" ht="16" customHeight="1" spans="1:18">
      <c r="A9" s="573"/>
      <c r="B9" s="574"/>
      <c r="C9" s="575"/>
      <c r="D9" s="575"/>
      <c r="E9" s="575"/>
      <c r="F9" s="575"/>
      <c r="G9" s="576"/>
      <c r="H9" s="576"/>
      <c r="I9" s="576"/>
      <c r="J9" s="576"/>
      <c r="K9" s="576"/>
      <c r="L9" s="576"/>
      <c r="M9" s="576"/>
      <c r="N9" s="576"/>
      <c r="O9" s="576"/>
      <c r="P9" s="576"/>
      <c r="Q9" s="576"/>
      <c r="R9" s="576"/>
    </row>
    <row r="10" ht="16" customHeight="1" spans="1:18">
      <c r="A10" s="577" t="s">
        <v>43</v>
      </c>
      <c r="B10" s="578"/>
      <c r="C10" s="579"/>
      <c r="D10" s="580">
        <v>44930</v>
      </c>
      <c r="E10" s="581">
        <v>18</v>
      </c>
      <c r="F10" s="581">
        <v>18</v>
      </c>
      <c r="G10" s="582"/>
      <c r="H10" s="583"/>
      <c r="I10" s="612">
        <f t="shared" ref="I10:I21" si="0">SUM(H10-G10)</f>
        <v>0</v>
      </c>
      <c r="J10" s="613"/>
      <c r="K10" s="614"/>
      <c r="L10" s="612">
        <f t="shared" ref="L10:L24" si="1">SUM(K10-J10)</f>
        <v>0</v>
      </c>
      <c r="M10" s="582"/>
      <c r="N10" s="583"/>
      <c r="O10" s="612">
        <f t="shared" ref="O10:O24" si="2">SUM(N10-M10)</f>
        <v>0</v>
      </c>
      <c r="P10" s="613"/>
      <c r="Q10" s="614"/>
      <c r="R10" s="612">
        <f t="shared" ref="R10:R24" si="3">SUM(Q10-P10)</f>
        <v>0</v>
      </c>
    </row>
    <row r="11" ht="16" customHeight="1" spans="1:18">
      <c r="A11" s="577" t="s">
        <v>44</v>
      </c>
      <c r="B11" s="578"/>
      <c r="C11" s="579"/>
      <c r="D11" s="580">
        <v>44930</v>
      </c>
      <c r="E11" s="584">
        <v>6.5</v>
      </c>
      <c r="F11" s="584">
        <v>6</v>
      </c>
      <c r="G11" s="582"/>
      <c r="H11" s="583"/>
      <c r="I11" s="612">
        <f t="shared" si="0"/>
        <v>0</v>
      </c>
      <c r="J11" s="613"/>
      <c r="K11" s="614"/>
      <c r="L11" s="612">
        <f t="shared" si="1"/>
        <v>0</v>
      </c>
      <c r="M11" s="582"/>
      <c r="N11" s="583"/>
      <c r="O11" s="612">
        <f t="shared" si="2"/>
        <v>0</v>
      </c>
      <c r="P11" s="613"/>
      <c r="Q11" s="614"/>
      <c r="R11" s="612">
        <f t="shared" si="3"/>
        <v>0</v>
      </c>
    </row>
    <row r="12" ht="16" customHeight="1" spans="1:18">
      <c r="A12" s="577" t="s">
        <v>45</v>
      </c>
      <c r="B12" s="578"/>
      <c r="C12" s="579"/>
      <c r="D12" s="580">
        <v>44928</v>
      </c>
      <c r="E12" s="584">
        <v>48</v>
      </c>
      <c r="F12" s="584">
        <v>46</v>
      </c>
      <c r="G12" s="582"/>
      <c r="H12" s="583"/>
      <c r="I12" s="612">
        <f t="shared" si="0"/>
        <v>0</v>
      </c>
      <c r="J12" s="613"/>
      <c r="K12" s="614"/>
      <c r="L12" s="612">
        <f t="shared" si="1"/>
        <v>0</v>
      </c>
      <c r="M12" s="582"/>
      <c r="N12" s="583"/>
      <c r="O12" s="612">
        <f t="shared" si="2"/>
        <v>0</v>
      </c>
      <c r="P12" s="613"/>
      <c r="Q12" s="614"/>
      <c r="R12" s="612">
        <f t="shared" si="3"/>
        <v>0</v>
      </c>
    </row>
    <row r="13" ht="16" customHeight="1" spans="1:18">
      <c r="A13" s="577" t="s">
        <v>46</v>
      </c>
      <c r="B13" s="578"/>
      <c r="C13" s="579"/>
      <c r="D13" s="585">
        <v>0.5</v>
      </c>
      <c r="E13" s="584">
        <v>42</v>
      </c>
      <c r="F13" s="584">
        <v>43</v>
      </c>
      <c r="G13" s="582"/>
      <c r="H13" s="583"/>
      <c r="I13" s="612">
        <f t="shared" si="0"/>
        <v>0</v>
      </c>
      <c r="J13" s="584"/>
      <c r="K13" s="614"/>
      <c r="L13" s="612">
        <f t="shared" si="1"/>
        <v>0</v>
      </c>
      <c r="M13" s="582"/>
      <c r="N13" s="583"/>
      <c r="O13" s="612">
        <f t="shared" si="2"/>
        <v>0</v>
      </c>
      <c r="P13" s="584"/>
      <c r="Q13" s="614"/>
      <c r="R13" s="612">
        <f t="shared" si="3"/>
        <v>0</v>
      </c>
    </row>
    <row r="14" ht="16" customHeight="1" spans="1:18">
      <c r="A14" s="577" t="s">
        <v>47</v>
      </c>
      <c r="B14" s="578"/>
      <c r="C14" s="579"/>
      <c r="D14" s="585">
        <v>0.5</v>
      </c>
      <c r="E14" s="584">
        <v>39</v>
      </c>
      <c r="F14" s="584">
        <v>41</v>
      </c>
      <c r="G14" s="582"/>
      <c r="H14" s="583"/>
      <c r="I14" s="612">
        <f t="shared" si="0"/>
        <v>0</v>
      </c>
      <c r="J14" s="584"/>
      <c r="K14" s="614"/>
      <c r="L14" s="612">
        <f t="shared" si="1"/>
        <v>0</v>
      </c>
      <c r="M14" s="582"/>
      <c r="N14" s="583"/>
      <c r="O14" s="612">
        <f t="shared" si="2"/>
        <v>0</v>
      </c>
      <c r="P14" s="584"/>
      <c r="Q14" s="614"/>
      <c r="R14" s="612">
        <f t="shared" si="3"/>
        <v>0</v>
      </c>
    </row>
    <row r="15" ht="16" customHeight="1" spans="1:18">
      <c r="A15" s="577" t="s">
        <v>48</v>
      </c>
      <c r="B15" s="578"/>
      <c r="C15" s="579"/>
      <c r="D15" s="585">
        <v>0.5</v>
      </c>
      <c r="E15" s="584">
        <v>60</v>
      </c>
      <c r="F15" s="584">
        <v>54</v>
      </c>
      <c r="G15" s="582"/>
      <c r="H15" s="583"/>
      <c r="I15" s="612">
        <f t="shared" si="0"/>
        <v>0</v>
      </c>
      <c r="J15" s="584"/>
      <c r="K15" s="614"/>
      <c r="L15" s="612">
        <f t="shared" si="1"/>
        <v>0</v>
      </c>
      <c r="M15" s="582"/>
      <c r="N15" s="583"/>
      <c r="O15" s="612">
        <f t="shared" si="2"/>
        <v>0</v>
      </c>
      <c r="P15" s="584"/>
      <c r="Q15" s="614"/>
      <c r="R15" s="612">
        <f t="shared" si="3"/>
        <v>0</v>
      </c>
    </row>
    <row r="16" ht="16" customHeight="1" spans="1:18">
      <c r="A16" s="577" t="s">
        <v>49</v>
      </c>
      <c r="B16" s="578"/>
      <c r="C16" s="579"/>
      <c r="D16" s="585">
        <v>0.25</v>
      </c>
      <c r="E16" s="584">
        <v>31</v>
      </c>
      <c r="F16" s="584">
        <v>31</v>
      </c>
      <c r="G16" s="582"/>
      <c r="H16" s="583"/>
      <c r="I16" s="612">
        <f t="shared" si="0"/>
        <v>0</v>
      </c>
      <c r="J16" s="584"/>
      <c r="K16" s="614"/>
      <c r="L16" s="612">
        <f t="shared" si="1"/>
        <v>0</v>
      </c>
      <c r="M16" s="582"/>
      <c r="N16" s="583"/>
      <c r="O16" s="612">
        <f t="shared" si="2"/>
        <v>0</v>
      </c>
      <c r="P16" s="584"/>
      <c r="Q16" s="614"/>
      <c r="R16" s="612">
        <f t="shared" si="3"/>
        <v>0</v>
      </c>
    </row>
    <row r="17" ht="16" customHeight="1" spans="1:18">
      <c r="A17" s="577" t="s">
        <v>50</v>
      </c>
      <c r="B17" s="578"/>
      <c r="C17" s="579"/>
      <c r="D17" s="585">
        <v>0.5</v>
      </c>
      <c r="E17" s="584">
        <v>120</v>
      </c>
      <c r="F17" s="584">
        <v>100</v>
      </c>
      <c r="G17" s="582"/>
      <c r="H17" s="583"/>
      <c r="I17" s="612">
        <f t="shared" si="0"/>
        <v>0</v>
      </c>
      <c r="J17" s="584"/>
      <c r="K17" s="614"/>
      <c r="L17" s="612">
        <f t="shared" si="1"/>
        <v>0</v>
      </c>
      <c r="M17" s="582"/>
      <c r="N17" s="583"/>
      <c r="O17" s="612">
        <f t="shared" si="2"/>
        <v>0</v>
      </c>
      <c r="P17" s="584"/>
      <c r="Q17" s="614"/>
      <c r="R17" s="612">
        <f t="shared" si="3"/>
        <v>0</v>
      </c>
    </row>
    <row r="18" ht="16" customHeight="1" spans="1:18">
      <c r="A18" s="577" t="s">
        <v>51</v>
      </c>
      <c r="B18" s="578"/>
      <c r="C18" s="579"/>
      <c r="D18" s="585">
        <v>0.5</v>
      </c>
      <c r="E18" s="584">
        <v>110</v>
      </c>
      <c r="F18" s="584">
        <v>80</v>
      </c>
      <c r="G18" s="582"/>
      <c r="H18" s="583"/>
      <c r="I18" s="612">
        <f t="shared" si="0"/>
        <v>0</v>
      </c>
      <c r="J18" s="584"/>
      <c r="K18" s="614"/>
      <c r="L18" s="612">
        <f t="shared" si="1"/>
        <v>0</v>
      </c>
      <c r="M18" s="582"/>
      <c r="N18" s="583"/>
      <c r="O18" s="612">
        <f t="shared" si="2"/>
        <v>0</v>
      </c>
      <c r="P18" s="584"/>
      <c r="Q18" s="614"/>
      <c r="R18" s="612">
        <f t="shared" si="3"/>
        <v>0</v>
      </c>
    </row>
    <row r="19" ht="16" customHeight="1" spans="1:18">
      <c r="A19" s="577" t="s">
        <v>52</v>
      </c>
      <c r="B19" s="578"/>
      <c r="C19" s="579"/>
      <c r="D19" s="585">
        <v>0.25</v>
      </c>
      <c r="E19" s="584">
        <v>14</v>
      </c>
      <c r="F19" s="584">
        <v>14</v>
      </c>
      <c r="G19" s="582"/>
      <c r="H19" s="583"/>
      <c r="I19" s="612">
        <f t="shared" si="0"/>
        <v>0</v>
      </c>
      <c r="J19" s="584"/>
      <c r="K19" s="614"/>
      <c r="L19" s="612">
        <f t="shared" si="1"/>
        <v>0</v>
      </c>
      <c r="M19" s="582"/>
      <c r="N19" s="583"/>
      <c r="O19" s="612">
        <f t="shared" si="2"/>
        <v>0</v>
      </c>
      <c r="P19" s="584"/>
      <c r="Q19" s="614"/>
      <c r="R19" s="612">
        <f t="shared" si="3"/>
        <v>0</v>
      </c>
    </row>
    <row r="20" ht="16" customHeight="1" spans="1:18">
      <c r="A20" s="577"/>
      <c r="B20" s="578"/>
      <c r="C20" s="579"/>
      <c r="D20" s="585"/>
      <c r="E20" s="586"/>
      <c r="F20" s="587"/>
      <c r="G20" s="582"/>
      <c r="H20" s="583"/>
      <c r="I20" s="612">
        <f t="shared" si="0"/>
        <v>0</v>
      </c>
      <c r="J20" s="584"/>
      <c r="K20" s="614"/>
      <c r="L20" s="612">
        <f t="shared" si="1"/>
        <v>0</v>
      </c>
      <c r="M20" s="582"/>
      <c r="N20" s="583"/>
      <c r="O20" s="612">
        <f t="shared" si="2"/>
        <v>0</v>
      </c>
      <c r="P20" s="613"/>
      <c r="Q20" s="614"/>
      <c r="R20" s="612">
        <f t="shared" si="3"/>
        <v>0</v>
      </c>
    </row>
    <row r="21" ht="16" customHeight="1" spans="1:18">
      <c r="A21" s="577"/>
      <c r="B21" s="578"/>
      <c r="C21" s="579"/>
      <c r="D21" s="585"/>
      <c r="E21" s="586"/>
      <c r="F21" s="587"/>
      <c r="G21" s="582"/>
      <c r="H21" s="583"/>
      <c r="I21" s="612">
        <f t="shared" si="0"/>
        <v>0</v>
      </c>
      <c r="J21" s="613"/>
      <c r="K21" s="614"/>
      <c r="L21" s="612">
        <f t="shared" si="1"/>
        <v>0</v>
      </c>
      <c r="M21" s="582"/>
      <c r="N21" s="583"/>
      <c r="O21" s="612">
        <f t="shared" si="2"/>
        <v>0</v>
      </c>
      <c r="P21" s="613"/>
      <c r="Q21" s="614"/>
      <c r="R21" s="612">
        <f t="shared" si="3"/>
        <v>0</v>
      </c>
    </row>
    <row r="22" ht="16" customHeight="1" spans="1:18">
      <c r="A22" s="577"/>
      <c r="B22" s="578"/>
      <c r="C22" s="579"/>
      <c r="D22" s="585"/>
      <c r="E22" s="586"/>
      <c r="F22" s="587"/>
      <c r="G22" s="582"/>
      <c r="H22" s="583"/>
      <c r="I22" s="612">
        <v>0</v>
      </c>
      <c r="J22" s="615"/>
      <c r="K22" s="614"/>
      <c r="L22" s="612">
        <f t="shared" si="1"/>
        <v>0</v>
      </c>
      <c r="M22" s="582"/>
      <c r="N22" s="583"/>
      <c r="O22" s="612">
        <f t="shared" si="2"/>
        <v>0</v>
      </c>
      <c r="P22" s="615"/>
      <c r="Q22" s="614"/>
      <c r="R22" s="612">
        <f t="shared" si="3"/>
        <v>0</v>
      </c>
    </row>
    <row r="23" ht="16" customHeight="1" spans="1:18">
      <c r="A23" s="588"/>
      <c r="B23" s="589"/>
      <c r="C23" s="590"/>
      <c r="D23" s="585"/>
      <c r="E23" s="586"/>
      <c r="F23" s="587"/>
      <c r="G23" s="582"/>
      <c r="H23" s="583"/>
      <c r="I23" s="612">
        <f t="shared" ref="I23:I24" si="4">SUM(H23-G23)</f>
        <v>0</v>
      </c>
      <c r="J23" s="615"/>
      <c r="K23" s="614"/>
      <c r="L23" s="612">
        <f t="shared" si="1"/>
        <v>0</v>
      </c>
      <c r="M23" s="582"/>
      <c r="N23" s="583"/>
      <c r="O23" s="612">
        <f t="shared" si="2"/>
        <v>0</v>
      </c>
      <c r="P23" s="615"/>
      <c r="Q23" s="614"/>
      <c r="R23" s="612">
        <f t="shared" si="3"/>
        <v>0</v>
      </c>
    </row>
    <row r="24" ht="16" customHeight="1" spans="1:18">
      <c r="A24" s="591"/>
      <c r="B24" s="592"/>
      <c r="C24" s="593"/>
      <c r="D24" s="594"/>
      <c r="E24" s="594"/>
      <c r="F24" s="595"/>
      <c r="G24" s="596"/>
      <c r="H24" s="597"/>
      <c r="I24" s="612">
        <f t="shared" si="4"/>
        <v>0</v>
      </c>
      <c r="J24" s="616"/>
      <c r="K24" s="596"/>
      <c r="L24" s="612">
        <f t="shared" si="1"/>
        <v>0</v>
      </c>
      <c r="M24" s="596"/>
      <c r="N24" s="597"/>
      <c r="O24" s="612">
        <f t="shared" si="2"/>
        <v>0</v>
      </c>
      <c r="P24" s="616"/>
      <c r="Q24" s="596"/>
      <c r="R24" s="612">
        <f t="shared" si="3"/>
        <v>0</v>
      </c>
    </row>
    <row r="25" ht="16" customHeight="1" spans="1:18">
      <c r="A25" s="598" t="s">
        <v>53</v>
      </c>
      <c r="B25" s="599"/>
      <c r="C25" s="599"/>
      <c r="D25" s="599"/>
      <c r="E25" s="599"/>
      <c r="F25" s="599"/>
      <c r="G25" s="599"/>
      <c r="H25" s="599"/>
      <c r="I25" s="599"/>
      <c r="J25" s="599"/>
      <c r="K25" s="599"/>
      <c r="L25" s="599"/>
      <c r="M25" s="599"/>
      <c r="N25" s="599"/>
      <c r="O25" s="599"/>
      <c r="P25" s="599"/>
      <c r="Q25" s="599"/>
      <c r="R25" s="619"/>
    </row>
    <row r="26" ht="16" customHeight="1"/>
    <row r="27" ht="16" customHeight="1"/>
    <row r="28" ht="16" customHeight="1"/>
    <row r="29" ht="16" customHeight="1"/>
    <row r="30" ht="16" customHeight="1"/>
    <row r="31" ht="16" customHeight="1"/>
    <row r="32" ht="16" customHeight="1"/>
    <row r="33" ht="16" customHeight="1"/>
    <row r="34" ht="16" customHeight="1"/>
    <row r="35" ht="16" customHeight="1"/>
    <row r="36" ht="16" customHeight="1"/>
    <row r="37" ht="16" customHeight="1"/>
    <row r="38" ht="16" customHeight="1"/>
    <row r="39" ht="16" customHeight="1"/>
    <row r="40" ht="16" customHeight="1"/>
    <row r="41" ht="16" customHeight="1"/>
    <row r="42" ht="16" customHeight="1"/>
    <row r="43" ht="16" customHeight="1"/>
    <row r="44" ht="16" customHeight="1"/>
    <row r="45" ht="16" customHeight="1"/>
    <row r="46" ht="16" customHeight="1"/>
    <row r="47" ht="16" customHeight="1"/>
    <row r="48" ht="16" customHeight="1"/>
    <row r="49" ht="16" customHeight="1"/>
    <row r="50" ht="16" customHeight="1"/>
    <row r="51" ht="16" customHeight="1"/>
    <row r="52" ht="16" customHeight="1"/>
    <row r="53" ht="16" customHeight="1"/>
    <row r="54" ht="16" customHeight="1"/>
    <row r="55" ht="16" customHeight="1"/>
    <row r="56" ht="16" customHeight="1"/>
    <row r="57" ht="16" customHeight="1"/>
    <row r="58" ht="16" customHeight="1"/>
    <row r="59" ht="16" customHeight="1"/>
    <row r="60" ht="16" customHeight="1"/>
    <row r="61" ht="16" customHeight="1"/>
    <row r="62" ht="16" customHeight="1"/>
    <row r="63" ht="16" customHeight="1"/>
    <row r="64" ht="16" customHeight="1"/>
    <row r="65" ht="16" customHeight="1"/>
    <row r="66" ht="16" customHeight="1"/>
    <row r="67" ht="16" customHeight="1"/>
    <row r="68" ht="16" customHeight="1"/>
    <row r="69" ht="16" customHeight="1"/>
    <row r="70" ht="16" customHeight="1"/>
    <row r="71" ht="16" customHeight="1"/>
    <row r="72" ht="16" customHeight="1"/>
    <row r="73" ht="16" customHeight="1"/>
    <row r="74" ht="16" customHeight="1"/>
    <row r="75" ht="16" customHeight="1"/>
    <row r="76" ht="16" customHeight="1"/>
    <row r="77" ht="16" customHeight="1"/>
    <row r="78" ht="16" customHeight="1"/>
    <row r="79" ht="16" customHeight="1"/>
    <row r="80" ht="16" customHeight="1"/>
    <row r="81" ht="16" customHeight="1"/>
    <row r="82" ht="16" customHeight="1"/>
    <row r="83" ht="16" customHeight="1"/>
    <row r="84" ht="16" customHeight="1"/>
    <row r="85" ht="16" customHeight="1"/>
    <row r="86" ht="16" customHeight="1"/>
    <row r="87" ht="16" customHeight="1"/>
    <row r="88" ht="16" customHeight="1"/>
    <row r="89" ht="16" customHeight="1"/>
    <row r="90" ht="16" customHeight="1"/>
    <row r="91" ht="16" customHeight="1"/>
    <row r="92" ht="16" customHeight="1"/>
    <row r="93" ht="16" customHeight="1"/>
    <row r="94" ht="16" customHeight="1"/>
    <row r="95" ht="16" customHeight="1"/>
    <row r="96" ht="16" customHeight="1"/>
    <row r="97" ht="16" customHeight="1"/>
    <row r="98" ht="16" customHeight="1"/>
    <row r="99" ht="16" customHeight="1"/>
    <row r="100" ht="16" customHeight="1"/>
    <row r="101" ht="16" customHeight="1"/>
    <row r="102" ht="16" customHeight="1"/>
    <row r="103" ht="16" customHeight="1"/>
    <row r="104" ht="16" customHeight="1"/>
    <row r="105" ht="16" customHeight="1"/>
    <row r="106" ht="16" customHeight="1"/>
    <row r="107" ht="16" customHeight="1"/>
    <row r="108" ht="16" customHeight="1"/>
    <row r="109" ht="16" customHeight="1"/>
    <row r="110" ht="16" customHeight="1"/>
    <row r="111" ht="16" customHeight="1"/>
    <row r="112" ht="16" customHeight="1"/>
    <row r="113" ht="16" customHeight="1"/>
    <row r="114" ht="16" customHeight="1"/>
    <row r="115" ht="16" customHeight="1"/>
    <row r="116" ht="16" customHeight="1"/>
    <row r="117" ht="16" customHeight="1"/>
    <row r="118" ht="16" customHeight="1"/>
    <row r="119" ht="16" customHeight="1"/>
    <row r="120" ht="16" customHeight="1"/>
    <row r="121" ht="16" customHeight="1"/>
    <row r="122" ht="16" customHeight="1"/>
    <row r="123" ht="16" customHeight="1"/>
    <row r="124" ht="16" customHeight="1"/>
    <row r="125" ht="16" customHeight="1"/>
    <row r="126" ht="16" customHeight="1"/>
    <row r="127" ht="16" customHeight="1"/>
    <row r="128" ht="16" customHeight="1"/>
    <row r="129" ht="16" customHeight="1"/>
    <row r="130" ht="16" customHeight="1"/>
    <row r="131" ht="16" customHeight="1"/>
    <row r="132" ht="16" customHeight="1"/>
    <row r="133" ht="16" customHeight="1"/>
    <row r="134" ht="16" customHeight="1"/>
    <row r="135" ht="16" customHeight="1"/>
    <row r="136" ht="16" customHeight="1"/>
    <row r="137" ht="16" customHeight="1"/>
    <row r="138" ht="16" customHeight="1"/>
    <row r="139" ht="16" customHeight="1"/>
    <row r="140" ht="16" customHeight="1"/>
    <row r="141" ht="16" customHeight="1"/>
    <row r="142" ht="16" customHeight="1"/>
    <row r="143" ht="16" customHeight="1"/>
    <row r="144" ht="16" customHeight="1"/>
    <row r="145" ht="16" customHeight="1"/>
    <row r="146" ht="16" customHeight="1"/>
    <row r="147" ht="16" customHeight="1"/>
    <row r="148" ht="16" customHeight="1"/>
    <row r="149" ht="16" customHeight="1"/>
    <row r="150" ht="16" customHeight="1"/>
    <row r="151" ht="16" customHeight="1"/>
    <row r="152" ht="16" customHeight="1"/>
    <row r="153" ht="16" customHeight="1"/>
    <row r="154" ht="16" customHeight="1"/>
    <row r="155" ht="16" customHeight="1"/>
    <row r="156" ht="16" customHeight="1"/>
    <row r="157" ht="16" customHeight="1"/>
    <row r="158" ht="16" customHeight="1"/>
    <row r="159" ht="16" customHeight="1"/>
    <row r="160" ht="16" customHeight="1"/>
    <row r="161" ht="16" customHeight="1"/>
    <row r="162" ht="16" customHeight="1"/>
    <row r="163" ht="16" customHeight="1"/>
    <row r="164" ht="16" customHeight="1"/>
    <row r="165" ht="16" customHeight="1"/>
    <row r="166" ht="16" customHeight="1"/>
    <row r="167" ht="16" customHeight="1"/>
    <row r="168" ht="16" customHeight="1"/>
    <row r="169" ht="16" customHeight="1"/>
    <row r="170" ht="16" customHeight="1"/>
    <row r="171" ht="16" customHeight="1"/>
    <row r="172" ht="16" customHeight="1"/>
    <row r="173" ht="16" customHeight="1"/>
    <row r="174" ht="16" customHeight="1"/>
    <row r="175" ht="16" customHeight="1"/>
    <row r="176" ht="16" customHeight="1"/>
    <row r="177" ht="16" customHeight="1"/>
    <row r="178" ht="16" customHeight="1"/>
    <row r="179" ht="16" customHeight="1"/>
    <row r="180" ht="16" customHeight="1"/>
    <row r="181" ht="16" customHeight="1"/>
    <row r="182" ht="16" customHeight="1"/>
    <row r="183" ht="16" customHeight="1"/>
    <row r="184" ht="16" customHeight="1"/>
    <row r="185" ht="16" customHeight="1"/>
    <row r="186" ht="16" customHeight="1"/>
    <row r="187" ht="16" customHeight="1"/>
    <row r="188" ht="16" customHeight="1"/>
    <row r="189" ht="16" customHeight="1"/>
    <row r="190" ht="16" customHeight="1"/>
    <row r="191" ht="16" customHeight="1"/>
    <row r="192" ht="16" customHeight="1"/>
    <row r="193" ht="16" customHeight="1"/>
    <row r="194" ht="16" customHeight="1"/>
    <row r="195" ht="16" customHeight="1"/>
    <row r="196" ht="16" customHeight="1"/>
    <row r="197" ht="16" customHeight="1"/>
    <row r="198" ht="16" customHeight="1"/>
    <row r="199" ht="16" customHeight="1"/>
    <row r="200" ht="16" customHeight="1"/>
    <row r="201" ht="16" customHeight="1"/>
    <row r="202" ht="16" customHeight="1"/>
    <row r="203" ht="16" customHeight="1"/>
    <row r="204" ht="16" customHeight="1"/>
    <row r="205" ht="16" customHeight="1"/>
    <row r="206" ht="16" customHeight="1"/>
    <row r="207" ht="16" customHeight="1"/>
    <row r="208" ht="16" customHeight="1"/>
    <row r="209" ht="16" customHeight="1"/>
    <row r="210" ht="16" customHeight="1"/>
    <row r="211" ht="16" customHeight="1"/>
    <row r="212" ht="16" customHeight="1"/>
    <row r="213" ht="16" customHeight="1"/>
    <row r="214" ht="16" customHeight="1"/>
    <row r="215" ht="16" customHeight="1"/>
    <row r="216" ht="16" customHeight="1"/>
    <row r="217" ht="16" customHeight="1"/>
    <row r="218" ht="16" customHeight="1"/>
    <row r="219" ht="16" customHeight="1"/>
    <row r="220" ht="16" customHeight="1"/>
    <row r="221" ht="16" customHeight="1"/>
    <row r="222" ht="16" customHeight="1"/>
    <row r="223" ht="16" customHeight="1"/>
    <row r="224" ht="16" customHeight="1"/>
    <row r="225" ht="16" customHeight="1"/>
    <row r="226" ht="16" customHeight="1"/>
    <row r="227" ht="16" customHeight="1"/>
    <row r="228" ht="16" customHeight="1"/>
    <row r="229" ht="16" customHeight="1"/>
    <row r="230" ht="16" customHeight="1"/>
    <row r="231" ht="16" customHeight="1"/>
    <row r="232" ht="16" customHeight="1"/>
    <row r="233" ht="16" customHeight="1"/>
    <row r="234" ht="16" customHeight="1"/>
    <row r="235" ht="16" customHeight="1"/>
    <row r="236" ht="16" customHeight="1"/>
    <row r="237" ht="16" customHeight="1"/>
    <row r="238" ht="16" customHeight="1"/>
    <row r="239" ht="16" customHeight="1"/>
    <row r="240" ht="16" customHeight="1"/>
    <row r="241" ht="16" customHeight="1"/>
    <row r="242" ht="16" customHeight="1"/>
    <row r="243" ht="16" customHeight="1"/>
    <row r="244" ht="16" customHeight="1"/>
    <row r="245" ht="16" customHeight="1"/>
    <row r="246" ht="16" customHeight="1"/>
    <row r="247" ht="16" customHeight="1"/>
    <row r="248" ht="16" customHeight="1"/>
    <row r="249" ht="16" customHeight="1"/>
    <row r="250" ht="16" customHeight="1"/>
    <row r="251" ht="16" customHeight="1"/>
    <row r="252" ht="16" customHeight="1"/>
    <row r="253" ht="16" customHeight="1"/>
    <row r="254" ht="16" customHeight="1"/>
    <row r="255" ht="16" customHeight="1"/>
    <row r="256" ht="16" customHeight="1"/>
    <row r="257" ht="16" customHeight="1"/>
    <row r="258" ht="16" customHeight="1"/>
    <row r="259" ht="16" customHeight="1"/>
    <row r="260" ht="16" customHeight="1"/>
    <row r="261" ht="16" customHeight="1"/>
    <row r="262" ht="16" customHeight="1"/>
    <row r="263" ht="16" customHeight="1"/>
    <row r="264" ht="16" customHeight="1"/>
    <row r="265" ht="16" customHeight="1"/>
    <row r="266" ht="16" customHeight="1"/>
    <row r="267" ht="16" customHeight="1"/>
    <row r="268" ht="16" customHeight="1"/>
    <row r="269" ht="16" customHeight="1"/>
    <row r="270" ht="16" customHeight="1"/>
    <row r="271" ht="16" customHeight="1"/>
    <row r="272" ht="16" customHeight="1"/>
    <row r="273" ht="16" customHeight="1"/>
    <row r="274" ht="16" customHeight="1"/>
    <row r="275" ht="16" customHeight="1"/>
    <row r="276" ht="16" customHeight="1"/>
    <row r="277" ht="16" customHeight="1"/>
    <row r="278" ht="16" customHeight="1"/>
    <row r="279" ht="16" customHeight="1"/>
    <row r="280" ht="16" customHeight="1"/>
    <row r="281" ht="16" customHeight="1"/>
    <row r="282" ht="16" customHeight="1"/>
    <row r="283" ht="16" customHeight="1"/>
    <row r="284" ht="16" customHeight="1"/>
    <row r="285" ht="16" customHeight="1"/>
    <row r="286" ht="16" customHeight="1"/>
    <row r="287" ht="16" customHeight="1"/>
    <row r="288" ht="16" customHeight="1"/>
    <row r="289" ht="16" customHeight="1"/>
    <row r="290" ht="16" customHeight="1"/>
    <row r="291" ht="16" customHeight="1"/>
    <row r="292" ht="16" customHeight="1"/>
    <row r="293" ht="16" customHeight="1"/>
    <row r="294" ht="16" customHeight="1"/>
    <row r="295" ht="16" customHeight="1"/>
    <row r="296" ht="16" customHeight="1"/>
    <row r="297" ht="16" customHeight="1"/>
    <row r="298" ht="16" customHeight="1"/>
    <row r="299" ht="16" customHeight="1"/>
    <row r="300" ht="16" customHeight="1"/>
    <row r="301" ht="16" customHeight="1"/>
    <row r="302" ht="16" customHeight="1"/>
    <row r="303" ht="16" customHeight="1"/>
    <row r="304" ht="16" customHeight="1"/>
    <row r="305" ht="16" customHeight="1"/>
    <row r="306" ht="16" customHeight="1"/>
    <row r="307" ht="16" customHeight="1"/>
    <row r="308" ht="16" customHeight="1"/>
    <row r="309" ht="16" customHeight="1"/>
    <row r="310" ht="16" customHeight="1"/>
    <row r="311" ht="16" customHeight="1"/>
    <row r="312" ht="16" customHeight="1"/>
    <row r="313" ht="16" customHeight="1"/>
    <row r="314" ht="16" customHeight="1"/>
    <row r="315" ht="16" customHeight="1"/>
    <row r="316" ht="16" customHeight="1"/>
    <row r="317" ht="16" customHeight="1"/>
    <row r="318" ht="16" customHeight="1"/>
    <row r="319" ht="16" customHeight="1"/>
    <row r="320" ht="16" customHeight="1"/>
    <row r="321" ht="16" customHeight="1"/>
    <row r="322" ht="16" customHeight="1"/>
    <row r="323" ht="16" customHeight="1"/>
    <row r="324" ht="16" customHeight="1"/>
    <row r="325" ht="16" customHeight="1"/>
    <row r="326" ht="16" customHeight="1"/>
    <row r="327" ht="16" customHeight="1"/>
    <row r="328" ht="16" customHeight="1"/>
    <row r="329" ht="16" customHeight="1"/>
    <row r="330" ht="16" customHeight="1"/>
    <row r="331" ht="16" customHeight="1"/>
    <row r="332" ht="16" customHeight="1"/>
    <row r="333" ht="16" customHeight="1"/>
    <row r="334" ht="16" customHeight="1"/>
    <row r="335" ht="16" customHeight="1"/>
    <row r="336" ht="16" customHeight="1"/>
    <row r="337" ht="16" customHeight="1"/>
    <row r="338" ht="16" customHeight="1"/>
    <row r="339" ht="16" customHeight="1"/>
    <row r="340" ht="16" customHeight="1"/>
    <row r="341" ht="16" customHeight="1"/>
    <row r="342" ht="16" customHeight="1"/>
    <row r="343" ht="16" customHeight="1"/>
    <row r="344" ht="16" customHeight="1"/>
    <row r="345" ht="16" customHeight="1"/>
    <row r="346" ht="16" customHeight="1"/>
    <row r="347" ht="16" customHeight="1"/>
    <row r="348" ht="16" customHeight="1"/>
    <row r="349" ht="16" customHeight="1"/>
    <row r="350" ht="16" customHeight="1"/>
    <row r="351" ht="16" customHeight="1"/>
    <row r="352" ht="16" customHeight="1"/>
    <row r="353" ht="16" customHeight="1"/>
    <row r="354" ht="16" customHeight="1"/>
    <row r="355" ht="16" customHeight="1"/>
    <row r="356" ht="16" customHeight="1"/>
    <row r="357" ht="16" customHeight="1"/>
    <row r="358" ht="16" customHeight="1"/>
    <row r="359" ht="16" customHeight="1"/>
    <row r="360" ht="16" customHeight="1"/>
    <row r="361" ht="16" customHeight="1"/>
    <row r="362" ht="16" customHeight="1"/>
    <row r="363" ht="16" customHeight="1"/>
    <row r="364" ht="16" customHeight="1"/>
    <row r="365" ht="16" customHeight="1"/>
    <row r="366" ht="16" customHeight="1"/>
    <row r="367" ht="16" customHeight="1"/>
    <row r="368" ht="16" customHeight="1"/>
    <row r="369" ht="16" customHeight="1"/>
    <row r="370" ht="16" customHeight="1"/>
    <row r="371" ht="16" customHeight="1"/>
    <row r="372" ht="16" customHeight="1"/>
    <row r="373" ht="16" customHeight="1"/>
    <row r="374" ht="16" customHeight="1"/>
    <row r="375" ht="16" customHeight="1"/>
    <row r="376" ht="16" customHeight="1"/>
    <row r="377" ht="16" customHeight="1"/>
    <row r="378" ht="16" customHeight="1"/>
    <row r="379" ht="16" customHeight="1"/>
    <row r="380" ht="16" customHeight="1"/>
    <row r="381" ht="16" customHeight="1"/>
    <row r="382" ht="16" customHeight="1"/>
    <row r="383" ht="16" customHeight="1"/>
    <row r="384" ht="16" customHeight="1"/>
    <row r="385" ht="16" customHeight="1"/>
    <row r="386" ht="16" customHeight="1"/>
    <row r="387" ht="16" customHeight="1"/>
    <row r="388" ht="16" customHeight="1"/>
    <row r="389" ht="16" customHeight="1"/>
    <row r="390" ht="16" customHeight="1"/>
    <row r="391" ht="16" customHeight="1"/>
    <row r="392" ht="16" customHeight="1"/>
    <row r="393" ht="16" customHeight="1"/>
    <row r="394" ht="16" customHeight="1"/>
    <row r="395" ht="16" customHeight="1"/>
    <row r="396" ht="16" customHeight="1"/>
    <row r="397" ht="16" customHeight="1"/>
    <row r="398" ht="16" customHeight="1"/>
    <row r="399" ht="16" customHeight="1"/>
    <row r="400" ht="16" customHeight="1"/>
    <row r="401" ht="16" customHeight="1"/>
    <row r="402" ht="16" customHeight="1"/>
    <row r="403" ht="16" customHeight="1"/>
    <row r="404" ht="16" customHeight="1"/>
    <row r="405" ht="16" customHeight="1"/>
    <row r="406" ht="16" customHeight="1"/>
    <row r="407" ht="16" customHeight="1"/>
    <row r="408" ht="16" customHeight="1"/>
    <row r="409" ht="16" customHeight="1"/>
    <row r="410" ht="16" customHeight="1"/>
    <row r="411" ht="16" customHeight="1"/>
    <row r="412" ht="16" customHeight="1"/>
    <row r="413" ht="16" customHeight="1"/>
    <row r="414" ht="16" customHeight="1"/>
    <row r="415" ht="16" customHeight="1"/>
    <row r="416" ht="16" customHeight="1"/>
    <row r="417" ht="16" customHeight="1"/>
    <row r="418" ht="16" customHeight="1"/>
    <row r="419" ht="16" customHeight="1"/>
    <row r="420" ht="16" customHeight="1"/>
    <row r="421" ht="16" customHeight="1"/>
    <row r="422" ht="16" customHeight="1"/>
    <row r="423" ht="16" customHeight="1"/>
    <row r="424" ht="16" customHeight="1"/>
    <row r="425" ht="16" customHeight="1"/>
    <row r="426" ht="16" customHeight="1"/>
    <row r="427" ht="16" customHeight="1"/>
    <row r="428" ht="16" customHeight="1"/>
    <row r="429" ht="16" customHeight="1"/>
    <row r="430" ht="16" customHeight="1"/>
    <row r="431" ht="16" customHeight="1"/>
    <row r="432" ht="16" customHeight="1"/>
    <row r="433" ht="16" customHeight="1"/>
    <row r="434" ht="16" customHeight="1"/>
    <row r="435" ht="16" customHeight="1"/>
    <row r="436" ht="16" customHeight="1"/>
    <row r="437" ht="16" customHeight="1"/>
    <row r="438" ht="16" customHeight="1"/>
    <row r="439" ht="16" customHeight="1"/>
    <row r="440" ht="16" customHeight="1"/>
    <row r="441" ht="16" customHeight="1"/>
    <row r="442" ht="16" customHeight="1"/>
    <row r="443" ht="16" customHeight="1"/>
    <row r="444" ht="16" customHeight="1"/>
    <row r="445" ht="16" customHeight="1"/>
    <row r="446" ht="16" customHeight="1"/>
    <row r="447" ht="16" customHeight="1"/>
    <row r="448" ht="16" customHeight="1"/>
    <row r="449" ht="16" customHeight="1"/>
    <row r="450" ht="16" customHeight="1"/>
    <row r="451" ht="16" customHeight="1"/>
    <row r="452" ht="16" customHeight="1"/>
    <row r="453" ht="16" customHeight="1"/>
    <row r="454" ht="16" customHeight="1"/>
    <row r="455" ht="16" customHeight="1"/>
    <row r="456" ht="16" customHeight="1"/>
    <row r="457" ht="16" customHeight="1"/>
    <row r="458" ht="16" customHeight="1"/>
    <row r="459" ht="16" customHeight="1"/>
    <row r="460" ht="16" customHeight="1"/>
    <row r="461" ht="16" customHeight="1"/>
    <row r="462" ht="16" customHeight="1"/>
    <row r="463" ht="16" customHeight="1"/>
    <row r="464" ht="16" customHeight="1"/>
    <row r="465" ht="16" customHeight="1"/>
    <row r="466" ht="16" customHeight="1"/>
    <row r="467" ht="16" customHeight="1"/>
    <row r="468" ht="16" customHeight="1"/>
    <row r="469" ht="16" customHeight="1"/>
    <row r="470" ht="16" customHeight="1"/>
    <row r="471" ht="16" customHeight="1"/>
    <row r="472" ht="16" customHeight="1"/>
    <row r="473" ht="16" customHeight="1"/>
    <row r="474" ht="16" customHeight="1"/>
    <row r="475" ht="16" customHeight="1"/>
    <row r="476" ht="16" customHeight="1"/>
    <row r="477" ht="16" customHeight="1"/>
    <row r="478" ht="16" customHeight="1"/>
    <row r="479" ht="16" customHeight="1"/>
    <row r="480" ht="16" customHeight="1"/>
    <row r="481" ht="16" customHeight="1"/>
    <row r="482" ht="16" customHeight="1"/>
    <row r="483" ht="16" customHeight="1"/>
    <row r="484" ht="16" customHeight="1"/>
    <row r="485" ht="16" customHeight="1"/>
    <row r="486" ht="16" customHeight="1"/>
    <row r="487" ht="16" customHeight="1"/>
    <row r="488" ht="16" customHeight="1"/>
    <row r="489" ht="16" customHeight="1"/>
    <row r="490" ht="16" customHeight="1"/>
    <row r="491" ht="16" customHeight="1"/>
    <row r="492" ht="16" customHeight="1"/>
    <row r="493" ht="16" customHeight="1"/>
    <row r="494" ht="16" customHeight="1"/>
    <row r="495" ht="16" customHeight="1"/>
    <row r="496" ht="16" customHeight="1"/>
    <row r="497" ht="16" customHeight="1"/>
    <row r="498" ht="16" customHeight="1"/>
    <row r="499" ht="16" customHeight="1"/>
    <row r="500" ht="16" customHeight="1"/>
    <row r="501" ht="16" customHeight="1"/>
    <row r="502" ht="16" customHeight="1"/>
    <row r="503" ht="16" customHeight="1"/>
    <row r="504" ht="16" customHeight="1"/>
    <row r="505" ht="16" customHeight="1"/>
    <row r="506" ht="16" customHeight="1"/>
    <row r="507" ht="16" customHeight="1"/>
    <row r="508" ht="16" customHeight="1"/>
    <row r="509" ht="16" customHeight="1"/>
    <row r="510" ht="16" customHeight="1"/>
    <row r="511" ht="16" customHeight="1"/>
    <row r="512" ht="16" customHeight="1"/>
    <row r="513" ht="16" customHeight="1"/>
    <row r="514" ht="16" customHeight="1"/>
    <row r="515" ht="16" customHeight="1"/>
    <row r="516" ht="16" customHeight="1"/>
    <row r="517" ht="16" customHeight="1"/>
    <row r="518" ht="16" customHeight="1"/>
    <row r="519" ht="16" customHeight="1"/>
    <row r="520" ht="16" customHeight="1"/>
    <row r="521" ht="16" customHeight="1"/>
    <row r="522" ht="16" customHeight="1"/>
    <row r="523" ht="16" customHeight="1"/>
    <row r="524" ht="16" customHeight="1"/>
    <row r="525" ht="16" customHeight="1"/>
    <row r="526" ht="16" customHeight="1"/>
    <row r="527" ht="16" customHeight="1"/>
    <row r="528" ht="16" customHeight="1"/>
    <row r="529" ht="16" customHeight="1"/>
    <row r="530" ht="16" customHeight="1"/>
    <row r="531" ht="16" customHeight="1"/>
    <row r="532" ht="16" customHeight="1"/>
    <row r="533" ht="16" customHeight="1"/>
    <row r="534" ht="16" customHeight="1"/>
    <row r="535" ht="16" customHeight="1"/>
    <row r="536" ht="16" customHeight="1"/>
    <row r="537" ht="16" customHeight="1"/>
    <row r="538" ht="16" customHeight="1"/>
    <row r="539" ht="16" customHeight="1"/>
    <row r="540" ht="16" customHeight="1"/>
    <row r="541" ht="16" customHeight="1"/>
    <row r="542" ht="16" customHeight="1"/>
    <row r="543" ht="16" customHeight="1"/>
    <row r="544" ht="16" customHeight="1"/>
    <row r="545" ht="16" customHeight="1"/>
    <row r="546" ht="16" customHeight="1"/>
    <row r="547" ht="16" customHeight="1"/>
    <row r="548" ht="16" customHeight="1"/>
    <row r="549" ht="16" customHeight="1"/>
    <row r="550" ht="16" customHeight="1"/>
    <row r="551" ht="16" customHeight="1"/>
    <row r="552" ht="16" customHeight="1"/>
    <row r="553" ht="16" customHeight="1"/>
    <row r="554" ht="16" customHeight="1"/>
    <row r="555" ht="16" customHeight="1"/>
    <row r="556" ht="16" customHeight="1"/>
    <row r="557" ht="16" customHeight="1"/>
    <row r="558" ht="16" customHeight="1"/>
    <row r="559" ht="16" customHeight="1"/>
    <row r="560" ht="16" customHeight="1"/>
    <row r="561" ht="16" customHeight="1"/>
    <row r="562" ht="16" customHeight="1"/>
    <row r="563" ht="16" customHeight="1"/>
    <row r="564" ht="16" customHeight="1"/>
    <row r="565" ht="16" customHeight="1"/>
    <row r="566" ht="16" customHeight="1"/>
    <row r="567" ht="16" customHeight="1"/>
    <row r="568" ht="16" customHeight="1"/>
    <row r="569" ht="16" customHeight="1"/>
    <row r="570" ht="16" customHeight="1"/>
    <row r="571" ht="16" customHeight="1"/>
    <row r="572" ht="16" customHeight="1"/>
    <row r="573" ht="16" customHeight="1"/>
    <row r="574" ht="16" customHeight="1"/>
    <row r="575" ht="16" customHeight="1"/>
    <row r="576" ht="16" customHeight="1"/>
    <row r="577" ht="16" customHeight="1"/>
    <row r="578" ht="16" customHeight="1"/>
    <row r="579" ht="16" customHeight="1"/>
    <row r="580" ht="16" customHeight="1"/>
    <row r="581" ht="16" customHeight="1"/>
    <row r="582" ht="16" customHeight="1"/>
    <row r="583" ht="16" customHeight="1"/>
    <row r="584" ht="16" customHeight="1"/>
    <row r="585" ht="16" customHeight="1"/>
    <row r="586" ht="16" customHeight="1"/>
    <row r="587" ht="16" customHeight="1"/>
    <row r="588" ht="16" customHeight="1"/>
    <row r="589" ht="16" customHeight="1"/>
    <row r="590" ht="16" customHeight="1"/>
    <row r="591" ht="16" customHeight="1"/>
    <row r="592" ht="16" customHeight="1"/>
    <row r="593" ht="16" customHeight="1"/>
    <row r="594" ht="16" customHeight="1"/>
    <row r="595" ht="16" customHeight="1"/>
    <row r="596" ht="16" customHeight="1"/>
    <row r="597" ht="16" customHeight="1"/>
    <row r="598" ht="16" customHeight="1"/>
    <row r="599" ht="16" customHeight="1"/>
    <row r="600" ht="16" customHeight="1"/>
    <row r="601" ht="16" customHeight="1"/>
    <row r="602" ht="16" customHeight="1"/>
    <row r="603" ht="16" customHeight="1"/>
    <row r="604" ht="16" customHeight="1"/>
    <row r="605" ht="16" customHeight="1"/>
    <row r="606" ht="16" customHeight="1"/>
    <row r="607" ht="16" customHeight="1"/>
    <row r="608" ht="16" customHeight="1"/>
    <row r="609" ht="16" customHeight="1"/>
    <row r="610" ht="16" customHeight="1"/>
    <row r="611" ht="16" customHeight="1"/>
    <row r="612" ht="16" customHeight="1"/>
    <row r="613" ht="16" customHeight="1"/>
    <row r="614" ht="16" customHeight="1"/>
    <row r="615" ht="16" customHeight="1"/>
    <row r="616" ht="16" customHeight="1"/>
    <row r="617" ht="16" customHeight="1"/>
    <row r="618" ht="16" customHeight="1"/>
    <row r="619" ht="16" customHeight="1"/>
    <row r="620" ht="16" customHeight="1"/>
    <row r="621" ht="16" customHeight="1"/>
    <row r="622" ht="16" customHeight="1"/>
    <row r="623" ht="16" customHeight="1"/>
    <row r="624" ht="16" customHeight="1"/>
    <row r="625" ht="16" customHeight="1"/>
    <row r="626" ht="16" customHeight="1"/>
    <row r="627" ht="16" customHeight="1"/>
    <row r="628" ht="16" customHeight="1"/>
    <row r="629" ht="16" customHeight="1"/>
    <row r="630" ht="16" customHeight="1"/>
    <row r="631" ht="16" customHeight="1"/>
    <row r="632" ht="16" customHeight="1"/>
    <row r="633" ht="16" customHeight="1"/>
    <row r="634" ht="16" customHeight="1"/>
    <row r="635" ht="16" customHeight="1"/>
    <row r="636" ht="16" customHeight="1"/>
    <row r="637" ht="16" customHeight="1"/>
    <row r="638" ht="16" customHeight="1"/>
    <row r="639" ht="16" customHeight="1"/>
    <row r="640" ht="16" customHeight="1"/>
    <row r="641" ht="16" customHeight="1"/>
    <row r="642" ht="16" customHeight="1"/>
    <row r="643" ht="16" customHeight="1"/>
    <row r="644" ht="16" customHeight="1"/>
    <row r="645" ht="16" customHeight="1"/>
    <row r="646" ht="16" customHeight="1"/>
    <row r="647" ht="16" customHeight="1"/>
    <row r="648" ht="16" customHeight="1"/>
    <row r="649" ht="16" customHeight="1"/>
    <row r="650" ht="16" customHeight="1"/>
    <row r="651" ht="16" customHeight="1"/>
    <row r="652" ht="16" customHeight="1"/>
    <row r="653" ht="16" customHeight="1"/>
    <row r="654" ht="16" customHeight="1"/>
    <row r="655" ht="16" customHeight="1"/>
    <row r="656" ht="16" customHeight="1"/>
    <row r="657" ht="16" customHeight="1"/>
    <row r="658" ht="16" customHeight="1"/>
    <row r="659" ht="16" customHeight="1"/>
    <row r="660" ht="16" customHeight="1"/>
    <row r="661" ht="16" customHeight="1"/>
    <row r="662" ht="16" customHeight="1"/>
    <row r="663" ht="16" customHeight="1"/>
    <row r="664" ht="16" customHeight="1"/>
    <row r="665" ht="16" customHeight="1"/>
    <row r="666" ht="16" customHeight="1"/>
    <row r="667" ht="16" customHeight="1"/>
    <row r="668" ht="16" customHeight="1"/>
    <row r="669" ht="16" customHeight="1"/>
    <row r="670" ht="16" customHeight="1"/>
    <row r="671" ht="16" customHeight="1"/>
    <row r="672" ht="16" customHeight="1"/>
    <row r="673" ht="16" customHeight="1"/>
    <row r="674" ht="16" customHeight="1"/>
    <row r="675" ht="16" customHeight="1"/>
    <row r="676" ht="16" customHeight="1"/>
    <row r="677" ht="16" customHeight="1"/>
    <row r="678" ht="16" customHeight="1"/>
    <row r="679" ht="16" customHeight="1"/>
    <row r="680" ht="16" customHeight="1"/>
    <row r="681" ht="16" customHeight="1"/>
    <row r="682" ht="16" customHeight="1"/>
    <row r="683" ht="16" customHeight="1"/>
    <row r="684" ht="16" customHeight="1"/>
    <row r="685" ht="16" customHeight="1"/>
    <row r="686" ht="16" customHeight="1"/>
    <row r="687" ht="16" customHeight="1"/>
    <row r="688" ht="16" customHeight="1"/>
    <row r="689" ht="16" customHeight="1"/>
    <row r="690" ht="16" customHeight="1"/>
    <row r="691" ht="16" customHeight="1"/>
    <row r="692" ht="16" customHeight="1"/>
    <row r="693" ht="16" customHeight="1"/>
    <row r="694" ht="16" customHeight="1"/>
    <row r="695" ht="16" customHeight="1"/>
    <row r="696" ht="16" customHeight="1"/>
    <row r="697" ht="16" customHeight="1"/>
    <row r="698" ht="16" customHeight="1"/>
    <row r="699" ht="16" customHeight="1"/>
    <row r="700" ht="16" customHeight="1"/>
    <row r="701" ht="16" customHeight="1"/>
    <row r="702" ht="16" customHeight="1"/>
    <row r="703" ht="16" customHeight="1"/>
    <row r="704" ht="16" customHeight="1"/>
    <row r="705" ht="16" customHeight="1"/>
    <row r="706" ht="16" customHeight="1"/>
    <row r="707" ht="16" customHeight="1"/>
    <row r="708" ht="16" customHeight="1"/>
    <row r="709" ht="16" customHeight="1"/>
    <row r="710" ht="16" customHeight="1"/>
    <row r="711" ht="16" customHeight="1"/>
    <row r="712" ht="16" customHeight="1"/>
    <row r="713" ht="16" customHeight="1"/>
    <row r="714" ht="16" customHeight="1"/>
    <row r="715" ht="16" customHeight="1"/>
    <row r="716" ht="16" customHeight="1"/>
    <row r="717" ht="16" customHeight="1"/>
    <row r="718" ht="16" customHeight="1"/>
    <row r="719" ht="16" customHeight="1"/>
    <row r="720" ht="16" customHeight="1"/>
    <row r="721" ht="16" customHeight="1"/>
    <row r="722" ht="16" customHeight="1"/>
    <row r="723" ht="16" customHeight="1"/>
    <row r="724" ht="16" customHeight="1"/>
    <row r="725" ht="16" customHeight="1"/>
    <row r="726" ht="16" customHeight="1"/>
    <row r="727" ht="16" customHeight="1"/>
    <row r="728" ht="16" customHeight="1"/>
    <row r="729" ht="16" customHeight="1"/>
    <row r="730" ht="16" customHeight="1"/>
    <row r="731" ht="16" customHeight="1"/>
    <row r="732" ht="16" customHeight="1"/>
    <row r="733" ht="16" customHeight="1"/>
    <row r="734" ht="16" customHeight="1"/>
    <row r="735" ht="16" customHeight="1"/>
    <row r="736" ht="16" customHeight="1"/>
    <row r="737" ht="16" customHeight="1"/>
    <row r="738" ht="16" customHeight="1"/>
    <row r="739" ht="16" customHeight="1"/>
    <row r="740" ht="16" customHeight="1"/>
    <row r="741" ht="16" customHeight="1"/>
    <row r="742" ht="16" customHeight="1"/>
    <row r="743" ht="16" customHeight="1"/>
    <row r="744" ht="16" customHeight="1"/>
    <row r="745" ht="16" customHeight="1"/>
    <row r="746" ht="16" customHeight="1"/>
    <row r="747" ht="16" customHeight="1"/>
    <row r="748" ht="16" customHeight="1"/>
    <row r="749" ht="16" customHeight="1"/>
    <row r="750" ht="16" customHeight="1"/>
    <row r="751" ht="16" customHeight="1"/>
    <row r="752" ht="16" customHeight="1"/>
    <row r="753" ht="16" customHeight="1"/>
    <row r="754" ht="16" customHeight="1"/>
    <row r="755" ht="16" customHeight="1"/>
    <row r="756" ht="16" customHeight="1"/>
    <row r="757" ht="16" customHeight="1"/>
    <row r="758" ht="16" customHeight="1"/>
    <row r="759" ht="16" customHeight="1"/>
    <row r="760" ht="16" customHeight="1"/>
    <row r="761" ht="16" customHeight="1"/>
    <row r="762" ht="16" customHeight="1"/>
    <row r="763" ht="16" customHeight="1"/>
    <row r="764" ht="16" customHeight="1"/>
    <row r="765" ht="16" customHeight="1"/>
    <row r="766" ht="16" customHeight="1"/>
    <row r="767" ht="16" customHeight="1"/>
    <row r="768" ht="16" customHeight="1"/>
    <row r="769" ht="16" customHeight="1"/>
    <row r="770" ht="16" customHeight="1"/>
    <row r="771" ht="16" customHeight="1"/>
    <row r="772" ht="16" customHeight="1"/>
    <row r="773" ht="16" customHeight="1"/>
    <row r="774" ht="16" customHeight="1"/>
    <row r="775" ht="16" customHeight="1"/>
    <row r="776" ht="16" customHeight="1"/>
    <row r="777" ht="16" customHeight="1"/>
    <row r="778" ht="16" customHeight="1"/>
    <row r="779" ht="16" customHeight="1"/>
    <row r="780" ht="16" customHeight="1"/>
    <row r="781" ht="16" customHeight="1"/>
    <row r="782" ht="16" customHeight="1"/>
    <row r="783" ht="16" customHeight="1"/>
    <row r="784" ht="16" customHeight="1"/>
    <row r="785" ht="16" customHeight="1"/>
    <row r="786" ht="16" customHeight="1"/>
    <row r="787" ht="16" customHeight="1"/>
    <row r="788" ht="16" customHeight="1"/>
    <row r="789" ht="16" customHeight="1"/>
    <row r="790" ht="16" customHeight="1"/>
    <row r="791" ht="16" customHeight="1"/>
    <row r="792" ht="16" customHeight="1"/>
    <row r="793" ht="16" customHeight="1"/>
    <row r="794" ht="16" customHeight="1"/>
    <row r="795" ht="16" customHeight="1"/>
    <row r="796" ht="16" customHeight="1"/>
    <row r="797" ht="16" customHeight="1"/>
    <row r="798" ht="16" customHeight="1"/>
    <row r="799" ht="16" customHeight="1"/>
    <row r="800" ht="16" customHeight="1"/>
    <row r="801" ht="16" customHeight="1"/>
    <row r="802" ht="16" customHeight="1"/>
    <row r="803" ht="16" customHeight="1"/>
    <row r="804" ht="16" customHeight="1"/>
    <row r="805" ht="16" customHeight="1"/>
    <row r="806" ht="16" customHeight="1"/>
    <row r="807" ht="16" customHeight="1"/>
    <row r="808" ht="16" customHeight="1"/>
    <row r="809" ht="16" customHeight="1"/>
    <row r="810" ht="16" customHeight="1"/>
    <row r="811" ht="16" customHeight="1"/>
    <row r="812" ht="16" customHeight="1"/>
    <row r="813" ht="16" customHeight="1"/>
    <row r="814" ht="16" customHeight="1"/>
    <row r="815" ht="16" customHeight="1"/>
    <row r="816" ht="16" customHeight="1"/>
    <row r="817" ht="16" customHeight="1"/>
    <row r="818" ht="16" customHeight="1"/>
    <row r="819" ht="16" customHeight="1"/>
    <row r="820" ht="16" customHeight="1"/>
    <row r="821" ht="16" customHeight="1"/>
    <row r="822" ht="16" customHeight="1"/>
    <row r="823" ht="16" customHeight="1"/>
    <row r="824" ht="16" customHeight="1"/>
    <row r="825" ht="16" customHeight="1"/>
    <row r="826" ht="16" customHeight="1"/>
    <row r="827" ht="16" customHeight="1"/>
    <row r="828" ht="16" customHeight="1"/>
    <row r="829" ht="16" customHeight="1"/>
    <row r="830" ht="16" customHeight="1"/>
    <row r="831" ht="16" customHeight="1"/>
    <row r="832" ht="16" customHeight="1"/>
    <row r="833" ht="16" customHeight="1"/>
    <row r="834" ht="16" customHeight="1"/>
    <row r="835" ht="16" customHeight="1"/>
    <row r="836" ht="16" customHeight="1"/>
    <row r="837" ht="16" customHeight="1"/>
    <row r="838" ht="16" customHeight="1"/>
    <row r="839" ht="16" customHeight="1"/>
    <row r="840" ht="16" customHeight="1"/>
    <row r="841" ht="16" customHeight="1"/>
    <row r="842" ht="16" customHeight="1"/>
    <row r="843" ht="16" customHeight="1"/>
    <row r="844" ht="16" customHeight="1"/>
    <row r="845" ht="16" customHeight="1"/>
    <row r="846" ht="16" customHeight="1"/>
    <row r="847" ht="16" customHeight="1"/>
    <row r="848" ht="16" customHeight="1"/>
    <row r="849" ht="16" customHeight="1"/>
    <row r="850" ht="16" customHeight="1"/>
    <row r="851" ht="16" customHeight="1"/>
    <row r="852" ht="16" customHeight="1"/>
    <row r="853" ht="16" customHeight="1"/>
    <row r="854" ht="16" customHeight="1"/>
    <row r="855" ht="16" customHeight="1"/>
    <row r="856" ht="16" customHeight="1"/>
    <row r="857" ht="16" customHeight="1"/>
    <row r="858" ht="16" customHeight="1"/>
    <row r="859" ht="16" customHeight="1"/>
    <row r="860" ht="16" customHeight="1"/>
    <row r="861" ht="16" customHeight="1"/>
    <row r="862" ht="16" customHeight="1"/>
    <row r="863" ht="16" customHeight="1"/>
    <row r="864" ht="16" customHeight="1"/>
    <row r="865" ht="16" customHeight="1"/>
    <row r="866" ht="16" customHeight="1"/>
    <row r="867" ht="16" customHeight="1"/>
    <row r="868" ht="16" customHeight="1"/>
    <row r="869" ht="16" customHeight="1"/>
    <row r="870" ht="16" customHeight="1"/>
    <row r="871" ht="16" customHeight="1"/>
    <row r="872" ht="16" customHeight="1"/>
    <row r="873" ht="16" customHeight="1"/>
    <row r="874" ht="16" customHeight="1"/>
    <row r="875" ht="16" customHeight="1"/>
    <row r="876" ht="16" customHeight="1"/>
    <row r="877" ht="16" customHeight="1"/>
    <row r="878" ht="16" customHeight="1"/>
    <row r="879" ht="16" customHeight="1"/>
    <row r="880" ht="16" customHeight="1"/>
    <row r="881" ht="16" customHeight="1"/>
    <row r="882" ht="16" customHeight="1"/>
    <row r="883" ht="16" customHeight="1"/>
    <row r="884" ht="16" customHeight="1"/>
    <row r="885" ht="16" customHeight="1"/>
    <row r="886" ht="16" customHeight="1"/>
    <row r="887" ht="16" customHeight="1"/>
    <row r="888" ht="16" customHeight="1"/>
    <row r="889" ht="16" customHeight="1"/>
    <row r="890" ht="16" customHeight="1"/>
    <row r="891" ht="16" customHeight="1"/>
    <row r="892" ht="16" customHeight="1"/>
    <row r="893" ht="16" customHeight="1"/>
    <row r="894" ht="16" customHeight="1"/>
    <row r="895" ht="16" customHeight="1"/>
    <row r="896" ht="16" customHeight="1"/>
    <row r="897" ht="16" customHeight="1"/>
    <row r="898" ht="16" customHeight="1"/>
    <row r="899" ht="16" customHeight="1"/>
    <row r="900" ht="16" customHeight="1"/>
    <row r="901" ht="16" customHeight="1"/>
    <row r="902" ht="16" customHeight="1"/>
    <row r="903" ht="16" customHeight="1"/>
    <row r="904" ht="16" customHeight="1"/>
    <row r="905" ht="16" customHeight="1"/>
    <row r="906" ht="16" customHeight="1"/>
    <row r="907" ht="16" customHeight="1"/>
    <row r="908" ht="16" customHeight="1"/>
    <row r="909" ht="16" customHeight="1"/>
    <row r="910" ht="16" customHeight="1"/>
    <row r="911" ht="16" customHeight="1"/>
    <row r="912" ht="16" customHeight="1"/>
    <row r="913" ht="16" customHeight="1"/>
    <row r="914" ht="16" customHeight="1"/>
    <row r="915" ht="16" customHeight="1"/>
    <row r="916" ht="16" customHeight="1"/>
    <row r="917" ht="16" customHeight="1"/>
    <row r="918" ht="16" customHeight="1"/>
    <row r="919" ht="16" customHeight="1"/>
    <row r="920" ht="16" customHeight="1"/>
    <row r="921" ht="16" customHeight="1"/>
    <row r="922" ht="16" customHeight="1"/>
    <row r="923" ht="16" customHeight="1"/>
    <row r="924" ht="16" customHeight="1"/>
    <row r="925" ht="16" customHeight="1"/>
    <row r="926" ht="16" customHeight="1"/>
    <row r="927" ht="16" customHeight="1"/>
    <row r="928" ht="16" customHeight="1"/>
    <row r="929" ht="16" customHeight="1"/>
    <row r="930" ht="16" customHeight="1"/>
    <row r="931" ht="16" customHeight="1"/>
    <row r="932" ht="16" customHeight="1"/>
    <row r="933" ht="16" customHeight="1"/>
    <row r="934" ht="16" customHeight="1"/>
    <row r="935" ht="16" customHeight="1"/>
    <row r="936" ht="16" customHeight="1"/>
    <row r="937" ht="16" customHeight="1"/>
    <row r="938" ht="16" customHeight="1"/>
    <row r="939" ht="16" customHeight="1"/>
    <row r="940" ht="16" customHeight="1"/>
    <row r="941" ht="16" customHeight="1"/>
    <row r="942" ht="16" customHeight="1"/>
    <row r="943" ht="16" customHeight="1"/>
    <row r="944" ht="16" customHeight="1"/>
    <row r="945" ht="16" customHeight="1"/>
    <row r="946" ht="16" customHeight="1"/>
    <row r="947" ht="16" customHeight="1"/>
    <row r="948" ht="16" customHeight="1"/>
    <row r="949" ht="16" customHeight="1"/>
    <row r="950" ht="16" customHeight="1"/>
    <row r="951" ht="16" customHeight="1"/>
    <row r="952" ht="16" customHeight="1"/>
    <row r="953" ht="16" customHeight="1"/>
    <row r="954" ht="16" customHeight="1"/>
    <row r="955" ht="16" customHeight="1"/>
    <row r="956" ht="16" customHeight="1"/>
    <row r="957" ht="16" customHeight="1"/>
    <row r="958" ht="16" customHeight="1"/>
    <row r="959" ht="16" customHeight="1"/>
    <row r="960" ht="16" customHeight="1"/>
    <row r="961" ht="16" customHeight="1"/>
    <row r="962" ht="16" customHeight="1"/>
    <row r="963" ht="16" customHeight="1"/>
    <row r="964" ht="16" customHeight="1"/>
    <row r="965" ht="16" customHeight="1"/>
    <row r="966" ht="16" customHeight="1"/>
    <row r="967" ht="16" customHeight="1"/>
    <row r="968" ht="16" customHeight="1"/>
    <row r="969" ht="16" customHeight="1"/>
    <row r="970" ht="16" customHeight="1"/>
    <row r="971" ht="16" customHeight="1"/>
    <row r="972" ht="16" customHeight="1"/>
    <row r="973" ht="16" customHeight="1"/>
    <row r="974" ht="16" customHeight="1"/>
    <row r="975" ht="16" customHeight="1"/>
    <row r="976" ht="16" customHeight="1"/>
    <row r="977" ht="16" customHeight="1"/>
    <row r="978" ht="16" customHeight="1"/>
    <row r="979" ht="16" customHeight="1"/>
    <row r="980" ht="16" customHeight="1"/>
    <row r="981" ht="16" customHeight="1"/>
    <row r="982" ht="16" customHeight="1"/>
    <row r="983" ht="16" customHeight="1"/>
    <row r="984" ht="16" customHeight="1"/>
    <row r="985" ht="16" customHeight="1"/>
    <row r="986" ht="16" customHeight="1"/>
    <row r="987" ht="16" customHeight="1"/>
    <row r="988" ht="16" customHeight="1"/>
    <row r="989" ht="16" customHeight="1"/>
    <row r="990" ht="16" customHeight="1"/>
    <row r="991" ht="16" customHeight="1"/>
    <row r="992" ht="16" customHeight="1"/>
    <row r="993" ht="16" customHeight="1"/>
    <row r="994" ht="16" customHeight="1"/>
    <row r="995" ht="16" customHeight="1"/>
    <row r="996" ht="16" customHeight="1"/>
    <row r="997" ht="16" customHeight="1"/>
    <row r="998" ht="16" customHeight="1"/>
    <row r="999" ht="16" customHeight="1"/>
    <row r="1000" ht="16" customHeight="1"/>
    <row r="1001" ht="16" customHeight="1"/>
    <row r="1002" ht="16" customHeight="1"/>
    <row r="1003" ht="16" customHeight="1"/>
  </sheetData>
  <mergeCells count="51">
    <mergeCell ref="A1:R1"/>
    <mergeCell ref="B2:C2"/>
    <mergeCell ref="D2:F2"/>
    <mergeCell ref="G2:L2"/>
    <mergeCell ref="B3:C3"/>
    <mergeCell ref="D3:F3"/>
    <mergeCell ref="G3:L3"/>
    <mergeCell ref="B4:C4"/>
    <mergeCell ref="D4:F4"/>
    <mergeCell ref="G4:L4"/>
    <mergeCell ref="B5:C5"/>
    <mergeCell ref="D5:F5"/>
    <mergeCell ref="G5:L5"/>
    <mergeCell ref="B6:C6"/>
    <mergeCell ref="D6:F6"/>
    <mergeCell ref="G6:L6"/>
    <mergeCell ref="G7:I7"/>
    <mergeCell ref="J7:L7"/>
    <mergeCell ref="M7:O7"/>
    <mergeCell ref="P7:R7"/>
    <mergeCell ref="A10:C10"/>
    <mergeCell ref="A11:C11"/>
    <mergeCell ref="A12:C12"/>
    <mergeCell ref="A13:C13"/>
    <mergeCell ref="A14:C14"/>
    <mergeCell ref="A15:C15"/>
    <mergeCell ref="A16:C16"/>
    <mergeCell ref="A17:C17"/>
    <mergeCell ref="A20:C20"/>
    <mergeCell ref="A21:C21"/>
    <mergeCell ref="A22:C22"/>
    <mergeCell ref="A23:C23"/>
    <mergeCell ref="A24:C24"/>
    <mergeCell ref="A25:R25"/>
    <mergeCell ref="D7:D9"/>
    <mergeCell ref="E7:E9"/>
    <mergeCell ref="F7:F9"/>
    <mergeCell ref="G8:G9"/>
    <mergeCell ref="H8:H9"/>
    <mergeCell ref="I8:I9"/>
    <mergeCell ref="J8:J9"/>
    <mergeCell ref="K8:K9"/>
    <mergeCell ref="L8:L9"/>
    <mergeCell ref="M8:M9"/>
    <mergeCell ref="N8:N9"/>
    <mergeCell ref="O8:O9"/>
    <mergeCell ref="P8:P9"/>
    <mergeCell ref="Q8:Q9"/>
    <mergeCell ref="R8:R9"/>
    <mergeCell ref="M2:R6"/>
    <mergeCell ref="A7:C9"/>
  </mergeCells>
  <conditionalFormatting sqref="I10:I24 L10:L24 O10:O24 R10:R24">
    <cfRule type="notContainsBlanks" dxfId="0" priority="1">
      <formula>LEN(TRIM(I10))&gt;0</formula>
    </cfRule>
  </conditionalFormatting>
  <printOptions horizontalCentered="1" gridLines="1"/>
  <pageMargins left="0.25" right="0.25" top="0.75" bottom="0.75" header="0" footer="0"/>
  <pageSetup paperSize="1" pageOrder="overThenDown" orientation="landscape" cellComments="atEnd"/>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B8:D8"/>
    </sheetView>
  </sheetViews>
  <sheetFormatPr defaultColWidth="10.1333333333333" defaultRowHeight="15" customHeight="1"/>
  <cols>
    <col min="1" max="2" width="11" customWidth="1"/>
    <col min="3" max="3" width="8.28888888888889" customWidth="1"/>
    <col min="4" max="4" width="28.1333333333333" customWidth="1"/>
    <col min="5" max="5" width="25.7037037037037" customWidth="1"/>
    <col min="6" max="6" width="10.7037037037037" customWidth="1"/>
    <col min="7" max="7" width="11.7037037037037" customWidth="1"/>
    <col min="8" max="10" width="8.7037037037037" customWidth="1"/>
    <col min="11" max="11" width="26" customWidth="1"/>
    <col min="12" max="26" width="11" customWidth="1"/>
  </cols>
  <sheetData>
    <row r="1" ht="34.5" customHeight="1" spans="1:11">
      <c r="A1" s="1"/>
      <c r="B1" s="2"/>
      <c r="C1" s="2"/>
      <c r="D1" s="2"/>
      <c r="E1" s="2"/>
      <c r="F1" s="2"/>
      <c r="G1" s="2"/>
      <c r="H1" s="2"/>
      <c r="I1" s="2"/>
      <c r="J1" s="2"/>
      <c r="K1" s="49"/>
    </row>
    <row r="2" ht="16" customHeight="1" spans="1:11">
      <c r="A2" s="3" t="s">
        <v>0</v>
      </c>
      <c r="B2" s="4"/>
      <c r="C2" s="5" t="e">
        <f>#REF!</f>
        <v>#REF!</v>
      </c>
      <c r="D2" s="6"/>
      <c r="E2" s="4"/>
      <c r="F2" s="3" t="s">
        <v>1</v>
      </c>
      <c r="G2" s="4"/>
      <c r="H2" s="63" t="e">
        <f>#REF!</f>
        <v>#REF!</v>
      </c>
      <c r="I2" s="6"/>
      <c r="J2" s="6"/>
      <c r="K2" s="4"/>
    </row>
    <row r="3" ht="16" customHeight="1" spans="1:11">
      <c r="A3" s="3" t="s">
        <v>2</v>
      </c>
      <c r="B3" s="4"/>
      <c r="C3" s="5" t="e">
        <f>#REF!</f>
        <v>#REF!</v>
      </c>
      <c r="D3" s="6"/>
      <c r="E3" s="4"/>
      <c r="F3" s="3" t="s">
        <v>3</v>
      </c>
      <c r="G3" s="4"/>
      <c r="H3" s="5" t="e">
        <f>#REF!</f>
        <v>#REF!</v>
      </c>
      <c r="I3" s="6"/>
      <c r="J3" s="6"/>
      <c r="K3" s="4"/>
    </row>
    <row r="4" ht="16" customHeight="1" spans="1:11">
      <c r="A4" s="3" t="s">
        <v>122</v>
      </c>
      <c r="B4" s="4"/>
      <c r="C4" s="5" t="e">
        <f>#REF!</f>
        <v>#REF!</v>
      </c>
      <c r="D4" s="6"/>
      <c r="E4" s="4"/>
      <c r="F4" s="8" t="s">
        <v>5</v>
      </c>
      <c r="G4" s="8"/>
      <c r="H4" s="9" t="s">
        <v>231</v>
      </c>
      <c r="I4" s="6"/>
      <c r="J4" s="6"/>
      <c r="K4" s="4"/>
    </row>
    <row r="5" ht="16" customHeight="1" spans="1:11">
      <c r="A5" s="3" t="s">
        <v>123</v>
      </c>
      <c r="B5" s="4"/>
      <c r="C5" s="5" t="e">
        <f>#REF!</f>
        <v>#REF!</v>
      </c>
      <c r="D5" s="6"/>
      <c r="E5" s="4"/>
      <c r="F5" s="3" t="s">
        <v>7</v>
      </c>
      <c r="G5" s="4"/>
      <c r="H5" s="5" t="e">
        <f>#REF!</f>
        <v>#REF!</v>
      </c>
      <c r="I5" s="6"/>
      <c r="J5" s="6"/>
      <c r="K5" s="4"/>
    </row>
    <row r="6" ht="16" customHeight="1" spans="1:11">
      <c r="A6" s="3" t="s">
        <v>8</v>
      </c>
      <c r="B6" s="4"/>
      <c r="C6" s="5" t="e">
        <f>#REF!</f>
        <v>#REF!</v>
      </c>
      <c r="D6" s="6"/>
      <c r="E6" s="4"/>
      <c r="F6" s="3" t="s">
        <v>9</v>
      </c>
      <c r="G6" s="4"/>
      <c r="H6" s="5" t="e">
        <f>#REF!</f>
        <v>#REF!</v>
      </c>
      <c r="I6" s="6"/>
      <c r="J6" s="6"/>
      <c r="K6" s="4"/>
    </row>
    <row r="7" ht="33" customHeight="1" spans="1:11">
      <c r="A7" s="10" t="s">
        <v>263</v>
      </c>
      <c r="B7" s="6"/>
      <c r="C7" s="6"/>
      <c r="D7" s="6"/>
      <c r="E7" s="6"/>
      <c r="F7" s="6"/>
      <c r="G7" s="6"/>
      <c r="H7" s="6"/>
      <c r="I7" s="6"/>
      <c r="J7" s="6"/>
      <c r="K7" s="4"/>
    </row>
    <row r="8" ht="16" customHeight="1" spans="1:26">
      <c r="A8" s="11" t="s">
        <v>130</v>
      </c>
      <c r="B8" s="12" t="s">
        <v>131</v>
      </c>
      <c r="C8" s="6"/>
      <c r="D8" s="4"/>
      <c r="E8" s="12" t="s">
        <v>132</v>
      </c>
      <c r="F8" s="11" t="s">
        <v>264</v>
      </c>
      <c r="G8" s="13" t="s">
        <v>265</v>
      </c>
      <c r="H8" s="11" t="s">
        <v>135</v>
      </c>
      <c r="I8" s="11" t="s">
        <v>266</v>
      </c>
      <c r="J8" s="50" t="s">
        <v>216</v>
      </c>
      <c r="K8" s="11" t="s">
        <v>267</v>
      </c>
      <c r="L8" s="51"/>
      <c r="M8" s="51"/>
      <c r="N8" s="51"/>
      <c r="O8" s="51"/>
      <c r="P8" s="51"/>
      <c r="Q8" s="51"/>
      <c r="R8" s="51"/>
      <c r="S8" s="51"/>
      <c r="T8" s="51"/>
      <c r="U8" s="51"/>
      <c r="V8" s="51"/>
      <c r="W8" s="51"/>
      <c r="X8" s="51"/>
      <c r="Y8" s="51"/>
      <c r="Z8" s="51"/>
    </row>
    <row r="9" ht="16" customHeight="1" spans="1:11">
      <c r="A9" s="14" t="s">
        <v>268</v>
      </c>
      <c r="B9" s="15" t="s">
        <v>269</v>
      </c>
      <c r="C9" s="6"/>
      <c r="D9" s="4"/>
      <c r="E9" s="16" t="s">
        <v>270</v>
      </c>
      <c r="F9" s="17">
        <v>0.125</v>
      </c>
      <c r="G9" s="18">
        <v>4</v>
      </c>
      <c r="H9" s="19">
        <v>4</v>
      </c>
      <c r="I9" s="19">
        <f t="shared" ref="I9:I33" si="0">H9-G9</f>
        <v>0</v>
      </c>
      <c r="J9" s="52">
        <v>4</v>
      </c>
      <c r="K9" s="29"/>
    </row>
    <row r="10" ht="16" customHeight="1" spans="1:11">
      <c r="A10" s="14" t="s">
        <v>271</v>
      </c>
      <c r="B10" s="15" t="s">
        <v>272</v>
      </c>
      <c r="C10" s="6"/>
      <c r="D10" s="4"/>
      <c r="E10" s="20" t="s">
        <v>273</v>
      </c>
      <c r="F10" s="21">
        <v>0.25</v>
      </c>
      <c r="G10" s="18">
        <v>6.5</v>
      </c>
      <c r="H10" s="19">
        <v>6.75</v>
      </c>
      <c r="I10" s="19">
        <f t="shared" si="0"/>
        <v>0.25</v>
      </c>
      <c r="J10" s="52">
        <v>6.75</v>
      </c>
      <c r="K10" s="29" t="s">
        <v>274</v>
      </c>
    </row>
    <row r="11" ht="16" customHeight="1" spans="1:11">
      <c r="A11" s="14" t="s">
        <v>275</v>
      </c>
      <c r="B11" s="15" t="s">
        <v>276</v>
      </c>
      <c r="C11" s="6"/>
      <c r="D11" s="4"/>
      <c r="E11" s="20" t="s">
        <v>277</v>
      </c>
      <c r="F11" s="21">
        <v>0.25</v>
      </c>
      <c r="G11" s="18">
        <v>11</v>
      </c>
      <c r="H11" s="19">
        <v>11.375</v>
      </c>
      <c r="I11" s="19">
        <f t="shared" si="0"/>
        <v>0.375</v>
      </c>
      <c r="J11" s="52">
        <v>11.25</v>
      </c>
      <c r="K11" s="29" t="s">
        <v>278</v>
      </c>
    </row>
    <row r="12" ht="16" customHeight="1" spans="1:11">
      <c r="A12" s="14" t="s">
        <v>279</v>
      </c>
      <c r="B12" s="15" t="s">
        <v>280</v>
      </c>
      <c r="C12" s="6"/>
      <c r="D12" s="4"/>
      <c r="E12" s="20" t="s">
        <v>281</v>
      </c>
      <c r="F12" s="21">
        <v>0.25</v>
      </c>
      <c r="G12" s="18">
        <v>9.75</v>
      </c>
      <c r="H12" s="19">
        <v>10</v>
      </c>
      <c r="I12" s="19">
        <f t="shared" si="0"/>
        <v>0.25</v>
      </c>
      <c r="J12" s="52">
        <v>9.75</v>
      </c>
      <c r="K12" s="29" t="s">
        <v>282</v>
      </c>
    </row>
    <row r="13" ht="16" customHeight="1" spans="1:11">
      <c r="A13" s="14" t="s">
        <v>283</v>
      </c>
      <c r="B13" s="22" t="s">
        <v>284</v>
      </c>
      <c r="C13" s="6"/>
      <c r="D13" s="4"/>
      <c r="E13" s="23" t="s">
        <v>285</v>
      </c>
      <c r="F13" s="21">
        <v>0.125</v>
      </c>
      <c r="G13" s="18">
        <v>3.25</v>
      </c>
      <c r="H13" s="19">
        <v>3.25</v>
      </c>
      <c r="I13" s="19">
        <f t="shared" si="0"/>
        <v>0</v>
      </c>
      <c r="J13" s="52">
        <v>3.25</v>
      </c>
      <c r="K13" s="29"/>
    </row>
    <row r="14" ht="16" customHeight="1" spans="1:11">
      <c r="A14" s="14"/>
      <c r="B14" s="22" t="s">
        <v>286</v>
      </c>
      <c r="C14" s="6"/>
      <c r="D14" s="4"/>
      <c r="E14" s="23"/>
      <c r="F14" s="21">
        <v>0.125</v>
      </c>
      <c r="G14" s="18">
        <v>3.5</v>
      </c>
      <c r="H14" s="19">
        <v>3.75</v>
      </c>
      <c r="I14" s="19">
        <f t="shared" si="0"/>
        <v>0.25</v>
      </c>
      <c r="J14" s="52">
        <v>3.75</v>
      </c>
      <c r="K14" s="29" t="s">
        <v>274</v>
      </c>
    </row>
    <row r="15" ht="16" customHeight="1" spans="1:11">
      <c r="A15" s="14" t="s">
        <v>287</v>
      </c>
      <c r="B15" s="22" t="s">
        <v>288</v>
      </c>
      <c r="C15" s="6"/>
      <c r="D15" s="4"/>
      <c r="E15" s="20" t="s">
        <v>289</v>
      </c>
      <c r="F15" s="21">
        <v>0.5</v>
      </c>
      <c r="G15" s="18">
        <v>35.5</v>
      </c>
      <c r="H15" s="19">
        <v>36</v>
      </c>
      <c r="I15" s="19">
        <f t="shared" si="0"/>
        <v>0.5</v>
      </c>
      <c r="J15" s="52">
        <v>36</v>
      </c>
      <c r="K15" s="29" t="s">
        <v>274</v>
      </c>
    </row>
    <row r="16" ht="16" customHeight="1" spans="1:11">
      <c r="A16" s="14" t="s">
        <v>290</v>
      </c>
      <c r="B16" s="22" t="s">
        <v>291</v>
      </c>
      <c r="C16" s="6"/>
      <c r="D16" s="4"/>
      <c r="E16" s="20" t="s">
        <v>292</v>
      </c>
      <c r="F16" s="21">
        <v>0</v>
      </c>
      <c r="G16" s="18">
        <v>3.5</v>
      </c>
      <c r="H16" s="19">
        <v>3.5</v>
      </c>
      <c r="I16" s="19">
        <f t="shared" si="0"/>
        <v>0</v>
      </c>
      <c r="J16" s="52">
        <v>3.5</v>
      </c>
      <c r="K16" s="29"/>
    </row>
    <row r="17" ht="16" customHeight="1" spans="1:11">
      <c r="A17" s="14" t="s">
        <v>293</v>
      </c>
      <c r="B17" s="22" t="s">
        <v>294</v>
      </c>
      <c r="C17" s="6"/>
      <c r="D17" s="4"/>
      <c r="E17" s="20" t="s">
        <v>295</v>
      </c>
      <c r="F17" s="21">
        <v>0.5</v>
      </c>
      <c r="G17" s="18">
        <v>32</v>
      </c>
      <c r="H17" s="19">
        <v>33</v>
      </c>
      <c r="I17" s="19">
        <f t="shared" si="0"/>
        <v>1</v>
      </c>
      <c r="J17" s="52">
        <v>33</v>
      </c>
      <c r="K17" s="53" t="s">
        <v>274</v>
      </c>
    </row>
    <row r="18" ht="16" customHeight="1" spans="1:11">
      <c r="A18" s="14" t="s">
        <v>296</v>
      </c>
      <c r="B18" s="22" t="s">
        <v>297</v>
      </c>
      <c r="C18" s="6"/>
      <c r="D18" s="4"/>
      <c r="E18" s="20" t="s">
        <v>298</v>
      </c>
      <c r="F18" s="21">
        <v>0.5</v>
      </c>
      <c r="G18" s="18">
        <v>29.75</v>
      </c>
      <c r="H18" s="19">
        <v>29.5</v>
      </c>
      <c r="I18" s="19">
        <f t="shared" si="0"/>
        <v>-0.25</v>
      </c>
      <c r="J18" s="52">
        <v>29.5</v>
      </c>
      <c r="K18" s="53" t="s">
        <v>274</v>
      </c>
    </row>
    <row r="19" ht="16" customHeight="1" spans="1:11">
      <c r="A19" s="14" t="s">
        <v>299</v>
      </c>
      <c r="B19" s="22" t="s">
        <v>300</v>
      </c>
      <c r="C19" s="6"/>
      <c r="D19" s="4"/>
      <c r="E19" s="22" t="s">
        <v>301</v>
      </c>
      <c r="F19" s="21">
        <v>0.5</v>
      </c>
      <c r="G19" s="18">
        <v>42.5</v>
      </c>
      <c r="H19" s="19">
        <v>42.5</v>
      </c>
      <c r="I19" s="19">
        <f t="shared" si="0"/>
        <v>0</v>
      </c>
      <c r="J19" s="52">
        <v>43</v>
      </c>
      <c r="K19" s="29" t="s">
        <v>278</v>
      </c>
    </row>
    <row r="20" ht="16" customHeight="1" spans="1:11">
      <c r="A20" s="24" t="s">
        <v>302</v>
      </c>
      <c r="B20" s="22" t="s">
        <v>303</v>
      </c>
      <c r="C20" s="6"/>
      <c r="D20" s="4"/>
      <c r="E20" s="25" t="s">
        <v>304</v>
      </c>
      <c r="F20" s="21">
        <v>2</v>
      </c>
      <c r="G20" s="18">
        <v>120</v>
      </c>
      <c r="H20" s="19">
        <v>123</v>
      </c>
      <c r="I20" s="19">
        <f t="shared" si="0"/>
        <v>3</v>
      </c>
      <c r="J20" s="52">
        <v>116</v>
      </c>
      <c r="K20" s="29" t="s">
        <v>278</v>
      </c>
    </row>
    <row r="21" ht="16" customHeight="1" spans="1:11">
      <c r="A21" s="14" t="s">
        <v>305</v>
      </c>
      <c r="B21" s="22" t="s">
        <v>306</v>
      </c>
      <c r="C21" s="6"/>
      <c r="D21" s="4"/>
      <c r="E21" s="23" t="s">
        <v>307</v>
      </c>
      <c r="F21" s="21">
        <v>0.25</v>
      </c>
      <c r="G21" s="18">
        <v>11</v>
      </c>
      <c r="H21" s="19">
        <v>11</v>
      </c>
      <c r="I21" s="19">
        <f t="shared" si="0"/>
        <v>0</v>
      </c>
      <c r="J21" s="52">
        <v>11</v>
      </c>
      <c r="K21" s="29"/>
    </row>
    <row r="22" ht="16" customHeight="1" spans="1:11">
      <c r="A22" s="14" t="s">
        <v>308</v>
      </c>
      <c r="B22" s="22" t="s">
        <v>309</v>
      </c>
      <c r="C22" s="6"/>
      <c r="D22" s="4"/>
      <c r="E22" s="14" t="s">
        <v>310</v>
      </c>
      <c r="F22" s="21">
        <v>0.25</v>
      </c>
      <c r="G22" s="18">
        <v>9.25</v>
      </c>
      <c r="H22" s="19">
        <v>8.75</v>
      </c>
      <c r="I22" s="19">
        <f t="shared" si="0"/>
        <v>-0.5</v>
      </c>
      <c r="J22" s="52">
        <v>8.75</v>
      </c>
      <c r="K22" s="29" t="s">
        <v>274</v>
      </c>
    </row>
    <row r="23" ht="16" customHeight="1" spans="1:11">
      <c r="A23" s="24" t="s">
        <v>311</v>
      </c>
      <c r="B23" s="22" t="s">
        <v>312</v>
      </c>
      <c r="C23" s="6"/>
      <c r="D23" s="4"/>
      <c r="E23" s="14" t="s">
        <v>313</v>
      </c>
      <c r="F23" s="21">
        <v>0.25</v>
      </c>
      <c r="G23" s="18">
        <v>4</v>
      </c>
      <c r="H23" s="19">
        <v>4</v>
      </c>
      <c r="I23" s="19">
        <f t="shared" si="0"/>
        <v>0</v>
      </c>
      <c r="J23" s="52">
        <v>4</v>
      </c>
      <c r="K23" s="29"/>
    </row>
    <row r="24" ht="16" customHeight="1" spans="1:11">
      <c r="A24" s="14" t="s">
        <v>314</v>
      </c>
      <c r="B24" s="22" t="s">
        <v>315</v>
      </c>
      <c r="C24" s="6"/>
      <c r="D24" s="4"/>
      <c r="E24" s="14" t="s">
        <v>95</v>
      </c>
      <c r="F24" s="21">
        <v>0.25</v>
      </c>
      <c r="G24" s="18">
        <v>6</v>
      </c>
      <c r="H24" s="19">
        <v>6</v>
      </c>
      <c r="I24" s="19">
        <f t="shared" si="0"/>
        <v>0</v>
      </c>
      <c r="J24" s="52">
        <v>6</v>
      </c>
      <c r="K24" s="29"/>
    </row>
    <row r="25" ht="16" customHeight="1" spans="1:11">
      <c r="A25" s="24" t="s">
        <v>316</v>
      </c>
      <c r="B25" s="22" t="s">
        <v>317</v>
      </c>
      <c r="C25" s="6"/>
      <c r="D25" s="4"/>
      <c r="E25" s="14" t="s">
        <v>318</v>
      </c>
      <c r="F25" s="21">
        <v>0.5</v>
      </c>
      <c r="G25" s="18">
        <v>46</v>
      </c>
      <c r="H25" s="19">
        <v>46.5</v>
      </c>
      <c r="I25" s="19">
        <f t="shared" si="0"/>
        <v>0.5</v>
      </c>
      <c r="J25" s="52">
        <v>46</v>
      </c>
      <c r="K25" s="53" t="s">
        <v>278</v>
      </c>
    </row>
    <row r="26" ht="16" customHeight="1" spans="1:11">
      <c r="A26" s="24" t="s">
        <v>319</v>
      </c>
      <c r="B26" s="22" t="s">
        <v>320</v>
      </c>
      <c r="C26" s="6"/>
      <c r="D26" s="4"/>
      <c r="E26" s="14" t="s">
        <v>321</v>
      </c>
      <c r="F26" s="21">
        <v>0.5</v>
      </c>
      <c r="G26" s="18">
        <v>46.5</v>
      </c>
      <c r="H26" s="19">
        <v>47</v>
      </c>
      <c r="I26" s="19">
        <f t="shared" si="0"/>
        <v>0.5</v>
      </c>
      <c r="J26" s="52">
        <v>47</v>
      </c>
      <c r="K26" s="53" t="s">
        <v>274</v>
      </c>
    </row>
    <row r="27" ht="16" customHeight="1" spans="1:11">
      <c r="A27" s="24"/>
      <c r="B27" s="22" t="s">
        <v>322</v>
      </c>
      <c r="C27" s="6"/>
      <c r="D27" s="4"/>
      <c r="E27" s="14"/>
      <c r="F27" s="21">
        <v>0.25</v>
      </c>
      <c r="G27" s="18">
        <v>6</v>
      </c>
      <c r="H27" s="19">
        <v>5.75</v>
      </c>
      <c r="I27" s="19">
        <f t="shared" si="0"/>
        <v>-0.25</v>
      </c>
      <c r="J27" s="52">
        <v>5.75</v>
      </c>
      <c r="K27" s="29" t="s">
        <v>274</v>
      </c>
    </row>
    <row r="28" ht="16" customHeight="1" spans="1:11">
      <c r="A28" s="24"/>
      <c r="B28" s="22" t="s">
        <v>323</v>
      </c>
      <c r="C28" s="6"/>
      <c r="D28" s="4"/>
      <c r="E28" s="14"/>
      <c r="F28" s="21">
        <v>0.25</v>
      </c>
      <c r="G28" s="18">
        <v>12.75</v>
      </c>
      <c r="H28" s="19">
        <v>13.25</v>
      </c>
      <c r="I28" s="19">
        <f t="shared" si="0"/>
        <v>0.5</v>
      </c>
      <c r="J28" s="52">
        <v>13.25</v>
      </c>
      <c r="K28" s="53" t="s">
        <v>274</v>
      </c>
    </row>
    <row r="29" ht="16" customHeight="1" spans="1:11">
      <c r="A29" s="24" t="s">
        <v>324</v>
      </c>
      <c r="B29" s="22" t="s">
        <v>325</v>
      </c>
      <c r="C29" s="6"/>
      <c r="D29" s="4"/>
      <c r="E29" s="14" t="s">
        <v>326</v>
      </c>
      <c r="F29" s="21">
        <v>0</v>
      </c>
      <c r="G29" s="18">
        <v>0.25</v>
      </c>
      <c r="H29" s="19">
        <v>0.25</v>
      </c>
      <c r="I29" s="19">
        <f t="shared" si="0"/>
        <v>0</v>
      </c>
      <c r="J29" s="52">
        <v>0.25</v>
      </c>
      <c r="K29" s="29"/>
    </row>
    <row r="30" ht="16" customHeight="1" spans="1:11">
      <c r="A30" s="24" t="s">
        <v>327</v>
      </c>
      <c r="B30" s="22" t="s">
        <v>328</v>
      </c>
      <c r="C30" s="6"/>
      <c r="D30" s="4"/>
      <c r="E30" s="14" t="s">
        <v>329</v>
      </c>
      <c r="F30" s="21">
        <v>0.25</v>
      </c>
      <c r="G30" s="18">
        <v>10</v>
      </c>
      <c r="H30" s="19">
        <v>10.25</v>
      </c>
      <c r="I30" s="19">
        <f t="shared" si="0"/>
        <v>0.25</v>
      </c>
      <c r="J30" s="52">
        <v>10.25</v>
      </c>
      <c r="K30" s="29" t="s">
        <v>274</v>
      </c>
    </row>
    <row r="31" ht="16" customHeight="1" spans="1:11">
      <c r="A31" s="24" t="s">
        <v>330</v>
      </c>
      <c r="B31" s="22" t="s">
        <v>331</v>
      </c>
      <c r="C31" s="6"/>
      <c r="D31" s="4"/>
      <c r="E31" s="14" t="s">
        <v>332</v>
      </c>
      <c r="F31" s="21">
        <v>0.25</v>
      </c>
      <c r="G31" s="18">
        <v>2.5</v>
      </c>
      <c r="H31" s="19">
        <v>2.5</v>
      </c>
      <c r="I31" s="19">
        <f t="shared" si="0"/>
        <v>0</v>
      </c>
      <c r="J31" s="52">
        <v>2.5</v>
      </c>
      <c r="K31" s="29"/>
    </row>
    <row r="32" ht="16" customHeight="1" spans="1:11">
      <c r="A32" s="26" t="s">
        <v>333</v>
      </c>
      <c r="B32" s="22" t="s">
        <v>334</v>
      </c>
      <c r="C32" s="6"/>
      <c r="D32" s="4"/>
      <c r="E32" s="27"/>
      <c r="F32" s="21">
        <v>0.25</v>
      </c>
      <c r="G32" s="18">
        <v>13</v>
      </c>
      <c r="H32" s="19">
        <v>13.5</v>
      </c>
      <c r="I32" s="19">
        <f t="shared" si="0"/>
        <v>0.5</v>
      </c>
      <c r="J32" s="52">
        <v>13</v>
      </c>
      <c r="K32" s="29" t="s">
        <v>282</v>
      </c>
    </row>
    <row r="33" ht="16" customHeight="1" spans="1:11">
      <c r="A33" s="26" t="s">
        <v>335</v>
      </c>
      <c r="B33" s="22" t="s">
        <v>336</v>
      </c>
      <c r="C33" s="6"/>
      <c r="D33" s="4"/>
      <c r="E33" s="28" t="s">
        <v>85</v>
      </c>
      <c r="F33" s="21">
        <v>0.25</v>
      </c>
      <c r="G33" s="18">
        <v>14</v>
      </c>
      <c r="H33" s="19">
        <v>14.75</v>
      </c>
      <c r="I33" s="19">
        <f t="shared" si="0"/>
        <v>0.75</v>
      </c>
      <c r="J33" s="52">
        <v>14</v>
      </c>
      <c r="K33" s="29" t="s">
        <v>282</v>
      </c>
    </row>
    <row r="34" ht="16" customHeight="1" spans="1:11">
      <c r="A34" s="29"/>
      <c r="B34" s="30"/>
      <c r="C34" s="6"/>
      <c r="D34" s="4"/>
      <c r="E34" s="30"/>
      <c r="F34" s="19"/>
      <c r="G34" s="18"/>
      <c r="H34" s="19"/>
      <c r="I34" s="19"/>
      <c r="J34" s="52"/>
      <c r="K34" s="29"/>
    </row>
    <row r="35" ht="16" customHeight="1" spans="1:11">
      <c r="A35" s="29"/>
      <c r="B35" s="30"/>
      <c r="C35" s="6"/>
      <c r="D35" s="4"/>
      <c r="E35" s="30"/>
      <c r="F35" s="19"/>
      <c r="G35" s="18"/>
      <c r="H35" s="19"/>
      <c r="I35" s="19"/>
      <c r="J35" s="52"/>
      <c r="K35" s="29"/>
    </row>
    <row r="36" ht="16" customHeight="1" spans="1:11">
      <c r="A36" s="31" t="s">
        <v>337</v>
      </c>
      <c r="B36" s="32"/>
      <c r="C36" s="32"/>
      <c r="D36" s="32"/>
      <c r="E36" s="32"/>
      <c r="F36" s="32"/>
      <c r="G36" s="32"/>
      <c r="H36" s="32"/>
      <c r="I36" s="32"/>
      <c r="J36" s="32"/>
      <c r="K36" s="54"/>
    </row>
    <row r="37" ht="16" customHeight="1" spans="1:11">
      <c r="A37" s="33" t="s">
        <v>338</v>
      </c>
      <c r="B37" s="34"/>
      <c r="C37" s="34"/>
      <c r="D37" s="34"/>
      <c r="E37" s="35"/>
      <c r="F37" s="36" t="s">
        <v>339</v>
      </c>
      <c r="G37" s="34"/>
      <c r="H37" s="34"/>
      <c r="I37" s="34"/>
      <c r="J37" s="34"/>
      <c r="K37" s="55"/>
    </row>
    <row r="38" ht="16" customHeight="1" spans="1:11">
      <c r="A38" s="37" t="s">
        <v>340</v>
      </c>
      <c r="B38" s="6"/>
      <c r="C38" s="6"/>
      <c r="D38" s="6"/>
      <c r="E38" s="4"/>
      <c r="F38" s="38" t="s">
        <v>341</v>
      </c>
      <c r="G38" s="6"/>
      <c r="H38" s="6"/>
      <c r="I38" s="6"/>
      <c r="J38" s="6"/>
      <c r="K38" s="56"/>
    </row>
    <row r="39" ht="16" customHeight="1" spans="1:11">
      <c r="A39" s="39" t="s">
        <v>342</v>
      </c>
      <c r="B39" s="40"/>
      <c r="C39" s="40"/>
      <c r="D39" s="40"/>
      <c r="E39" s="41"/>
      <c r="F39" s="42" t="s">
        <v>343</v>
      </c>
      <c r="G39" s="40"/>
      <c r="H39" s="40"/>
      <c r="I39" s="40"/>
      <c r="J39" s="40"/>
      <c r="K39" s="57"/>
    </row>
    <row r="40" ht="16" customHeight="1" spans="1:11">
      <c r="A40" s="43" t="s">
        <v>344</v>
      </c>
      <c r="B40" s="2"/>
      <c r="C40" s="2"/>
      <c r="D40" s="2"/>
      <c r="E40" s="2"/>
      <c r="F40" s="2"/>
      <c r="G40" s="2"/>
      <c r="H40" s="2"/>
      <c r="I40" s="2"/>
      <c r="J40" s="2"/>
      <c r="K40" s="49"/>
    </row>
    <row r="41" ht="16" customHeight="1" spans="1:11">
      <c r="A41" s="44" t="s">
        <v>345</v>
      </c>
      <c r="B41" s="32"/>
      <c r="C41" s="32"/>
      <c r="D41" s="32"/>
      <c r="E41" s="32"/>
      <c r="F41" s="32"/>
      <c r="G41" s="32"/>
      <c r="H41" s="32"/>
      <c r="I41" s="32"/>
      <c r="J41" s="32"/>
      <c r="K41" s="58"/>
    </row>
    <row r="42" ht="16" customHeight="1" spans="1:11">
      <c r="A42" s="44" t="s">
        <v>346</v>
      </c>
      <c r="B42" s="32"/>
      <c r="C42" s="32"/>
      <c r="D42" s="32"/>
      <c r="E42" s="32"/>
      <c r="F42" s="32"/>
      <c r="G42" s="32"/>
      <c r="H42" s="32"/>
      <c r="I42" s="32"/>
      <c r="J42" s="32"/>
      <c r="K42" s="58"/>
    </row>
    <row r="43" ht="16" customHeight="1" spans="1:11">
      <c r="A43" s="45"/>
      <c r="B43" s="32"/>
      <c r="C43" s="32"/>
      <c r="D43" s="32"/>
      <c r="E43" s="32"/>
      <c r="F43" s="32"/>
      <c r="G43" s="32"/>
      <c r="H43" s="32"/>
      <c r="I43" s="32"/>
      <c r="J43" s="32"/>
      <c r="K43" s="58"/>
    </row>
    <row r="44" ht="16" customHeight="1" spans="1:11">
      <c r="A44" s="45"/>
      <c r="B44" s="32"/>
      <c r="C44" s="32"/>
      <c r="D44" s="32"/>
      <c r="E44" s="32"/>
      <c r="F44" s="32"/>
      <c r="G44" s="32"/>
      <c r="H44" s="32"/>
      <c r="I44" s="32"/>
      <c r="J44" s="32"/>
      <c r="K44" s="58"/>
    </row>
    <row r="45" ht="16" customHeight="1" spans="1:11">
      <c r="A45" s="45"/>
      <c r="B45" s="32"/>
      <c r="C45" s="32"/>
      <c r="D45" s="32"/>
      <c r="E45" s="32"/>
      <c r="F45" s="32"/>
      <c r="G45" s="32"/>
      <c r="H45" s="32"/>
      <c r="I45" s="32"/>
      <c r="J45" s="32"/>
      <c r="K45" s="58"/>
    </row>
    <row r="46" ht="16" customHeight="1" spans="1:11">
      <c r="A46" s="45"/>
      <c r="B46" s="32"/>
      <c r="C46" s="32"/>
      <c r="D46" s="32"/>
      <c r="E46" s="32"/>
      <c r="F46" s="32"/>
      <c r="G46" s="32"/>
      <c r="H46" s="32"/>
      <c r="I46" s="32"/>
      <c r="J46" s="32"/>
      <c r="K46" s="58"/>
    </row>
    <row r="47" ht="16" customHeight="1" spans="1:11">
      <c r="A47" s="45"/>
      <c r="B47" s="32"/>
      <c r="C47" s="32"/>
      <c r="D47" s="32"/>
      <c r="E47" s="32"/>
      <c r="F47" s="32"/>
      <c r="G47" s="32"/>
      <c r="H47" s="32"/>
      <c r="I47" s="32"/>
      <c r="J47" s="32"/>
      <c r="K47" s="58"/>
    </row>
    <row r="48" ht="16" customHeight="1" spans="1:11">
      <c r="A48" s="46"/>
      <c r="B48" s="40"/>
      <c r="C48" s="40"/>
      <c r="D48" s="40"/>
      <c r="E48" s="40"/>
      <c r="F48" s="40"/>
      <c r="G48" s="40"/>
      <c r="H48" s="40"/>
      <c r="I48" s="40"/>
      <c r="J48" s="40"/>
      <c r="K48" s="57"/>
    </row>
    <row r="49" ht="16" customHeight="1" spans="1:11">
      <c r="A49" s="43" t="s">
        <v>347</v>
      </c>
      <c r="B49" s="2"/>
      <c r="C49" s="2"/>
      <c r="D49" s="2"/>
      <c r="E49" s="2"/>
      <c r="F49" s="2"/>
      <c r="G49" s="2"/>
      <c r="H49" s="2"/>
      <c r="I49" s="2"/>
      <c r="J49" s="2"/>
      <c r="K49" s="49"/>
    </row>
    <row r="50" ht="16" customHeight="1" spans="1:11">
      <c r="A50" s="3"/>
      <c r="B50" s="6"/>
      <c r="C50" s="6"/>
      <c r="D50" s="6"/>
      <c r="E50" s="6"/>
      <c r="F50" s="6"/>
      <c r="G50" s="6"/>
      <c r="H50" s="6"/>
      <c r="I50" s="6"/>
      <c r="J50" s="6"/>
      <c r="K50" s="4"/>
    </row>
    <row r="51" ht="16" customHeight="1" spans="1:11">
      <c r="A51" s="3"/>
      <c r="B51" s="6"/>
      <c r="C51" s="6"/>
      <c r="D51" s="6"/>
      <c r="E51" s="6"/>
      <c r="F51" s="6"/>
      <c r="G51" s="6"/>
      <c r="H51" s="6"/>
      <c r="I51" s="6"/>
      <c r="J51" s="6"/>
      <c r="K51" s="4"/>
    </row>
    <row r="52" ht="16" customHeight="1" spans="1:11">
      <c r="A52" s="3"/>
      <c r="B52" s="6"/>
      <c r="C52" s="6"/>
      <c r="D52" s="6"/>
      <c r="E52" s="6"/>
      <c r="F52" s="6"/>
      <c r="G52" s="6"/>
      <c r="H52" s="6"/>
      <c r="I52" s="6"/>
      <c r="J52" s="6"/>
      <c r="K52" s="4"/>
    </row>
    <row r="53" ht="16" customHeight="1" spans="1:11">
      <c r="A53" s="3"/>
      <c r="B53" s="6"/>
      <c r="C53" s="6"/>
      <c r="D53" s="6"/>
      <c r="E53" s="6"/>
      <c r="F53" s="6"/>
      <c r="G53" s="6"/>
      <c r="H53" s="6"/>
      <c r="I53" s="6"/>
      <c r="J53" s="6"/>
      <c r="K53" s="4"/>
    </row>
    <row r="54" ht="16" customHeight="1" spans="1:11">
      <c r="A54" s="3"/>
      <c r="B54" s="6"/>
      <c r="C54" s="6"/>
      <c r="D54" s="6"/>
      <c r="E54" s="6"/>
      <c r="F54" s="6"/>
      <c r="G54" s="6"/>
      <c r="H54" s="6"/>
      <c r="I54" s="6"/>
      <c r="J54" s="6"/>
      <c r="K54" s="4"/>
    </row>
    <row r="55" ht="16" customHeight="1" spans="1:11">
      <c r="A55" s="3"/>
      <c r="B55" s="6"/>
      <c r="C55" s="6"/>
      <c r="D55" s="6"/>
      <c r="E55" s="6"/>
      <c r="F55" s="6"/>
      <c r="G55" s="6"/>
      <c r="H55" s="6"/>
      <c r="I55" s="6"/>
      <c r="J55" s="6"/>
      <c r="K55" s="4"/>
    </row>
    <row r="56" ht="16" customHeight="1" spans="1:11">
      <c r="A56" s="10" t="s">
        <v>348</v>
      </c>
      <c r="B56" s="6"/>
      <c r="C56" s="6"/>
      <c r="D56" s="6"/>
      <c r="E56" s="6"/>
      <c r="F56" s="6"/>
      <c r="G56" s="6"/>
      <c r="H56" s="6"/>
      <c r="I56" s="6"/>
      <c r="J56" s="6"/>
      <c r="K56" s="4"/>
    </row>
    <row r="57" ht="16" customHeight="1" spans="1:11">
      <c r="A57" s="47"/>
      <c r="B57" s="32"/>
      <c r="C57" s="32"/>
      <c r="D57" s="32"/>
      <c r="E57" s="32"/>
      <c r="F57" s="32"/>
      <c r="G57" s="32"/>
      <c r="H57" s="32"/>
      <c r="I57" s="32"/>
      <c r="J57" s="32"/>
      <c r="K57" s="54"/>
    </row>
    <row r="58" ht="16" customHeight="1" spans="1:11">
      <c r="A58" s="48"/>
      <c r="K58" s="59"/>
    </row>
    <row r="59" ht="16" customHeight="1" spans="1:11">
      <c r="A59" s="48"/>
      <c r="K59" s="59"/>
    </row>
    <row r="60" ht="16" customHeight="1" spans="1:11">
      <c r="A60" s="48"/>
      <c r="K60" s="59"/>
    </row>
    <row r="61" ht="16" customHeight="1" spans="1:11">
      <c r="A61" s="48"/>
      <c r="K61" s="59"/>
    </row>
    <row r="62" ht="16" customHeight="1" spans="1:11">
      <c r="A62" s="48"/>
      <c r="K62" s="59"/>
    </row>
    <row r="63" ht="16" customHeight="1" spans="1:11">
      <c r="A63" s="48"/>
      <c r="K63" s="59"/>
    </row>
    <row r="64" ht="16" customHeight="1" spans="1:11">
      <c r="A64" s="48"/>
      <c r="K64" s="59"/>
    </row>
    <row r="65" ht="16" customHeight="1" spans="1:11">
      <c r="A65" s="48"/>
      <c r="K65" s="59"/>
    </row>
    <row r="66" ht="16" customHeight="1" spans="1:11">
      <c r="A66" s="48"/>
      <c r="K66" s="59"/>
    </row>
    <row r="67" ht="16" customHeight="1" spans="1:11">
      <c r="A67" s="48"/>
      <c r="K67" s="59"/>
    </row>
    <row r="68" ht="16" customHeight="1" spans="1:11">
      <c r="A68" s="48"/>
      <c r="K68" s="59"/>
    </row>
    <row r="69" ht="16" customHeight="1" spans="1:11">
      <c r="A69" s="48"/>
      <c r="K69" s="59"/>
    </row>
    <row r="70" ht="16" customHeight="1" spans="1:11">
      <c r="A70" s="48"/>
      <c r="K70" s="59"/>
    </row>
    <row r="71" ht="16" customHeight="1" spans="1:11">
      <c r="A71" s="48"/>
      <c r="K71" s="59"/>
    </row>
    <row r="72" ht="16" customHeight="1" spans="1:11">
      <c r="A72" s="48"/>
      <c r="K72" s="59"/>
    </row>
    <row r="73" ht="16" customHeight="1" spans="1:11">
      <c r="A73" s="48"/>
      <c r="K73" s="59"/>
    </row>
    <row r="74" ht="16" customHeight="1" spans="1:11">
      <c r="A74" s="48"/>
      <c r="K74" s="59"/>
    </row>
    <row r="75" ht="16" customHeight="1" spans="1:11">
      <c r="A75" s="48"/>
      <c r="K75" s="59"/>
    </row>
    <row r="76" ht="16" customHeight="1" spans="1:11">
      <c r="A76" s="48"/>
      <c r="K76" s="59"/>
    </row>
    <row r="77" ht="16" customHeight="1" spans="1:11">
      <c r="A77" s="48"/>
      <c r="K77" s="59"/>
    </row>
    <row r="78" ht="16" customHeight="1" spans="1:11">
      <c r="A78" s="48"/>
      <c r="K78" s="59"/>
    </row>
    <row r="79" ht="16" customHeight="1" spans="1:11">
      <c r="A79" s="48"/>
      <c r="K79" s="59"/>
    </row>
    <row r="80" ht="16" customHeight="1" spans="1:11">
      <c r="A80" s="48"/>
      <c r="K80" s="59"/>
    </row>
    <row r="81" ht="16" customHeight="1" spans="1:11">
      <c r="A81" s="48"/>
      <c r="K81" s="59"/>
    </row>
    <row r="82" ht="16" customHeight="1" spans="1:11">
      <c r="A82" s="48"/>
      <c r="K82" s="59"/>
    </row>
    <row r="83" ht="16" customHeight="1" spans="1:11">
      <c r="A83" s="48"/>
      <c r="K83" s="59"/>
    </row>
    <row r="84" ht="16" customHeight="1" spans="1:11">
      <c r="A84" s="48"/>
      <c r="K84" s="59"/>
    </row>
    <row r="85" ht="16" customHeight="1" spans="1:11">
      <c r="A85" s="60"/>
      <c r="B85" s="61"/>
      <c r="C85" s="61"/>
      <c r="D85" s="61"/>
      <c r="E85" s="61"/>
      <c r="F85" s="61"/>
      <c r="G85" s="61"/>
      <c r="H85" s="61"/>
      <c r="I85" s="61"/>
      <c r="J85" s="61"/>
      <c r="K85" s="62"/>
    </row>
    <row r="86" ht="16" customHeight="1" spans="1:11">
      <c r="A86" s="10" t="s">
        <v>349</v>
      </c>
      <c r="B86" s="6"/>
      <c r="C86" s="6"/>
      <c r="D86" s="6"/>
      <c r="E86" s="6"/>
      <c r="F86" s="6"/>
      <c r="G86" s="6"/>
      <c r="H86" s="6"/>
      <c r="I86" s="6"/>
      <c r="J86" s="6"/>
      <c r="K86" s="4"/>
    </row>
    <row r="87" ht="16" customHeight="1" spans="1:11">
      <c r="A87" s="47"/>
      <c r="B87" s="32"/>
      <c r="C87" s="32"/>
      <c r="D87" s="32"/>
      <c r="E87" s="32"/>
      <c r="F87" s="32"/>
      <c r="G87" s="32"/>
      <c r="H87" s="32"/>
      <c r="I87" s="32"/>
      <c r="J87" s="32"/>
      <c r="K87" s="54"/>
    </row>
    <row r="88" ht="16" customHeight="1" spans="1:11">
      <c r="A88" s="48"/>
      <c r="K88" s="59"/>
    </row>
    <row r="89" ht="16" customHeight="1" spans="1:11">
      <c r="A89" s="48"/>
      <c r="K89" s="59"/>
    </row>
    <row r="90" ht="16" customHeight="1" spans="1:11">
      <c r="A90" s="48"/>
      <c r="K90" s="59"/>
    </row>
    <row r="91" ht="16" customHeight="1" spans="1:11">
      <c r="A91" s="48"/>
      <c r="K91" s="59"/>
    </row>
    <row r="92" ht="16" customHeight="1" spans="1:11">
      <c r="A92" s="48"/>
      <c r="K92" s="59"/>
    </row>
    <row r="93" ht="16" customHeight="1" spans="1:11">
      <c r="A93" s="48"/>
      <c r="K93" s="59"/>
    </row>
    <row r="94" ht="16" customHeight="1" spans="1:11">
      <c r="A94" s="48"/>
      <c r="K94" s="59"/>
    </row>
    <row r="95" ht="16" customHeight="1" spans="1:11">
      <c r="A95" s="48"/>
      <c r="K95" s="59"/>
    </row>
    <row r="96" ht="16" customHeight="1" spans="1:11">
      <c r="A96" s="48"/>
      <c r="K96" s="59"/>
    </row>
    <row r="97" ht="16" customHeight="1" spans="1:11">
      <c r="A97" s="48"/>
      <c r="K97" s="59"/>
    </row>
    <row r="98" ht="16" customHeight="1" spans="1:11">
      <c r="A98" s="48"/>
      <c r="K98" s="59"/>
    </row>
    <row r="99" ht="16" customHeight="1" spans="1:11">
      <c r="A99" s="48"/>
      <c r="K99" s="59"/>
    </row>
    <row r="100" ht="16" customHeight="1" spans="1:11">
      <c r="A100" s="48"/>
      <c r="K100" s="59"/>
    </row>
    <row r="101" ht="16" customHeight="1" spans="1:11">
      <c r="A101" s="48"/>
      <c r="K101" s="59"/>
    </row>
    <row r="102" ht="16" customHeight="1" spans="1:11">
      <c r="A102" s="48"/>
      <c r="K102" s="59"/>
    </row>
    <row r="103" ht="16" customHeight="1" spans="1:11">
      <c r="A103" s="48"/>
      <c r="K103" s="59"/>
    </row>
    <row r="104" ht="16" customHeight="1" spans="1:11">
      <c r="A104" s="48"/>
      <c r="K104" s="59"/>
    </row>
    <row r="105" ht="16" customHeight="1" spans="1:11">
      <c r="A105" s="60"/>
      <c r="B105" s="61"/>
      <c r="C105" s="61"/>
      <c r="D105" s="61"/>
      <c r="E105" s="61"/>
      <c r="F105" s="61"/>
      <c r="G105" s="61"/>
      <c r="H105" s="61"/>
      <c r="I105" s="61"/>
      <c r="J105" s="61"/>
      <c r="K105" s="62"/>
    </row>
    <row r="106" ht="16" customHeight="1"/>
    <row r="107" ht="16" customHeight="1"/>
    <row r="108" ht="16" customHeight="1"/>
    <row r="109" ht="16" customHeight="1"/>
    <row r="110" ht="16" customHeight="1"/>
    <row r="111" ht="16" customHeight="1"/>
    <row r="112" ht="16" customHeight="1"/>
    <row r="113" ht="16" customHeight="1"/>
    <row r="114" ht="16" customHeight="1"/>
    <row r="115" ht="16" customHeight="1"/>
    <row r="116" ht="16" customHeight="1"/>
    <row r="117" ht="16" customHeight="1"/>
    <row r="118" ht="16" customHeight="1"/>
    <row r="119" ht="16" customHeight="1"/>
    <row r="120" ht="16" customHeight="1"/>
    <row r="121" ht="16" customHeight="1"/>
    <row r="122" ht="16" customHeight="1"/>
    <row r="123" ht="16" customHeight="1"/>
    <row r="124" ht="16" customHeight="1"/>
    <row r="125" ht="16" customHeight="1"/>
    <row r="126" ht="16" customHeight="1"/>
    <row r="127" ht="16" customHeight="1"/>
    <row r="128" ht="16" customHeight="1"/>
    <row r="129" ht="16" customHeight="1"/>
    <row r="130" ht="16" customHeight="1"/>
    <row r="131" ht="16" customHeight="1"/>
    <row r="132" ht="16" customHeight="1"/>
    <row r="133" ht="16" customHeight="1"/>
    <row r="134" ht="16" customHeight="1"/>
    <row r="135" ht="16" customHeight="1"/>
    <row r="136" ht="16" customHeight="1"/>
    <row r="137" ht="16" customHeight="1"/>
    <row r="138" ht="16" customHeight="1"/>
    <row r="139" ht="16" customHeight="1"/>
    <row r="140" ht="16" customHeight="1"/>
    <row r="141" ht="16" customHeight="1"/>
    <row r="142" ht="16" customHeight="1"/>
    <row r="143" ht="16" customHeight="1"/>
    <row r="144" ht="16" customHeight="1"/>
    <row r="145" ht="16" customHeight="1"/>
    <row r="146" ht="16" customHeight="1"/>
    <row r="147" ht="16" customHeight="1"/>
    <row r="148" ht="16" customHeight="1"/>
    <row r="149" ht="16" customHeight="1"/>
    <row r="150" ht="16" customHeight="1"/>
    <row r="151" ht="16" customHeight="1"/>
    <row r="152" ht="16" customHeight="1"/>
    <row r="153" ht="16" customHeight="1"/>
    <row r="154" ht="16" customHeight="1"/>
    <row r="155" ht="16" customHeight="1"/>
    <row r="156" ht="16" customHeight="1"/>
    <row r="157" ht="16" customHeight="1"/>
    <row r="158" ht="16" customHeight="1"/>
    <row r="159" ht="16" customHeight="1"/>
    <row r="160" ht="16" customHeight="1"/>
    <row r="161" ht="16" customHeight="1"/>
    <row r="162" ht="16" customHeight="1"/>
    <row r="163" ht="16" customHeight="1"/>
    <row r="164" ht="16" customHeight="1"/>
    <row r="165" ht="16" customHeight="1"/>
    <row r="166" ht="16" customHeight="1"/>
    <row r="167" ht="16" customHeight="1"/>
    <row r="168" ht="16" customHeight="1"/>
    <row r="169" ht="16" customHeight="1"/>
    <row r="170" ht="16" customHeight="1"/>
    <row r="171" ht="16" customHeight="1"/>
    <row r="172" ht="16" customHeight="1"/>
    <row r="173" ht="16" customHeight="1"/>
    <row r="174" ht="16" customHeight="1"/>
    <row r="175" ht="16" customHeight="1"/>
    <row r="176" ht="16" customHeight="1"/>
    <row r="177" ht="16" customHeight="1"/>
    <row r="178" ht="16" customHeight="1"/>
    <row r="179" ht="16" customHeight="1"/>
    <row r="180" ht="16" customHeight="1"/>
    <row r="181" ht="16" customHeight="1"/>
    <row r="182" ht="16" customHeight="1"/>
    <row r="183" ht="16" customHeight="1"/>
    <row r="184" ht="16" customHeight="1"/>
    <row r="185" ht="16" customHeight="1"/>
    <row r="186" ht="16" customHeight="1"/>
    <row r="187" ht="16" customHeight="1"/>
    <row r="188" ht="16" customHeight="1"/>
    <row r="189" ht="16" customHeight="1"/>
    <row r="190" ht="16" customHeight="1"/>
    <row r="191" ht="16" customHeight="1"/>
    <row r="192" ht="16" customHeight="1"/>
    <row r="193" ht="16" customHeight="1"/>
    <row r="194" ht="16" customHeight="1"/>
    <row r="195" ht="16" customHeight="1"/>
    <row r="196" ht="16" customHeight="1"/>
    <row r="197" ht="16" customHeight="1"/>
    <row r="198" ht="16" customHeight="1"/>
    <row r="199" ht="16" customHeight="1"/>
    <row r="200" ht="16" customHeight="1"/>
    <row r="201" ht="16" customHeight="1"/>
    <row r="202" ht="16" customHeight="1"/>
    <row r="203" ht="16" customHeight="1"/>
    <row r="204" ht="16" customHeight="1"/>
    <row r="205" ht="16" customHeight="1"/>
    <row r="206" ht="16" customHeight="1"/>
    <row r="207" ht="16" customHeight="1"/>
    <row r="208" ht="16" customHeight="1"/>
    <row r="209" ht="16" customHeight="1"/>
    <row r="210" ht="16" customHeight="1"/>
    <row r="211" ht="16" customHeight="1"/>
    <row r="212" ht="16" customHeight="1"/>
    <row r="213" ht="16" customHeight="1"/>
    <row r="214" ht="16" customHeight="1"/>
    <row r="215" ht="16" customHeight="1"/>
    <row r="216" ht="16" customHeight="1"/>
    <row r="217" ht="16" customHeight="1"/>
    <row r="218" ht="16" customHeight="1"/>
    <row r="219" ht="16" customHeight="1"/>
    <row r="220" ht="16" customHeight="1"/>
    <row r="221" ht="16" customHeight="1"/>
    <row r="222" ht="16" customHeight="1"/>
    <row r="223" ht="16" customHeight="1"/>
    <row r="224" ht="16" customHeight="1"/>
    <row r="225" ht="16" customHeight="1"/>
    <row r="226" ht="16" customHeight="1"/>
    <row r="227" ht="16" customHeight="1"/>
    <row r="228" ht="16" customHeight="1"/>
    <row r="229" ht="16" customHeight="1"/>
    <row r="230" ht="16" customHeight="1"/>
    <row r="231" ht="16" customHeight="1"/>
    <row r="232" ht="16" customHeight="1"/>
    <row r="233" ht="16" customHeight="1"/>
    <row r="234" ht="16" customHeight="1"/>
    <row r="235" ht="16" customHeight="1"/>
    <row r="236" ht="16" customHeight="1"/>
    <row r="237" ht="16" customHeight="1"/>
    <row r="238" ht="16" customHeight="1"/>
    <row r="239" ht="16" customHeight="1"/>
    <row r="240" ht="16" customHeight="1"/>
    <row r="241" ht="16" customHeight="1"/>
    <row r="242" ht="16" customHeight="1"/>
    <row r="243" ht="16" customHeight="1"/>
    <row r="244" ht="16" customHeight="1"/>
    <row r="245" ht="16" customHeight="1"/>
    <row r="246" ht="16" customHeight="1"/>
    <row r="247" ht="16" customHeight="1"/>
    <row r="248" ht="16" customHeight="1"/>
    <row r="249" ht="16" customHeight="1"/>
    <row r="250" ht="16" customHeight="1"/>
    <row r="251" ht="16" customHeight="1"/>
    <row r="252" ht="16" customHeight="1"/>
    <row r="253" ht="16" customHeight="1"/>
    <row r="254" ht="16" customHeight="1"/>
    <row r="255" ht="16" customHeight="1"/>
    <row r="256" ht="16" customHeight="1"/>
    <row r="257" ht="16" customHeight="1"/>
    <row r="258" ht="16" customHeight="1"/>
    <row r="259" ht="16" customHeight="1"/>
    <row r="260" ht="16" customHeight="1"/>
    <row r="261" ht="16" customHeight="1"/>
    <row r="262" ht="16" customHeight="1"/>
    <row r="263" ht="16" customHeight="1"/>
    <row r="264" ht="16" customHeight="1"/>
    <row r="265" ht="16" customHeight="1"/>
    <row r="266" ht="16" customHeight="1"/>
    <row r="267" ht="16" customHeight="1"/>
    <row r="268" ht="16" customHeight="1"/>
    <row r="269" ht="16" customHeight="1"/>
    <row r="270" ht="16" customHeight="1"/>
    <row r="271" ht="16" customHeight="1"/>
    <row r="272" ht="16" customHeight="1"/>
    <row r="273" ht="16" customHeight="1"/>
    <row r="274" ht="16" customHeight="1"/>
    <row r="275" ht="16" customHeight="1"/>
    <row r="276" ht="16" customHeight="1"/>
    <row r="277" ht="16" customHeight="1"/>
    <row r="278" ht="16" customHeight="1"/>
    <row r="279" ht="16" customHeight="1"/>
    <row r="280" ht="16" customHeight="1"/>
    <row r="281" ht="16" customHeight="1"/>
    <row r="282" ht="16" customHeight="1"/>
    <row r="283" ht="16" customHeight="1"/>
    <row r="284" ht="16" customHeight="1"/>
    <row r="285" ht="16" customHeight="1"/>
    <row r="286" ht="16" customHeight="1"/>
    <row r="287" ht="16" customHeight="1"/>
    <row r="288" ht="16" customHeight="1"/>
    <row r="289" ht="16" customHeight="1"/>
    <row r="290" ht="16" customHeight="1"/>
    <row r="291" ht="16" customHeight="1"/>
    <row r="292" ht="16" customHeight="1"/>
    <row r="293" ht="16" customHeight="1"/>
    <row r="294" ht="16" customHeight="1"/>
    <row r="295" ht="16" customHeight="1"/>
    <row r="296" ht="16" customHeight="1"/>
    <row r="297" ht="16" customHeight="1"/>
    <row r="298" ht="16" customHeight="1"/>
    <row r="299" ht="16" customHeight="1"/>
    <row r="300" ht="16" customHeight="1"/>
    <row r="301" ht="16" customHeight="1"/>
    <row r="302" ht="16" customHeight="1"/>
    <row r="303" ht="16" customHeight="1"/>
    <row r="304" ht="16" customHeight="1"/>
    <row r="305" ht="16" customHeight="1"/>
    <row r="306" ht="16" customHeight="1"/>
    <row r="307" ht="16" customHeight="1"/>
    <row r="308" ht="16" customHeight="1"/>
    <row r="309" ht="16" customHeight="1"/>
    <row r="310" ht="16" customHeight="1"/>
    <row r="311" ht="16" customHeight="1"/>
    <row r="312" ht="16" customHeight="1"/>
    <row r="313" ht="16" customHeight="1"/>
    <row r="314" ht="16" customHeight="1"/>
    <row r="315" ht="16" customHeight="1"/>
    <row r="316" ht="16" customHeight="1"/>
    <row r="317" ht="16" customHeight="1"/>
    <row r="318" ht="16" customHeight="1"/>
    <row r="319" ht="16" customHeight="1"/>
    <row r="320" ht="16" customHeight="1"/>
    <row r="321" ht="16" customHeight="1"/>
    <row r="322" ht="16" customHeight="1"/>
    <row r="323" ht="16" customHeight="1"/>
    <row r="324" ht="16" customHeight="1"/>
    <row r="325" ht="16" customHeight="1"/>
    <row r="326" ht="16" customHeight="1"/>
    <row r="327" ht="16" customHeight="1"/>
    <row r="328" ht="16" customHeight="1"/>
    <row r="329" ht="16" customHeight="1"/>
    <row r="330" ht="16" customHeight="1"/>
    <row r="331" ht="16" customHeight="1"/>
    <row r="332" ht="16" customHeight="1"/>
    <row r="333" ht="16" customHeight="1"/>
    <row r="334" ht="16" customHeight="1"/>
    <row r="335" ht="16" customHeight="1"/>
    <row r="336" ht="16" customHeight="1"/>
    <row r="337" ht="16" customHeight="1"/>
    <row r="338" ht="16" customHeight="1"/>
    <row r="339" ht="16" customHeight="1"/>
    <row r="340" ht="16" customHeight="1"/>
    <row r="341" ht="16" customHeight="1"/>
    <row r="342" ht="16" customHeight="1"/>
    <row r="343" ht="16" customHeight="1"/>
    <row r="344" ht="16" customHeight="1"/>
    <row r="345" ht="16" customHeight="1"/>
    <row r="346" ht="16" customHeight="1"/>
    <row r="347" ht="16" customHeight="1"/>
    <row r="348" ht="16" customHeight="1"/>
    <row r="349" ht="16" customHeight="1"/>
    <row r="350" ht="16" customHeight="1"/>
    <row r="351" ht="16" customHeight="1"/>
    <row r="352" ht="16" customHeight="1"/>
    <row r="353" ht="16" customHeight="1"/>
    <row r="354" ht="16" customHeight="1"/>
    <row r="355" ht="16" customHeight="1"/>
    <row r="356" ht="16" customHeight="1"/>
    <row r="357" ht="16" customHeight="1"/>
    <row r="358" ht="16" customHeight="1"/>
    <row r="359" ht="16" customHeight="1"/>
    <row r="360" ht="16" customHeight="1"/>
    <row r="361" ht="16" customHeight="1"/>
    <row r="362" ht="16" customHeight="1"/>
    <row r="363" ht="16" customHeight="1"/>
    <row r="364" ht="16" customHeight="1"/>
    <row r="365" ht="16" customHeight="1"/>
    <row r="366" ht="16" customHeight="1"/>
    <row r="367" ht="16" customHeight="1"/>
    <row r="368" ht="16" customHeight="1"/>
    <row r="369" ht="16" customHeight="1"/>
    <row r="370" ht="16" customHeight="1"/>
    <row r="371" ht="16" customHeight="1"/>
    <row r="372" ht="16" customHeight="1"/>
    <row r="373" ht="16" customHeight="1"/>
    <row r="374" ht="16" customHeight="1"/>
    <row r="375" ht="16" customHeight="1"/>
    <row r="376" ht="16" customHeight="1"/>
    <row r="377" ht="16" customHeight="1"/>
    <row r="378" ht="16" customHeight="1"/>
    <row r="379" ht="16" customHeight="1"/>
    <row r="380" ht="16" customHeight="1"/>
    <row r="381" ht="16" customHeight="1"/>
    <row r="382" ht="16" customHeight="1"/>
    <row r="383" ht="16" customHeight="1"/>
    <row r="384" ht="16" customHeight="1"/>
    <row r="385" ht="16" customHeight="1"/>
    <row r="386" ht="16" customHeight="1"/>
    <row r="387" ht="16" customHeight="1"/>
    <row r="388" ht="16" customHeight="1"/>
    <row r="389" ht="16" customHeight="1"/>
    <row r="390" ht="16" customHeight="1"/>
    <row r="391" ht="16" customHeight="1"/>
    <row r="392" ht="16" customHeight="1"/>
    <row r="393" ht="16" customHeight="1"/>
    <row r="394" ht="16" customHeight="1"/>
    <row r="395" ht="16" customHeight="1"/>
    <row r="396" ht="16" customHeight="1"/>
    <row r="397" ht="16" customHeight="1"/>
    <row r="398" ht="16" customHeight="1"/>
    <row r="399" ht="16" customHeight="1"/>
    <row r="400" ht="16" customHeight="1"/>
    <row r="401" ht="16" customHeight="1"/>
    <row r="402" ht="16" customHeight="1"/>
    <row r="403" ht="16" customHeight="1"/>
    <row r="404" ht="16" customHeight="1"/>
    <row r="405" ht="16" customHeight="1"/>
    <row r="406" ht="16" customHeight="1"/>
    <row r="407" ht="16" customHeight="1"/>
    <row r="408" ht="16" customHeight="1"/>
    <row r="409" ht="16" customHeight="1"/>
    <row r="410" ht="16" customHeight="1"/>
    <row r="411" ht="16" customHeight="1"/>
    <row r="412" ht="16" customHeight="1"/>
    <row r="413" ht="16" customHeight="1"/>
    <row r="414" ht="16" customHeight="1"/>
    <row r="415" ht="16" customHeight="1"/>
    <row r="416" ht="16" customHeight="1"/>
    <row r="417" ht="16" customHeight="1"/>
    <row r="418" ht="16" customHeight="1"/>
    <row r="419" ht="16" customHeight="1"/>
    <row r="420" ht="16" customHeight="1"/>
    <row r="421" ht="16" customHeight="1"/>
    <row r="422" ht="16" customHeight="1"/>
    <row r="423" ht="16" customHeight="1"/>
    <row r="424" ht="16" customHeight="1"/>
    <row r="425" ht="16" customHeight="1"/>
    <row r="426" ht="16" customHeight="1"/>
    <row r="427" ht="16" customHeight="1"/>
    <row r="428" ht="16" customHeight="1"/>
    <row r="429" ht="16" customHeight="1"/>
    <row r="430" ht="16" customHeight="1"/>
    <row r="431" ht="16" customHeight="1"/>
    <row r="432" ht="16" customHeight="1"/>
    <row r="433" ht="16" customHeight="1"/>
    <row r="434" ht="16" customHeight="1"/>
    <row r="435" ht="16" customHeight="1"/>
    <row r="436" ht="16" customHeight="1"/>
    <row r="437" ht="16" customHeight="1"/>
    <row r="438" ht="16" customHeight="1"/>
    <row r="439" ht="16" customHeight="1"/>
    <row r="440" ht="16" customHeight="1"/>
    <row r="441" ht="16" customHeight="1"/>
    <row r="442" ht="16" customHeight="1"/>
    <row r="443" ht="16" customHeight="1"/>
    <row r="444" ht="16" customHeight="1"/>
    <row r="445" ht="16" customHeight="1"/>
    <row r="446" ht="16" customHeight="1"/>
    <row r="447" ht="16" customHeight="1"/>
    <row r="448" ht="16" customHeight="1"/>
    <row r="449" ht="16" customHeight="1"/>
    <row r="450" ht="16" customHeight="1"/>
    <row r="451" ht="16" customHeight="1"/>
    <row r="452" ht="16" customHeight="1"/>
    <row r="453" ht="16" customHeight="1"/>
    <row r="454" ht="16" customHeight="1"/>
    <row r="455" ht="16" customHeight="1"/>
    <row r="456" ht="16" customHeight="1"/>
    <row r="457" ht="16" customHeight="1"/>
    <row r="458" ht="16" customHeight="1"/>
    <row r="459" ht="16" customHeight="1"/>
    <row r="460" ht="16" customHeight="1"/>
    <row r="461" ht="16" customHeight="1"/>
    <row r="462" ht="16" customHeight="1"/>
    <row r="463" ht="16" customHeight="1"/>
    <row r="464" ht="16" customHeight="1"/>
    <row r="465" ht="16" customHeight="1"/>
    <row r="466" ht="16" customHeight="1"/>
    <row r="467" ht="16" customHeight="1"/>
    <row r="468" ht="16" customHeight="1"/>
    <row r="469" ht="16" customHeight="1"/>
    <row r="470" ht="16" customHeight="1"/>
    <row r="471" ht="16" customHeight="1"/>
    <row r="472" ht="16" customHeight="1"/>
    <row r="473" ht="16" customHeight="1"/>
    <row r="474" ht="16" customHeight="1"/>
    <row r="475" ht="16" customHeight="1"/>
    <row r="476" ht="16" customHeight="1"/>
    <row r="477" ht="16" customHeight="1"/>
    <row r="478" ht="16" customHeight="1"/>
    <row r="479" ht="16" customHeight="1"/>
    <row r="480" ht="16" customHeight="1"/>
    <row r="481" ht="16" customHeight="1"/>
    <row r="482" ht="16" customHeight="1"/>
    <row r="483" ht="16" customHeight="1"/>
    <row r="484" ht="16" customHeight="1"/>
    <row r="485" ht="16" customHeight="1"/>
    <row r="486" ht="16" customHeight="1"/>
    <row r="487" ht="16" customHeight="1"/>
    <row r="488" ht="16" customHeight="1"/>
    <row r="489" ht="16" customHeight="1"/>
    <row r="490" ht="16" customHeight="1"/>
    <row r="491" ht="16" customHeight="1"/>
    <row r="492" ht="16" customHeight="1"/>
    <row r="493" ht="16" customHeight="1"/>
    <row r="494" ht="16" customHeight="1"/>
    <row r="495" ht="16" customHeight="1"/>
    <row r="496" ht="16" customHeight="1"/>
    <row r="497" ht="16" customHeight="1"/>
    <row r="498" ht="16" customHeight="1"/>
    <row r="499" ht="16" customHeight="1"/>
    <row r="500" ht="16" customHeight="1"/>
    <row r="501" ht="16" customHeight="1"/>
    <row r="502" ht="16" customHeight="1"/>
    <row r="503" ht="16" customHeight="1"/>
    <row r="504" ht="16" customHeight="1"/>
    <row r="505" ht="16" customHeight="1"/>
    <row r="506" ht="16" customHeight="1"/>
    <row r="507" ht="16" customHeight="1"/>
    <row r="508" ht="16" customHeight="1"/>
    <row r="509" ht="16" customHeight="1"/>
    <row r="510" ht="16" customHeight="1"/>
    <row r="511" ht="16" customHeight="1"/>
    <row r="512" ht="16" customHeight="1"/>
    <row r="513" ht="16" customHeight="1"/>
    <row r="514" ht="16" customHeight="1"/>
    <row r="515" ht="16" customHeight="1"/>
    <row r="516" ht="16" customHeight="1"/>
    <row r="517" ht="16" customHeight="1"/>
    <row r="518" ht="16" customHeight="1"/>
    <row r="519" ht="16" customHeight="1"/>
    <row r="520" ht="16" customHeight="1"/>
    <row r="521" ht="16" customHeight="1"/>
    <row r="522" ht="16" customHeight="1"/>
    <row r="523" ht="16" customHeight="1"/>
    <row r="524" ht="16" customHeight="1"/>
    <row r="525" ht="16" customHeight="1"/>
    <row r="526" ht="16" customHeight="1"/>
    <row r="527" ht="16" customHeight="1"/>
    <row r="528" ht="16" customHeight="1"/>
    <row r="529" ht="16" customHeight="1"/>
    <row r="530" ht="16" customHeight="1"/>
    <row r="531" ht="16" customHeight="1"/>
    <row r="532" ht="16" customHeight="1"/>
    <row r="533" ht="16" customHeight="1"/>
    <row r="534" ht="16" customHeight="1"/>
    <row r="535" ht="16" customHeight="1"/>
    <row r="536" ht="16" customHeight="1"/>
    <row r="537" ht="16" customHeight="1"/>
    <row r="538" ht="16" customHeight="1"/>
    <row r="539" ht="16" customHeight="1"/>
    <row r="540" ht="16" customHeight="1"/>
    <row r="541" ht="16" customHeight="1"/>
    <row r="542" ht="16" customHeight="1"/>
    <row r="543" ht="16" customHeight="1"/>
    <row r="544" ht="16" customHeight="1"/>
    <row r="545" ht="16" customHeight="1"/>
    <row r="546" ht="16" customHeight="1"/>
    <row r="547" ht="16" customHeight="1"/>
    <row r="548" ht="16" customHeight="1"/>
    <row r="549" ht="16" customHeight="1"/>
    <row r="550" ht="16" customHeight="1"/>
    <row r="551" ht="16" customHeight="1"/>
    <row r="552" ht="16" customHeight="1"/>
    <row r="553" ht="16" customHeight="1"/>
    <row r="554" ht="16" customHeight="1"/>
    <row r="555" ht="16" customHeight="1"/>
    <row r="556" ht="16" customHeight="1"/>
    <row r="557" ht="16" customHeight="1"/>
    <row r="558" ht="16" customHeight="1"/>
    <row r="559" ht="16" customHeight="1"/>
    <row r="560" ht="16" customHeight="1"/>
    <row r="561" ht="16" customHeight="1"/>
    <row r="562" ht="16" customHeight="1"/>
    <row r="563" ht="16" customHeight="1"/>
    <row r="564" ht="16" customHeight="1"/>
    <row r="565" ht="16" customHeight="1"/>
    <row r="566" ht="16" customHeight="1"/>
    <row r="567" ht="16" customHeight="1"/>
    <row r="568" ht="16" customHeight="1"/>
    <row r="569" ht="16" customHeight="1"/>
    <row r="570" ht="16" customHeight="1"/>
    <row r="571" ht="16" customHeight="1"/>
    <row r="572" ht="16" customHeight="1"/>
    <row r="573" ht="16" customHeight="1"/>
    <row r="574" ht="16" customHeight="1"/>
    <row r="575" ht="16" customHeight="1"/>
    <row r="576" ht="16" customHeight="1"/>
    <row r="577" ht="16" customHeight="1"/>
    <row r="578" ht="16" customHeight="1"/>
    <row r="579" ht="16" customHeight="1"/>
    <row r="580" ht="16" customHeight="1"/>
    <row r="581" ht="16" customHeight="1"/>
    <row r="582" ht="16" customHeight="1"/>
    <row r="583" ht="16" customHeight="1"/>
    <row r="584" ht="16" customHeight="1"/>
    <row r="585" ht="16" customHeight="1"/>
    <row r="586" ht="16" customHeight="1"/>
    <row r="587" ht="16" customHeight="1"/>
    <row r="588" ht="16" customHeight="1"/>
    <row r="589" ht="16" customHeight="1"/>
    <row r="590" ht="16" customHeight="1"/>
    <row r="591" ht="16" customHeight="1"/>
    <row r="592" ht="16" customHeight="1"/>
    <row r="593" ht="16" customHeight="1"/>
    <row r="594" ht="16" customHeight="1"/>
    <row r="595" ht="16" customHeight="1"/>
    <row r="596" ht="16" customHeight="1"/>
    <row r="597" ht="16" customHeight="1"/>
    <row r="598" ht="16" customHeight="1"/>
    <row r="599" ht="16" customHeight="1"/>
    <row r="600" ht="16" customHeight="1"/>
    <row r="601" ht="16" customHeight="1"/>
    <row r="602" ht="16" customHeight="1"/>
    <row r="603" ht="16" customHeight="1"/>
    <row r="604" ht="16" customHeight="1"/>
    <row r="605" ht="16" customHeight="1"/>
    <row r="606" ht="16" customHeight="1"/>
    <row r="607" ht="16" customHeight="1"/>
    <row r="608" ht="16" customHeight="1"/>
    <row r="609" ht="16" customHeight="1"/>
    <row r="610" ht="16" customHeight="1"/>
    <row r="611" ht="16" customHeight="1"/>
    <row r="612" ht="16" customHeight="1"/>
    <row r="613" ht="16" customHeight="1"/>
    <row r="614" ht="16" customHeight="1"/>
    <row r="615" ht="16" customHeight="1"/>
    <row r="616" ht="16" customHeight="1"/>
    <row r="617" ht="16" customHeight="1"/>
    <row r="618" ht="16" customHeight="1"/>
    <row r="619" ht="16" customHeight="1"/>
    <row r="620" ht="16" customHeight="1"/>
    <row r="621" ht="16" customHeight="1"/>
    <row r="622" ht="16" customHeight="1"/>
    <row r="623" ht="16" customHeight="1"/>
    <row r="624" ht="16" customHeight="1"/>
    <row r="625" ht="16" customHeight="1"/>
    <row r="626" ht="16" customHeight="1"/>
    <row r="627" ht="16" customHeight="1"/>
    <row r="628" ht="16" customHeight="1"/>
    <row r="629" ht="16" customHeight="1"/>
    <row r="630" ht="16" customHeight="1"/>
    <row r="631" ht="16" customHeight="1"/>
    <row r="632" ht="16" customHeight="1"/>
    <row r="633" ht="16" customHeight="1"/>
    <row r="634" ht="16" customHeight="1"/>
    <row r="635" ht="16" customHeight="1"/>
    <row r="636" ht="16" customHeight="1"/>
    <row r="637" ht="16" customHeight="1"/>
    <row r="638" ht="16" customHeight="1"/>
    <row r="639" ht="16" customHeight="1"/>
    <row r="640" ht="16" customHeight="1"/>
    <row r="641" ht="16" customHeight="1"/>
    <row r="642" ht="16" customHeight="1"/>
    <row r="643" ht="16" customHeight="1"/>
    <row r="644" ht="16" customHeight="1"/>
    <row r="645" ht="16" customHeight="1"/>
    <row r="646" ht="16" customHeight="1"/>
    <row r="647" ht="16" customHeight="1"/>
    <row r="648" ht="16" customHeight="1"/>
    <row r="649" ht="16" customHeight="1"/>
    <row r="650" ht="16" customHeight="1"/>
    <row r="651" ht="16" customHeight="1"/>
    <row r="652" ht="16" customHeight="1"/>
    <row r="653" ht="16" customHeight="1"/>
    <row r="654" ht="16" customHeight="1"/>
    <row r="655" ht="16" customHeight="1"/>
    <row r="656" ht="16" customHeight="1"/>
    <row r="657" ht="16" customHeight="1"/>
    <row r="658" ht="16" customHeight="1"/>
    <row r="659" ht="16" customHeight="1"/>
    <row r="660" ht="16" customHeight="1"/>
    <row r="661" ht="16" customHeight="1"/>
    <row r="662" ht="16" customHeight="1"/>
    <row r="663" ht="16" customHeight="1"/>
    <row r="664" ht="16" customHeight="1"/>
    <row r="665" ht="16" customHeight="1"/>
    <row r="666" ht="16" customHeight="1"/>
    <row r="667" ht="16" customHeight="1"/>
    <row r="668" ht="16" customHeight="1"/>
    <row r="669" ht="16" customHeight="1"/>
    <row r="670" ht="16" customHeight="1"/>
    <row r="671" ht="16" customHeight="1"/>
    <row r="672" ht="16" customHeight="1"/>
    <row r="673" ht="16" customHeight="1"/>
    <row r="674" ht="16" customHeight="1"/>
    <row r="675" ht="16" customHeight="1"/>
    <row r="676" ht="16" customHeight="1"/>
    <row r="677" ht="16" customHeight="1"/>
    <row r="678" ht="16" customHeight="1"/>
    <row r="679" ht="16" customHeight="1"/>
    <row r="680" ht="16" customHeight="1"/>
    <row r="681" ht="16" customHeight="1"/>
    <row r="682" ht="16" customHeight="1"/>
    <row r="683" ht="16" customHeight="1"/>
    <row r="684" ht="16" customHeight="1"/>
    <row r="685" ht="16" customHeight="1"/>
    <row r="686" ht="16" customHeight="1"/>
    <row r="687" ht="16" customHeight="1"/>
    <row r="688" ht="16" customHeight="1"/>
    <row r="689" ht="16" customHeight="1"/>
    <row r="690" ht="16" customHeight="1"/>
    <row r="691" ht="16" customHeight="1"/>
    <row r="692" ht="16" customHeight="1"/>
    <row r="693" ht="16" customHeight="1"/>
    <row r="694" ht="16" customHeight="1"/>
    <row r="695" ht="16" customHeight="1"/>
    <row r="696" ht="16" customHeight="1"/>
    <row r="697" ht="16" customHeight="1"/>
    <row r="698" ht="16" customHeight="1"/>
    <row r="699" ht="16" customHeight="1"/>
    <row r="700" ht="16" customHeight="1"/>
    <row r="701" ht="16" customHeight="1"/>
    <row r="702" ht="16" customHeight="1"/>
    <row r="703" ht="16" customHeight="1"/>
    <row r="704" ht="16" customHeight="1"/>
    <row r="705" ht="16" customHeight="1"/>
    <row r="706" ht="16" customHeight="1"/>
    <row r="707" ht="16" customHeight="1"/>
    <row r="708" ht="16" customHeight="1"/>
    <row r="709" ht="16" customHeight="1"/>
    <row r="710" ht="16" customHeight="1"/>
    <row r="711" ht="16" customHeight="1"/>
    <row r="712" ht="16" customHeight="1"/>
    <row r="713" ht="16" customHeight="1"/>
    <row r="714" ht="16" customHeight="1"/>
    <row r="715" ht="16" customHeight="1"/>
    <row r="716" ht="16" customHeight="1"/>
    <row r="717" ht="16" customHeight="1"/>
    <row r="718" ht="16" customHeight="1"/>
    <row r="719" ht="16" customHeight="1"/>
    <row r="720" ht="16" customHeight="1"/>
    <row r="721" ht="16" customHeight="1"/>
    <row r="722" ht="16" customHeight="1"/>
    <row r="723" ht="16" customHeight="1"/>
    <row r="724" ht="16" customHeight="1"/>
    <row r="725" ht="16" customHeight="1"/>
    <row r="726" ht="16" customHeight="1"/>
    <row r="727" ht="16" customHeight="1"/>
    <row r="728" ht="16" customHeight="1"/>
    <row r="729" ht="16" customHeight="1"/>
    <row r="730" ht="16" customHeight="1"/>
    <row r="731" ht="16" customHeight="1"/>
    <row r="732" ht="16" customHeight="1"/>
    <row r="733" ht="16" customHeight="1"/>
    <row r="734" ht="16" customHeight="1"/>
    <row r="735" ht="16" customHeight="1"/>
    <row r="736" ht="16" customHeight="1"/>
    <row r="737" ht="16" customHeight="1"/>
    <row r="738" ht="16" customHeight="1"/>
    <row r="739" ht="16" customHeight="1"/>
    <row r="740" ht="16" customHeight="1"/>
    <row r="741" ht="16" customHeight="1"/>
    <row r="742" ht="16" customHeight="1"/>
    <row r="743" ht="16" customHeight="1"/>
    <row r="744" ht="16" customHeight="1"/>
    <row r="745" ht="16" customHeight="1"/>
    <row r="746" ht="16" customHeight="1"/>
    <row r="747" ht="16" customHeight="1"/>
    <row r="748" ht="16" customHeight="1"/>
    <row r="749" ht="16" customHeight="1"/>
    <row r="750" ht="16" customHeight="1"/>
    <row r="751" ht="16" customHeight="1"/>
    <row r="752" ht="16" customHeight="1"/>
    <row r="753" ht="16" customHeight="1"/>
    <row r="754" ht="16" customHeight="1"/>
    <row r="755" ht="16" customHeight="1"/>
    <row r="756" ht="16" customHeight="1"/>
    <row r="757" ht="16" customHeight="1"/>
    <row r="758" ht="16" customHeight="1"/>
    <row r="759" ht="16" customHeight="1"/>
    <row r="760" ht="16" customHeight="1"/>
    <row r="761" ht="16" customHeight="1"/>
    <row r="762" ht="16" customHeight="1"/>
    <row r="763" ht="16" customHeight="1"/>
    <row r="764" ht="16" customHeight="1"/>
    <row r="765" ht="16" customHeight="1"/>
    <row r="766" ht="16" customHeight="1"/>
    <row r="767" ht="16" customHeight="1"/>
    <row r="768" ht="16" customHeight="1"/>
    <row r="769" ht="16" customHeight="1"/>
    <row r="770" ht="16" customHeight="1"/>
    <row r="771" ht="16" customHeight="1"/>
    <row r="772" ht="16" customHeight="1"/>
    <row r="773" ht="16" customHeight="1"/>
    <row r="774" ht="16" customHeight="1"/>
    <row r="775" ht="16" customHeight="1"/>
    <row r="776" ht="16" customHeight="1"/>
    <row r="777" ht="16" customHeight="1"/>
    <row r="778" ht="16" customHeight="1"/>
    <row r="779" ht="16" customHeight="1"/>
    <row r="780" ht="16" customHeight="1"/>
    <row r="781" ht="16" customHeight="1"/>
    <row r="782" ht="16" customHeight="1"/>
    <row r="783" ht="16" customHeight="1"/>
    <row r="784" ht="16" customHeight="1"/>
    <row r="785" ht="16" customHeight="1"/>
    <row r="786" ht="16" customHeight="1"/>
    <row r="787" ht="16" customHeight="1"/>
    <row r="788" ht="16" customHeight="1"/>
    <row r="789" ht="16" customHeight="1"/>
    <row r="790" ht="16" customHeight="1"/>
    <row r="791" ht="16" customHeight="1"/>
    <row r="792" ht="16" customHeight="1"/>
    <row r="793" ht="16" customHeight="1"/>
    <row r="794" ht="16" customHeight="1"/>
    <row r="795" ht="16" customHeight="1"/>
    <row r="796" ht="16" customHeight="1"/>
    <row r="797" ht="16" customHeight="1"/>
    <row r="798" ht="16" customHeight="1"/>
    <row r="799" ht="16" customHeight="1"/>
    <row r="800" ht="16" customHeight="1"/>
    <row r="801" ht="16" customHeight="1"/>
    <row r="802" ht="16" customHeight="1"/>
    <row r="803" ht="16" customHeight="1"/>
    <row r="804" ht="16" customHeight="1"/>
    <row r="805" ht="16" customHeight="1"/>
    <row r="806" ht="16" customHeight="1"/>
    <row r="807" ht="16" customHeight="1"/>
    <row r="808" ht="16" customHeight="1"/>
    <row r="809" ht="16" customHeight="1"/>
    <row r="810" ht="16" customHeight="1"/>
    <row r="811" ht="16" customHeight="1"/>
    <row r="812" ht="16" customHeight="1"/>
    <row r="813" ht="16" customHeight="1"/>
    <row r="814" ht="16" customHeight="1"/>
    <row r="815" ht="16" customHeight="1"/>
    <row r="816" ht="16" customHeight="1"/>
    <row r="817" ht="16" customHeight="1"/>
    <row r="818" ht="16" customHeight="1"/>
    <row r="819" ht="16" customHeight="1"/>
    <row r="820" ht="16" customHeight="1"/>
    <row r="821" ht="16" customHeight="1"/>
    <row r="822" ht="16" customHeight="1"/>
    <row r="823" ht="16" customHeight="1"/>
    <row r="824" ht="16" customHeight="1"/>
    <row r="825" ht="16" customHeight="1"/>
    <row r="826" ht="16" customHeight="1"/>
    <row r="827" ht="16" customHeight="1"/>
    <row r="828" ht="16" customHeight="1"/>
    <row r="829" ht="16" customHeight="1"/>
    <row r="830" ht="16" customHeight="1"/>
    <row r="831" ht="16" customHeight="1"/>
    <row r="832" ht="16" customHeight="1"/>
    <row r="833" ht="16" customHeight="1"/>
    <row r="834" ht="16" customHeight="1"/>
    <row r="835" ht="16" customHeight="1"/>
    <row r="836" ht="16" customHeight="1"/>
    <row r="837" ht="16" customHeight="1"/>
    <row r="838" ht="16" customHeight="1"/>
    <row r="839" ht="16" customHeight="1"/>
    <row r="840" ht="16" customHeight="1"/>
    <row r="841" ht="16" customHeight="1"/>
    <row r="842" ht="16" customHeight="1"/>
    <row r="843" ht="16" customHeight="1"/>
    <row r="844" ht="16" customHeight="1"/>
    <row r="845" ht="16" customHeight="1"/>
    <row r="846" ht="16" customHeight="1"/>
    <row r="847" ht="16" customHeight="1"/>
    <row r="848" ht="16" customHeight="1"/>
    <row r="849" ht="16" customHeight="1"/>
    <row r="850" ht="16" customHeight="1"/>
    <row r="851" ht="16" customHeight="1"/>
    <row r="852" ht="16" customHeight="1"/>
    <row r="853" ht="16" customHeight="1"/>
    <row r="854" ht="16" customHeight="1"/>
    <row r="855" ht="16" customHeight="1"/>
    <row r="856" ht="16" customHeight="1"/>
    <row r="857" ht="16" customHeight="1"/>
    <row r="858" ht="16" customHeight="1"/>
    <row r="859" ht="16" customHeight="1"/>
    <row r="860" ht="16" customHeight="1"/>
    <row r="861" ht="16" customHeight="1"/>
    <row r="862" ht="16" customHeight="1"/>
    <row r="863" ht="16" customHeight="1"/>
    <row r="864" ht="16" customHeight="1"/>
    <row r="865" ht="16" customHeight="1"/>
    <row r="866" ht="16" customHeight="1"/>
    <row r="867" ht="16" customHeight="1"/>
    <row r="868" ht="16" customHeight="1"/>
    <row r="869" ht="16" customHeight="1"/>
    <row r="870" ht="16" customHeight="1"/>
    <row r="871" ht="16" customHeight="1"/>
    <row r="872" ht="16" customHeight="1"/>
    <row r="873" ht="16" customHeight="1"/>
    <row r="874" ht="16" customHeight="1"/>
    <row r="875" ht="16" customHeight="1"/>
    <row r="876" ht="16" customHeight="1"/>
    <row r="877" ht="16" customHeight="1"/>
    <row r="878" ht="16" customHeight="1"/>
    <row r="879" ht="16" customHeight="1"/>
    <row r="880" ht="16" customHeight="1"/>
    <row r="881" ht="16" customHeight="1"/>
    <row r="882" ht="16" customHeight="1"/>
    <row r="883" ht="16" customHeight="1"/>
    <row r="884" ht="16" customHeight="1"/>
    <row r="885" ht="16" customHeight="1"/>
    <row r="886" ht="16" customHeight="1"/>
    <row r="887" ht="16" customHeight="1"/>
    <row r="888" ht="16" customHeight="1"/>
    <row r="889" ht="16" customHeight="1"/>
    <row r="890" ht="16" customHeight="1"/>
    <row r="891" ht="16" customHeight="1"/>
    <row r="892" ht="16" customHeight="1"/>
    <row r="893" ht="16" customHeight="1"/>
    <row r="894" ht="16" customHeight="1"/>
    <row r="895" ht="16" customHeight="1"/>
    <row r="896" ht="16" customHeight="1"/>
    <row r="897" ht="16" customHeight="1"/>
    <row r="898" ht="16" customHeight="1"/>
    <row r="899" ht="16" customHeight="1"/>
    <row r="900" ht="16" customHeight="1"/>
    <row r="901" ht="16" customHeight="1"/>
    <row r="902" ht="16" customHeight="1"/>
    <row r="903" ht="16" customHeight="1"/>
    <row r="904" ht="16" customHeight="1"/>
    <row r="905" ht="16" customHeight="1"/>
    <row r="906" ht="16" customHeight="1"/>
    <row r="907" ht="16" customHeight="1"/>
    <row r="908" ht="16" customHeight="1"/>
    <row r="909" ht="16" customHeight="1"/>
    <row r="910" ht="16" customHeight="1"/>
    <row r="911" ht="16" customHeight="1"/>
    <row r="912" ht="16" customHeight="1"/>
    <row r="913" ht="16" customHeight="1"/>
    <row r="914" ht="16" customHeight="1"/>
    <row r="915" ht="16" customHeight="1"/>
    <row r="916" ht="16" customHeight="1"/>
    <row r="917" ht="16" customHeight="1"/>
    <row r="918" ht="16" customHeight="1"/>
    <row r="919" ht="16" customHeight="1"/>
    <row r="920" ht="16" customHeight="1"/>
    <row r="921" ht="16" customHeight="1"/>
    <row r="922" ht="16" customHeight="1"/>
    <row r="923" ht="16" customHeight="1"/>
    <row r="924" ht="16" customHeight="1"/>
    <row r="925" ht="16" customHeight="1"/>
    <row r="926" ht="16" customHeight="1"/>
    <row r="927" ht="16" customHeight="1"/>
    <row r="928" ht="16" customHeight="1"/>
    <row r="929" ht="16" customHeight="1"/>
    <row r="930" ht="16" customHeight="1"/>
    <row r="931" ht="16" customHeight="1"/>
    <row r="932" ht="16" customHeight="1"/>
    <row r="933" ht="16" customHeight="1"/>
    <row r="934" ht="16" customHeight="1"/>
    <row r="935" ht="16" customHeight="1"/>
    <row r="936" ht="16" customHeight="1"/>
    <row r="937" ht="16" customHeight="1"/>
    <row r="938" ht="16" customHeight="1"/>
    <row r="939" ht="16" customHeight="1"/>
    <row r="940" ht="16" customHeight="1"/>
    <row r="941" ht="16" customHeight="1"/>
    <row r="942" ht="16" customHeight="1"/>
    <row r="943" ht="16" customHeight="1"/>
    <row r="944" ht="16" customHeight="1"/>
    <row r="945" ht="16" customHeight="1"/>
    <row r="946" ht="16" customHeight="1"/>
    <row r="947" ht="16" customHeight="1"/>
    <row r="948" ht="16" customHeight="1"/>
    <row r="949" ht="16" customHeight="1"/>
    <row r="950" ht="16" customHeight="1"/>
    <row r="951" ht="16" customHeight="1"/>
    <row r="952" ht="16" customHeight="1"/>
    <row r="953" ht="16" customHeight="1"/>
    <row r="954" ht="16" customHeight="1"/>
    <row r="955" ht="16" customHeight="1"/>
    <row r="956" ht="16" customHeight="1"/>
    <row r="957" ht="16" customHeight="1"/>
    <row r="958" ht="16" customHeight="1"/>
    <row r="959" ht="16" customHeight="1"/>
    <row r="960" ht="16" customHeight="1"/>
    <row r="961" ht="16" customHeight="1"/>
    <row r="962" ht="16" customHeight="1"/>
    <row r="963" ht="16" customHeight="1"/>
    <row r="964" ht="16" customHeight="1"/>
    <row r="965" ht="16" customHeight="1"/>
    <row r="966" ht="16" customHeight="1"/>
    <row r="967" ht="16" customHeight="1"/>
    <row r="968" ht="16" customHeight="1"/>
    <row r="969" ht="16" customHeight="1"/>
    <row r="970" ht="16" customHeight="1"/>
    <row r="971" ht="16" customHeight="1"/>
    <row r="972" ht="16" customHeight="1"/>
    <row r="973" ht="16" customHeight="1"/>
    <row r="974" ht="16" customHeight="1"/>
    <row r="975" ht="16" customHeight="1"/>
    <row r="976" ht="16" customHeight="1"/>
    <row r="977" ht="16" customHeight="1"/>
    <row r="978" ht="16" customHeight="1"/>
    <row r="979" ht="16" customHeight="1"/>
    <row r="980" ht="16" customHeight="1"/>
    <row r="981" ht="16" customHeight="1"/>
    <row r="982" ht="16" customHeight="1"/>
    <row r="983" ht="16" customHeight="1"/>
    <row r="984" ht="16" customHeight="1"/>
    <row r="985" ht="16" customHeight="1"/>
    <row r="986" ht="16" customHeight="1"/>
    <row r="987" ht="16" customHeight="1"/>
    <row r="988" ht="16" customHeight="1"/>
    <row r="989" ht="16" customHeight="1"/>
    <row r="990" ht="16" customHeight="1"/>
    <row r="991" ht="16" customHeight="1"/>
    <row r="992" ht="16" customHeight="1"/>
    <row r="993" ht="16" customHeight="1"/>
    <row r="994" ht="16" customHeight="1"/>
    <row r="995" ht="16" customHeight="1"/>
    <row r="996" ht="16" customHeight="1"/>
    <row r="997" ht="16" customHeight="1"/>
    <row r="998" ht="16" customHeight="1"/>
    <row r="999" ht="16" customHeight="1"/>
    <row r="1000" ht="16" customHeight="1"/>
  </sheetData>
  <mergeCells count="76">
    <mergeCell ref="A1:K1"/>
    <mergeCell ref="A2:B2"/>
    <mergeCell ref="C2:E2"/>
    <mergeCell ref="F2:G2"/>
    <mergeCell ref="H2:K2"/>
    <mergeCell ref="A3:B3"/>
    <mergeCell ref="C3:E3"/>
    <mergeCell ref="F3:G3"/>
    <mergeCell ref="H3:K3"/>
    <mergeCell ref="A4:B4"/>
    <mergeCell ref="C4:E4"/>
    <mergeCell ref="H4:K4"/>
    <mergeCell ref="A5:B5"/>
    <mergeCell ref="C5:E5"/>
    <mergeCell ref="F5:G5"/>
    <mergeCell ref="H5:K5"/>
    <mergeCell ref="A6:B6"/>
    <mergeCell ref="C6:E6"/>
    <mergeCell ref="F6:G6"/>
    <mergeCell ref="H6:K6"/>
    <mergeCell ref="A7:K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A36:K36"/>
    <mergeCell ref="A37:E37"/>
    <mergeCell ref="F37:K37"/>
    <mergeCell ref="A38:E38"/>
    <mergeCell ref="F38:K38"/>
    <mergeCell ref="A39:E39"/>
    <mergeCell ref="F39:K39"/>
    <mergeCell ref="A40:K40"/>
    <mergeCell ref="A41:K41"/>
    <mergeCell ref="A42:K42"/>
    <mergeCell ref="A43:K43"/>
    <mergeCell ref="A44:K44"/>
    <mergeCell ref="A45:K45"/>
    <mergeCell ref="A46:K46"/>
    <mergeCell ref="A47:K47"/>
    <mergeCell ref="A48:K48"/>
    <mergeCell ref="A49:K49"/>
    <mergeCell ref="A50:K50"/>
    <mergeCell ref="A51:K51"/>
    <mergeCell ref="A52:K52"/>
    <mergeCell ref="A53:K53"/>
    <mergeCell ref="A54:K54"/>
    <mergeCell ref="A55:K55"/>
    <mergeCell ref="A56:K56"/>
    <mergeCell ref="A86:K86"/>
    <mergeCell ref="A57:K85"/>
    <mergeCell ref="A87:K105"/>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B8:D8"/>
    </sheetView>
  </sheetViews>
  <sheetFormatPr defaultColWidth="10.1333333333333" defaultRowHeight="15" customHeight="1"/>
  <cols>
    <col min="1" max="2" width="11" customWidth="1"/>
    <col min="3" max="3" width="8.28888888888889" customWidth="1"/>
    <col min="4" max="4" width="28.1333333333333" customWidth="1"/>
    <col min="5" max="5" width="25.7037037037037" customWidth="1"/>
    <col min="6" max="6" width="10.7037037037037" customWidth="1"/>
    <col min="7" max="7" width="11.7037037037037" customWidth="1"/>
    <col min="8" max="10" width="8.7037037037037" customWidth="1"/>
    <col min="11" max="11" width="26" customWidth="1"/>
    <col min="12" max="26" width="11" customWidth="1"/>
  </cols>
  <sheetData>
    <row r="1" ht="34.5" customHeight="1" spans="1:11">
      <c r="A1" s="1"/>
      <c r="B1" s="2"/>
      <c r="C1" s="2"/>
      <c r="D1" s="2"/>
      <c r="E1" s="2"/>
      <c r="F1" s="2"/>
      <c r="G1" s="2"/>
      <c r="H1" s="2"/>
      <c r="I1" s="2"/>
      <c r="J1" s="2"/>
      <c r="K1" s="49"/>
    </row>
    <row r="2" ht="16" customHeight="1" spans="1:11">
      <c r="A2" s="3" t="s">
        <v>0</v>
      </c>
      <c r="B2" s="4"/>
      <c r="C2" s="5" t="e">
        <f>#REF!</f>
        <v>#REF!</v>
      </c>
      <c r="D2" s="6"/>
      <c r="E2" s="4"/>
      <c r="F2" s="3" t="s">
        <v>1</v>
      </c>
      <c r="G2" s="4"/>
      <c r="H2" s="7" t="e">
        <f>#REF!</f>
        <v>#REF!</v>
      </c>
      <c r="I2" s="6"/>
      <c r="J2" s="6"/>
      <c r="K2" s="4"/>
    </row>
    <row r="3" ht="16" customHeight="1" spans="1:11">
      <c r="A3" s="3" t="s">
        <v>2</v>
      </c>
      <c r="B3" s="4"/>
      <c r="C3" s="5" t="e">
        <f>#REF!</f>
        <v>#REF!</v>
      </c>
      <c r="D3" s="6"/>
      <c r="E3" s="4"/>
      <c r="F3" s="3" t="s">
        <v>3</v>
      </c>
      <c r="G3" s="4"/>
      <c r="H3" s="5" t="e">
        <f>#REF!</f>
        <v>#REF!</v>
      </c>
      <c r="I3" s="6"/>
      <c r="J3" s="6"/>
      <c r="K3" s="4"/>
    </row>
    <row r="4" ht="16" customHeight="1" spans="1:11">
      <c r="A4" s="3" t="s">
        <v>122</v>
      </c>
      <c r="B4" s="4"/>
      <c r="C4" s="5" t="e">
        <f>#REF!</f>
        <v>#REF!</v>
      </c>
      <c r="D4" s="6"/>
      <c r="E4" s="4"/>
      <c r="F4" s="8" t="s">
        <v>5</v>
      </c>
      <c r="G4" s="8"/>
      <c r="H4" s="9" t="s">
        <v>231</v>
      </c>
      <c r="I4" s="6"/>
      <c r="J4" s="6"/>
      <c r="K4" s="4"/>
    </row>
    <row r="5" ht="16" customHeight="1" spans="1:11">
      <c r="A5" s="3" t="s">
        <v>123</v>
      </c>
      <c r="B5" s="4"/>
      <c r="C5" s="5" t="e">
        <f>#REF!</f>
        <v>#REF!</v>
      </c>
      <c r="D5" s="6"/>
      <c r="E5" s="4"/>
      <c r="F5" s="3" t="s">
        <v>7</v>
      </c>
      <c r="G5" s="4"/>
      <c r="H5" s="9" t="s">
        <v>101</v>
      </c>
      <c r="I5" s="6"/>
      <c r="J5" s="6"/>
      <c r="K5" s="4"/>
    </row>
    <row r="6" ht="16" customHeight="1" spans="1:11">
      <c r="A6" s="3" t="s">
        <v>8</v>
      </c>
      <c r="B6" s="4"/>
      <c r="C6" s="5" t="e">
        <f>#REF!</f>
        <v>#REF!</v>
      </c>
      <c r="D6" s="6"/>
      <c r="E6" s="4"/>
      <c r="F6" s="3" t="s">
        <v>9</v>
      </c>
      <c r="G6" s="4"/>
      <c r="H6" s="5" t="e">
        <f>#REF!</f>
        <v>#REF!</v>
      </c>
      <c r="I6" s="6"/>
      <c r="J6" s="6"/>
      <c r="K6" s="4"/>
    </row>
    <row r="7" ht="33" customHeight="1" spans="1:11">
      <c r="A7" s="10" t="s">
        <v>263</v>
      </c>
      <c r="B7" s="6"/>
      <c r="C7" s="6"/>
      <c r="D7" s="6"/>
      <c r="E7" s="6"/>
      <c r="F7" s="6"/>
      <c r="G7" s="6"/>
      <c r="H7" s="6"/>
      <c r="I7" s="6"/>
      <c r="J7" s="6"/>
      <c r="K7" s="4"/>
    </row>
    <row r="8" ht="16" customHeight="1" spans="1:26">
      <c r="A8" s="11" t="s">
        <v>130</v>
      </c>
      <c r="B8" s="12" t="s">
        <v>131</v>
      </c>
      <c r="C8" s="6"/>
      <c r="D8" s="4"/>
      <c r="E8" s="12" t="s">
        <v>132</v>
      </c>
      <c r="F8" s="11" t="s">
        <v>264</v>
      </c>
      <c r="G8" s="13" t="s">
        <v>265</v>
      </c>
      <c r="H8" s="11" t="s">
        <v>135</v>
      </c>
      <c r="I8" s="11" t="s">
        <v>266</v>
      </c>
      <c r="J8" s="50" t="s">
        <v>216</v>
      </c>
      <c r="K8" s="11" t="s">
        <v>267</v>
      </c>
      <c r="L8" s="51"/>
      <c r="M8" s="51"/>
      <c r="N8" s="51"/>
      <c r="O8" s="51"/>
      <c r="P8" s="51"/>
      <c r="Q8" s="51"/>
      <c r="R8" s="51"/>
      <c r="S8" s="51"/>
      <c r="T8" s="51"/>
      <c r="U8" s="51"/>
      <c r="V8" s="51"/>
      <c r="W8" s="51"/>
      <c r="X8" s="51"/>
      <c r="Y8" s="51"/>
      <c r="Z8" s="51"/>
    </row>
    <row r="9" ht="16" customHeight="1" spans="1:11">
      <c r="A9" s="14" t="s">
        <v>268</v>
      </c>
      <c r="B9" s="15" t="s">
        <v>269</v>
      </c>
      <c r="C9" s="6"/>
      <c r="D9" s="4"/>
      <c r="E9" s="16" t="s">
        <v>270</v>
      </c>
      <c r="F9" s="17">
        <v>0.125</v>
      </c>
      <c r="G9" s="18">
        <v>4.875</v>
      </c>
      <c r="H9" s="19">
        <v>4.5</v>
      </c>
      <c r="I9" s="19">
        <f t="shared" ref="I9:I33" si="0">H9-G9</f>
        <v>-0.375</v>
      </c>
      <c r="J9" s="52">
        <v>4.625</v>
      </c>
      <c r="K9" s="53" t="s">
        <v>278</v>
      </c>
    </row>
    <row r="10" ht="16" customHeight="1" spans="1:11">
      <c r="A10" s="14" t="s">
        <v>271</v>
      </c>
      <c r="B10" s="15" t="s">
        <v>272</v>
      </c>
      <c r="C10" s="6"/>
      <c r="D10" s="4"/>
      <c r="E10" s="20" t="s">
        <v>273</v>
      </c>
      <c r="F10" s="21">
        <v>0.25</v>
      </c>
      <c r="G10" s="18">
        <v>6.5</v>
      </c>
      <c r="H10" s="19">
        <v>6.75</v>
      </c>
      <c r="I10" s="19">
        <f t="shared" si="0"/>
        <v>0.25</v>
      </c>
      <c r="J10" s="52">
        <v>7</v>
      </c>
      <c r="K10" s="29" t="s">
        <v>278</v>
      </c>
    </row>
    <row r="11" ht="16" customHeight="1" spans="1:11">
      <c r="A11" s="14" t="s">
        <v>275</v>
      </c>
      <c r="B11" s="15" t="s">
        <v>276</v>
      </c>
      <c r="C11" s="6"/>
      <c r="D11" s="4"/>
      <c r="E11" s="20" t="s">
        <v>277</v>
      </c>
      <c r="F11" s="21">
        <v>0.25</v>
      </c>
      <c r="G11" s="18">
        <v>11.875</v>
      </c>
      <c r="H11" s="19">
        <v>12.125</v>
      </c>
      <c r="I11" s="19">
        <f t="shared" si="0"/>
        <v>0.25</v>
      </c>
      <c r="J11" s="52">
        <v>12.5</v>
      </c>
      <c r="K11" s="29" t="s">
        <v>278</v>
      </c>
    </row>
    <row r="12" ht="16" customHeight="1" spans="1:11">
      <c r="A12" s="14" t="s">
        <v>279</v>
      </c>
      <c r="B12" s="15" t="s">
        <v>280</v>
      </c>
      <c r="C12" s="6"/>
      <c r="D12" s="4"/>
      <c r="E12" s="20" t="s">
        <v>281</v>
      </c>
      <c r="F12" s="21">
        <v>0.25</v>
      </c>
      <c r="G12" s="18">
        <v>9.75</v>
      </c>
      <c r="H12" s="19">
        <v>9.75</v>
      </c>
      <c r="I12" s="19">
        <f t="shared" si="0"/>
        <v>0</v>
      </c>
      <c r="J12" s="52">
        <v>10</v>
      </c>
      <c r="K12" s="29" t="s">
        <v>278</v>
      </c>
    </row>
    <row r="13" ht="16" customHeight="1" spans="1:11">
      <c r="A13" s="14" t="s">
        <v>283</v>
      </c>
      <c r="B13" s="22" t="s">
        <v>284</v>
      </c>
      <c r="C13" s="6"/>
      <c r="D13" s="4"/>
      <c r="E13" s="23" t="s">
        <v>285</v>
      </c>
      <c r="F13" s="21">
        <v>0.125</v>
      </c>
      <c r="G13" s="18">
        <v>4.125</v>
      </c>
      <c r="H13" s="19">
        <v>4.25</v>
      </c>
      <c r="I13" s="19">
        <f t="shared" si="0"/>
        <v>0.125</v>
      </c>
      <c r="J13" s="52">
        <v>3.875</v>
      </c>
      <c r="K13" s="53" t="s">
        <v>278</v>
      </c>
    </row>
    <row r="14" ht="16" customHeight="1" spans="1:11">
      <c r="A14" s="14"/>
      <c r="B14" s="22" t="s">
        <v>286</v>
      </c>
      <c r="C14" s="6"/>
      <c r="D14" s="4"/>
      <c r="E14" s="23"/>
      <c r="F14" s="21">
        <v>0.125</v>
      </c>
      <c r="G14" s="18">
        <v>4.375</v>
      </c>
      <c r="H14" s="19">
        <v>4.5</v>
      </c>
      <c r="I14" s="19">
        <f t="shared" si="0"/>
        <v>0.125</v>
      </c>
      <c r="J14" s="52">
        <v>4.375</v>
      </c>
      <c r="K14" s="29" t="s">
        <v>282</v>
      </c>
    </row>
    <row r="15" ht="16" customHeight="1" spans="1:11">
      <c r="A15" s="14" t="s">
        <v>287</v>
      </c>
      <c r="B15" s="22" t="s">
        <v>288</v>
      </c>
      <c r="C15" s="6"/>
      <c r="D15" s="4"/>
      <c r="E15" s="20" t="s">
        <v>289</v>
      </c>
      <c r="F15" s="21">
        <v>0.5</v>
      </c>
      <c r="G15" s="18">
        <v>49.5</v>
      </c>
      <c r="H15" s="19">
        <v>49</v>
      </c>
      <c r="I15" s="19">
        <f t="shared" si="0"/>
        <v>-0.5</v>
      </c>
      <c r="J15" s="52">
        <v>49</v>
      </c>
      <c r="K15" s="29" t="s">
        <v>274</v>
      </c>
    </row>
    <row r="16" ht="16" customHeight="1" spans="1:11">
      <c r="A16" s="14" t="s">
        <v>290</v>
      </c>
      <c r="B16" s="22" t="s">
        <v>291</v>
      </c>
      <c r="C16" s="6"/>
      <c r="D16" s="4"/>
      <c r="E16" s="20" t="s">
        <v>292</v>
      </c>
      <c r="F16" s="21">
        <v>0</v>
      </c>
      <c r="G16" s="18">
        <v>3.5</v>
      </c>
      <c r="H16" s="19">
        <v>3.5</v>
      </c>
      <c r="I16" s="19">
        <f t="shared" si="0"/>
        <v>0</v>
      </c>
      <c r="J16" s="52">
        <v>4.125</v>
      </c>
      <c r="K16" s="29" t="s">
        <v>350</v>
      </c>
    </row>
    <row r="17" ht="16" customHeight="1" spans="1:11">
      <c r="A17" s="14" t="s">
        <v>293</v>
      </c>
      <c r="B17" s="22" t="s">
        <v>294</v>
      </c>
      <c r="C17" s="6"/>
      <c r="D17" s="4"/>
      <c r="E17" s="20" t="s">
        <v>295</v>
      </c>
      <c r="F17" s="21">
        <v>0.5</v>
      </c>
      <c r="G17" s="18">
        <v>46</v>
      </c>
      <c r="H17" s="19">
        <v>45</v>
      </c>
      <c r="I17" s="19">
        <f t="shared" si="0"/>
        <v>-1</v>
      </c>
      <c r="J17" s="52">
        <v>45.5</v>
      </c>
      <c r="K17" s="53" t="s">
        <v>278</v>
      </c>
    </row>
    <row r="18" ht="16" customHeight="1" spans="1:11">
      <c r="A18" s="14" t="s">
        <v>296</v>
      </c>
      <c r="B18" s="22" t="s">
        <v>297</v>
      </c>
      <c r="C18" s="6"/>
      <c r="D18" s="4"/>
      <c r="E18" s="20" t="s">
        <v>298</v>
      </c>
      <c r="F18" s="21">
        <v>0.5</v>
      </c>
      <c r="G18" s="18">
        <v>42.75</v>
      </c>
      <c r="H18" s="19">
        <v>43</v>
      </c>
      <c r="I18" s="19">
        <f t="shared" si="0"/>
        <v>0.25</v>
      </c>
      <c r="J18" s="52">
        <v>42.5</v>
      </c>
      <c r="K18" s="53" t="s">
        <v>278</v>
      </c>
    </row>
    <row r="19" ht="16" customHeight="1" spans="1:11">
      <c r="A19" s="14" t="s">
        <v>299</v>
      </c>
      <c r="B19" s="22" t="s">
        <v>300</v>
      </c>
      <c r="C19" s="6"/>
      <c r="D19" s="4"/>
      <c r="E19" s="22" t="s">
        <v>301</v>
      </c>
      <c r="F19" s="21">
        <v>0.5</v>
      </c>
      <c r="G19" s="18">
        <v>55.5</v>
      </c>
      <c r="H19" s="19">
        <v>55</v>
      </c>
      <c r="I19" s="19">
        <f t="shared" si="0"/>
        <v>-0.5</v>
      </c>
      <c r="J19" s="52">
        <v>56</v>
      </c>
      <c r="K19" s="53" t="s">
        <v>278</v>
      </c>
    </row>
    <row r="20" ht="16" customHeight="1" spans="1:11">
      <c r="A20" s="24" t="s">
        <v>302</v>
      </c>
      <c r="B20" s="22" t="s">
        <v>303</v>
      </c>
      <c r="C20" s="6"/>
      <c r="D20" s="4"/>
      <c r="E20" s="25" t="s">
        <v>304</v>
      </c>
      <c r="F20" s="21">
        <v>2</v>
      </c>
      <c r="G20" s="18">
        <v>133</v>
      </c>
      <c r="H20" s="19">
        <v>133</v>
      </c>
      <c r="I20" s="19">
        <f t="shared" si="0"/>
        <v>0</v>
      </c>
      <c r="J20" s="52">
        <v>129</v>
      </c>
      <c r="K20" s="29" t="s">
        <v>278</v>
      </c>
    </row>
    <row r="21" ht="16" customHeight="1" spans="1:11">
      <c r="A21" s="14" t="s">
        <v>305</v>
      </c>
      <c r="B21" s="22" t="s">
        <v>306</v>
      </c>
      <c r="C21" s="6"/>
      <c r="D21" s="4"/>
      <c r="E21" s="23" t="s">
        <v>307</v>
      </c>
      <c r="F21" s="21">
        <v>0.25</v>
      </c>
      <c r="G21" s="18">
        <v>12.25</v>
      </c>
      <c r="H21" s="19">
        <v>12.25</v>
      </c>
      <c r="I21" s="19">
        <f t="shared" si="0"/>
        <v>0</v>
      </c>
      <c r="J21" s="52">
        <v>12.5</v>
      </c>
      <c r="K21" s="53" t="s">
        <v>278</v>
      </c>
    </row>
    <row r="22" ht="16" customHeight="1" spans="1:11">
      <c r="A22" s="14" t="s">
        <v>308</v>
      </c>
      <c r="B22" s="22" t="s">
        <v>309</v>
      </c>
      <c r="C22" s="6"/>
      <c r="D22" s="4"/>
      <c r="E22" s="14" t="s">
        <v>310</v>
      </c>
      <c r="F22" s="21">
        <v>0.25</v>
      </c>
      <c r="G22" s="18">
        <v>10.5</v>
      </c>
      <c r="H22" s="19">
        <v>10</v>
      </c>
      <c r="I22" s="19">
        <f t="shared" si="0"/>
        <v>-0.5</v>
      </c>
      <c r="J22" s="52">
        <v>10.25</v>
      </c>
      <c r="K22" s="29" t="s">
        <v>278</v>
      </c>
    </row>
    <row r="23" ht="16" customHeight="1" spans="1:11">
      <c r="A23" s="24" t="s">
        <v>311</v>
      </c>
      <c r="B23" s="22" t="s">
        <v>312</v>
      </c>
      <c r="C23" s="6"/>
      <c r="D23" s="4"/>
      <c r="E23" s="14" t="s">
        <v>313</v>
      </c>
      <c r="F23" s="21">
        <v>0.25</v>
      </c>
      <c r="G23" s="18">
        <v>4</v>
      </c>
      <c r="H23" s="19">
        <v>4</v>
      </c>
      <c r="I23" s="19">
        <f t="shared" si="0"/>
        <v>0</v>
      </c>
      <c r="J23" s="52">
        <v>4</v>
      </c>
      <c r="K23" s="29"/>
    </row>
    <row r="24" ht="16" customHeight="1" spans="1:11">
      <c r="A24" s="14" t="s">
        <v>314</v>
      </c>
      <c r="B24" s="22" t="s">
        <v>315</v>
      </c>
      <c r="C24" s="6"/>
      <c r="D24" s="4"/>
      <c r="E24" s="14" t="s">
        <v>95</v>
      </c>
      <c r="F24" s="21">
        <v>0.25</v>
      </c>
      <c r="G24" s="18">
        <v>6</v>
      </c>
      <c r="H24" s="19">
        <v>6</v>
      </c>
      <c r="I24" s="19">
        <f t="shared" si="0"/>
        <v>0</v>
      </c>
      <c r="J24" s="52">
        <v>6</v>
      </c>
      <c r="K24" s="29"/>
    </row>
    <row r="25" ht="16" customHeight="1" spans="1:11">
      <c r="A25" s="24" t="s">
        <v>316</v>
      </c>
      <c r="B25" s="22" t="s">
        <v>317</v>
      </c>
      <c r="C25" s="6"/>
      <c r="D25" s="4"/>
      <c r="E25" s="14" t="s">
        <v>318</v>
      </c>
      <c r="F25" s="21">
        <v>0.5</v>
      </c>
      <c r="G25" s="18">
        <v>48.5</v>
      </c>
      <c r="H25" s="19">
        <v>48.5</v>
      </c>
      <c r="I25" s="19">
        <f t="shared" si="0"/>
        <v>0</v>
      </c>
      <c r="J25" s="52">
        <v>48.5</v>
      </c>
      <c r="K25" s="29"/>
    </row>
    <row r="26" ht="16" customHeight="1" spans="1:11">
      <c r="A26" s="24" t="s">
        <v>319</v>
      </c>
      <c r="B26" s="22" t="s">
        <v>320</v>
      </c>
      <c r="C26" s="6"/>
      <c r="D26" s="4"/>
      <c r="E26" s="14" t="s">
        <v>321</v>
      </c>
      <c r="F26" s="21">
        <v>0.5</v>
      </c>
      <c r="G26" s="18">
        <v>49</v>
      </c>
      <c r="H26" s="19">
        <v>49</v>
      </c>
      <c r="I26" s="19">
        <f t="shared" si="0"/>
        <v>0</v>
      </c>
      <c r="J26" s="52">
        <v>49.5</v>
      </c>
      <c r="K26" s="53" t="s">
        <v>278</v>
      </c>
    </row>
    <row r="27" ht="16" customHeight="1" spans="1:11">
      <c r="A27" s="24"/>
      <c r="B27" s="22" t="s">
        <v>322</v>
      </c>
      <c r="C27" s="6"/>
      <c r="D27" s="4"/>
      <c r="E27" s="14"/>
      <c r="F27" s="21">
        <v>0.25</v>
      </c>
      <c r="G27" s="18">
        <v>6</v>
      </c>
      <c r="H27" s="19">
        <v>5.75</v>
      </c>
      <c r="I27" s="19">
        <f t="shared" si="0"/>
        <v>-0.25</v>
      </c>
      <c r="J27" s="52">
        <v>5.75</v>
      </c>
      <c r="K27" s="29" t="s">
        <v>274</v>
      </c>
    </row>
    <row r="28" ht="16" customHeight="1" spans="1:11">
      <c r="A28" s="24"/>
      <c r="B28" s="22" t="s">
        <v>323</v>
      </c>
      <c r="C28" s="6"/>
      <c r="D28" s="4"/>
      <c r="E28" s="14"/>
      <c r="F28" s="21">
        <v>0.25</v>
      </c>
      <c r="G28" s="18">
        <v>15.625</v>
      </c>
      <c r="H28" s="19">
        <v>15.75</v>
      </c>
      <c r="I28" s="19">
        <f t="shared" si="0"/>
        <v>0.125</v>
      </c>
      <c r="J28" s="52">
        <v>15.75</v>
      </c>
      <c r="K28" s="53" t="s">
        <v>274</v>
      </c>
    </row>
    <row r="29" ht="16" customHeight="1" spans="1:11">
      <c r="A29" s="24" t="s">
        <v>324</v>
      </c>
      <c r="B29" s="22" t="s">
        <v>325</v>
      </c>
      <c r="C29" s="6"/>
      <c r="D29" s="4"/>
      <c r="E29" s="14" t="s">
        <v>326</v>
      </c>
      <c r="F29" s="21">
        <v>0</v>
      </c>
      <c r="G29" s="18">
        <v>0.375</v>
      </c>
      <c r="H29" s="19">
        <v>0.25</v>
      </c>
      <c r="I29" s="19">
        <f t="shared" si="0"/>
        <v>-0.125</v>
      </c>
      <c r="J29" s="52">
        <v>0.375</v>
      </c>
      <c r="K29" s="53" t="s">
        <v>278</v>
      </c>
    </row>
    <row r="30" ht="16" customHeight="1" spans="1:11">
      <c r="A30" s="24" t="s">
        <v>327</v>
      </c>
      <c r="B30" s="22" t="s">
        <v>328</v>
      </c>
      <c r="C30" s="6"/>
      <c r="D30" s="4"/>
      <c r="E30" s="14" t="s">
        <v>329</v>
      </c>
      <c r="F30" s="21">
        <v>0.25</v>
      </c>
      <c r="G30" s="18">
        <v>11.25</v>
      </c>
      <c r="H30" s="19">
        <v>11.5</v>
      </c>
      <c r="I30" s="19">
        <f t="shared" si="0"/>
        <v>0.25</v>
      </c>
      <c r="J30" s="52">
        <v>12.375</v>
      </c>
      <c r="K30" s="29" t="s">
        <v>278</v>
      </c>
    </row>
    <row r="31" ht="16" customHeight="1" spans="1:11">
      <c r="A31" s="24" t="s">
        <v>330</v>
      </c>
      <c r="B31" s="22" t="s">
        <v>331</v>
      </c>
      <c r="C31" s="6"/>
      <c r="D31" s="4"/>
      <c r="E31" s="14" t="s">
        <v>332</v>
      </c>
      <c r="F31" s="21">
        <v>0.25</v>
      </c>
      <c r="G31" s="18">
        <v>2.5</v>
      </c>
      <c r="H31" s="19">
        <v>2.5</v>
      </c>
      <c r="I31" s="19">
        <f t="shared" si="0"/>
        <v>0</v>
      </c>
      <c r="J31" s="52">
        <v>3</v>
      </c>
      <c r="K31" s="29" t="s">
        <v>278</v>
      </c>
    </row>
    <row r="32" ht="16" customHeight="1" spans="1:11">
      <c r="A32" s="26" t="s">
        <v>333</v>
      </c>
      <c r="B32" s="22" t="s">
        <v>334</v>
      </c>
      <c r="C32" s="6"/>
      <c r="D32" s="4"/>
      <c r="E32" s="27"/>
      <c r="F32" s="21">
        <v>0.25</v>
      </c>
      <c r="G32" s="18">
        <v>14.5</v>
      </c>
      <c r="H32" s="19">
        <v>14.25</v>
      </c>
      <c r="I32" s="19">
        <f t="shared" si="0"/>
        <v>-0.25</v>
      </c>
      <c r="J32" s="52">
        <v>14</v>
      </c>
      <c r="K32" s="29" t="s">
        <v>278</v>
      </c>
    </row>
    <row r="33" ht="16" customHeight="1" spans="1:11">
      <c r="A33" s="26" t="s">
        <v>335</v>
      </c>
      <c r="B33" s="22" t="s">
        <v>336</v>
      </c>
      <c r="C33" s="6"/>
      <c r="D33" s="4"/>
      <c r="E33" s="28" t="s">
        <v>85</v>
      </c>
      <c r="F33" s="21">
        <v>0.25</v>
      </c>
      <c r="G33" s="18">
        <v>15.5</v>
      </c>
      <c r="H33" s="19">
        <v>15.5</v>
      </c>
      <c r="I33" s="19">
        <f t="shared" si="0"/>
        <v>0</v>
      </c>
      <c r="J33" s="52">
        <v>15</v>
      </c>
      <c r="K33" s="29" t="s">
        <v>278</v>
      </c>
    </row>
    <row r="34" ht="16" customHeight="1" spans="1:11">
      <c r="A34" s="29"/>
      <c r="B34" s="30"/>
      <c r="C34" s="6"/>
      <c r="D34" s="4"/>
      <c r="E34" s="30"/>
      <c r="F34" s="19"/>
      <c r="G34" s="18"/>
      <c r="H34" s="19"/>
      <c r="I34" s="19"/>
      <c r="J34" s="52"/>
      <c r="K34" s="29"/>
    </row>
    <row r="35" ht="16" customHeight="1" spans="1:11">
      <c r="A35" s="29"/>
      <c r="B35" s="30"/>
      <c r="C35" s="6"/>
      <c r="D35" s="4"/>
      <c r="E35" s="30"/>
      <c r="F35" s="19"/>
      <c r="G35" s="18"/>
      <c r="H35" s="19"/>
      <c r="I35" s="19"/>
      <c r="J35" s="52"/>
      <c r="K35" s="29"/>
    </row>
    <row r="36" ht="16" customHeight="1" spans="1:11">
      <c r="A36" s="31" t="s">
        <v>337</v>
      </c>
      <c r="B36" s="32"/>
      <c r="C36" s="32"/>
      <c r="D36" s="32"/>
      <c r="E36" s="32"/>
      <c r="F36" s="32"/>
      <c r="G36" s="32"/>
      <c r="H36" s="32"/>
      <c r="I36" s="32"/>
      <c r="J36" s="32"/>
      <c r="K36" s="54"/>
    </row>
    <row r="37" ht="16" customHeight="1" spans="1:11">
      <c r="A37" s="33" t="s">
        <v>338</v>
      </c>
      <c r="B37" s="34"/>
      <c r="C37" s="34"/>
      <c r="D37" s="34"/>
      <c r="E37" s="35"/>
      <c r="F37" s="36" t="s">
        <v>351</v>
      </c>
      <c r="G37" s="34"/>
      <c r="H37" s="34"/>
      <c r="I37" s="34"/>
      <c r="J37" s="34"/>
      <c r="K37" s="55"/>
    </row>
    <row r="38" ht="16" customHeight="1" spans="1:11">
      <c r="A38" s="37" t="s">
        <v>340</v>
      </c>
      <c r="B38" s="6"/>
      <c r="C38" s="6"/>
      <c r="D38" s="6"/>
      <c r="E38" s="4"/>
      <c r="F38" s="38" t="s">
        <v>341</v>
      </c>
      <c r="G38" s="6"/>
      <c r="H38" s="6"/>
      <c r="I38" s="6"/>
      <c r="J38" s="6"/>
      <c r="K38" s="56"/>
    </row>
    <row r="39" ht="16" customHeight="1" spans="1:11">
      <c r="A39" s="39" t="s">
        <v>342</v>
      </c>
      <c r="B39" s="40"/>
      <c r="C39" s="40"/>
      <c r="D39" s="40"/>
      <c r="E39" s="41"/>
      <c r="F39" s="42" t="s">
        <v>343</v>
      </c>
      <c r="G39" s="40"/>
      <c r="H39" s="40"/>
      <c r="I39" s="40"/>
      <c r="J39" s="40"/>
      <c r="K39" s="57"/>
    </row>
    <row r="40" ht="16" customHeight="1" spans="1:11">
      <c r="A40" s="43" t="s">
        <v>344</v>
      </c>
      <c r="B40" s="2"/>
      <c r="C40" s="2"/>
      <c r="D40" s="2"/>
      <c r="E40" s="2"/>
      <c r="F40" s="2"/>
      <c r="G40" s="2"/>
      <c r="H40" s="2"/>
      <c r="I40" s="2"/>
      <c r="J40" s="2"/>
      <c r="K40" s="49"/>
    </row>
    <row r="41" ht="16" customHeight="1" spans="1:11">
      <c r="A41" s="44" t="s">
        <v>345</v>
      </c>
      <c r="B41" s="32"/>
      <c r="C41" s="32"/>
      <c r="D41" s="32"/>
      <c r="E41" s="32"/>
      <c r="F41" s="32"/>
      <c r="G41" s="32"/>
      <c r="H41" s="32"/>
      <c r="I41" s="32"/>
      <c r="J41" s="32"/>
      <c r="K41" s="58"/>
    </row>
    <row r="42" ht="16" customHeight="1" spans="1:11">
      <c r="A42" s="44" t="s">
        <v>346</v>
      </c>
      <c r="B42" s="32"/>
      <c r="C42" s="32"/>
      <c r="D42" s="32"/>
      <c r="E42" s="32"/>
      <c r="F42" s="32"/>
      <c r="G42" s="32"/>
      <c r="H42" s="32"/>
      <c r="I42" s="32"/>
      <c r="J42" s="32"/>
      <c r="K42" s="58"/>
    </row>
    <row r="43" ht="16" customHeight="1" spans="1:11">
      <c r="A43" s="45"/>
      <c r="B43" s="32"/>
      <c r="C43" s="32"/>
      <c r="D43" s="32"/>
      <c r="E43" s="32"/>
      <c r="F43" s="32"/>
      <c r="G43" s="32"/>
      <c r="H43" s="32"/>
      <c r="I43" s="32"/>
      <c r="J43" s="32"/>
      <c r="K43" s="58"/>
    </row>
    <row r="44" ht="16" customHeight="1" spans="1:11">
      <c r="A44" s="45"/>
      <c r="B44" s="32"/>
      <c r="C44" s="32"/>
      <c r="D44" s="32"/>
      <c r="E44" s="32"/>
      <c r="F44" s="32"/>
      <c r="G44" s="32"/>
      <c r="H44" s="32"/>
      <c r="I44" s="32"/>
      <c r="J44" s="32"/>
      <c r="K44" s="58"/>
    </row>
    <row r="45" ht="16" customHeight="1" spans="1:11">
      <c r="A45" s="45"/>
      <c r="B45" s="32"/>
      <c r="C45" s="32"/>
      <c r="D45" s="32"/>
      <c r="E45" s="32"/>
      <c r="F45" s="32"/>
      <c r="G45" s="32"/>
      <c r="H45" s="32"/>
      <c r="I45" s="32"/>
      <c r="J45" s="32"/>
      <c r="K45" s="58"/>
    </row>
    <row r="46" ht="16" customHeight="1" spans="1:11">
      <c r="A46" s="45"/>
      <c r="B46" s="32"/>
      <c r="C46" s="32"/>
      <c r="D46" s="32"/>
      <c r="E46" s="32"/>
      <c r="F46" s="32"/>
      <c r="G46" s="32"/>
      <c r="H46" s="32"/>
      <c r="I46" s="32"/>
      <c r="J46" s="32"/>
      <c r="K46" s="58"/>
    </row>
    <row r="47" ht="16" customHeight="1" spans="1:11">
      <c r="A47" s="45"/>
      <c r="B47" s="32"/>
      <c r="C47" s="32"/>
      <c r="D47" s="32"/>
      <c r="E47" s="32"/>
      <c r="F47" s="32"/>
      <c r="G47" s="32"/>
      <c r="H47" s="32"/>
      <c r="I47" s="32"/>
      <c r="J47" s="32"/>
      <c r="K47" s="58"/>
    </row>
    <row r="48" ht="16" customHeight="1" spans="1:11">
      <c r="A48" s="46"/>
      <c r="B48" s="40"/>
      <c r="C48" s="40"/>
      <c r="D48" s="40"/>
      <c r="E48" s="40"/>
      <c r="F48" s="40"/>
      <c r="G48" s="40"/>
      <c r="H48" s="40"/>
      <c r="I48" s="40"/>
      <c r="J48" s="40"/>
      <c r="K48" s="57"/>
    </row>
    <row r="49" ht="16" customHeight="1" spans="1:11">
      <c r="A49" s="43" t="s">
        <v>347</v>
      </c>
      <c r="B49" s="2"/>
      <c r="C49" s="2"/>
      <c r="D49" s="2"/>
      <c r="E49" s="2"/>
      <c r="F49" s="2"/>
      <c r="G49" s="2"/>
      <c r="H49" s="2"/>
      <c r="I49" s="2"/>
      <c r="J49" s="2"/>
      <c r="K49" s="49"/>
    </row>
    <row r="50" ht="16" customHeight="1" spans="1:11">
      <c r="A50" s="3"/>
      <c r="B50" s="6"/>
      <c r="C50" s="6"/>
      <c r="D50" s="6"/>
      <c r="E50" s="6"/>
      <c r="F50" s="6"/>
      <c r="G50" s="6"/>
      <c r="H50" s="6"/>
      <c r="I50" s="6"/>
      <c r="J50" s="6"/>
      <c r="K50" s="4"/>
    </row>
    <row r="51" ht="16" customHeight="1" spans="1:11">
      <c r="A51" s="3"/>
      <c r="B51" s="6"/>
      <c r="C51" s="6"/>
      <c r="D51" s="6"/>
      <c r="E51" s="6"/>
      <c r="F51" s="6"/>
      <c r="G51" s="6"/>
      <c r="H51" s="6"/>
      <c r="I51" s="6"/>
      <c r="J51" s="6"/>
      <c r="K51" s="4"/>
    </row>
    <row r="52" ht="16" customHeight="1" spans="1:11">
      <c r="A52" s="3"/>
      <c r="B52" s="6"/>
      <c r="C52" s="6"/>
      <c r="D52" s="6"/>
      <c r="E52" s="6"/>
      <c r="F52" s="6"/>
      <c r="G52" s="6"/>
      <c r="H52" s="6"/>
      <c r="I52" s="6"/>
      <c r="J52" s="6"/>
      <c r="K52" s="4"/>
    </row>
    <row r="53" ht="16" customHeight="1" spans="1:11">
      <c r="A53" s="3"/>
      <c r="B53" s="6"/>
      <c r="C53" s="6"/>
      <c r="D53" s="6"/>
      <c r="E53" s="6"/>
      <c r="F53" s="6"/>
      <c r="G53" s="6"/>
      <c r="H53" s="6"/>
      <c r="I53" s="6"/>
      <c r="J53" s="6"/>
      <c r="K53" s="4"/>
    </row>
    <row r="54" ht="16" customHeight="1" spans="1:11">
      <c r="A54" s="3"/>
      <c r="B54" s="6"/>
      <c r="C54" s="6"/>
      <c r="D54" s="6"/>
      <c r="E54" s="6"/>
      <c r="F54" s="6"/>
      <c r="G54" s="6"/>
      <c r="H54" s="6"/>
      <c r="I54" s="6"/>
      <c r="J54" s="6"/>
      <c r="K54" s="4"/>
    </row>
    <row r="55" ht="16" customHeight="1" spans="1:11">
      <c r="A55" s="3"/>
      <c r="B55" s="6"/>
      <c r="C55" s="6"/>
      <c r="D55" s="6"/>
      <c r="E55" s="6"/>
      <c r="F55" s="6"/>
      <c r="G55" s="6"/>
      <c r="H55" s="6"/>
      <c r="I55" s="6"/>
      <c r="J55" s="6"/>
      <c r="K55" s="4"/>
    </row>
    <row r="56" ht="16" customHeight="1" spans="1:11">
      <c r="A56" s="10" t="s">
        <v>348</v>
      </c>
      <c r="B56" s="6"/>
      <c r="C56" s="6"/>
      <c r="D56" s="6"/>
      <c r="E56" s="6"/>
      <c r="F56" s="6"/>
      <c r="G56" s="6"/>
      <c r="H56" s="6"/>
      <c r="I56" s="6"/>
      <c r="J56" s="6"/>
      <c r="K56" s="4"/>
    </row>
    <row r="57" ht="16" customHeight="1" spans="1:11">
      <c r="A57" s="47"/>
      <c r="B57" s="32"/>
      <c r="C57" s="32"/>
      <c r="D57" s="32"/>
      <c r="E57" s="32"/>
      <c r="F57" s="32"/>
      <c r="G57" s="32"/>
      <c r="H57" s="32"/>
      <c r="I57" s="32"/>
      <c r="J57" s="32"/>
      <c r="K57" s="54"/>
    </row>
    <row r="58" ht="16" customHeight="1" spans="1:11">
      <c r="A58" s="48"/>
      <c r="K58" s="59"/>
    </row>
    <row r="59" ht="16" customHeight="1" spans="1:11">
      <c r="A59" s="48"/>
      <c r="K59" s="59"/>
    </row>
    <row r="60" ht="16" customHeight="1" spans="1:11">
      <c r="A60" s="48"/>
      <c r="K60" s="59"/>
    </row>
    <row r="61" ht="16" customHeight="1" spans="1:11">
      <c r="A61" s="48"/>
      <c r="K61" s="59"/>
    </row>
    <row r="62" ht="16" customHeight="1" spans="1:11">
      <c r="A62" s="48"/>
      <c r="K62" s="59"/>
    </row>
    <row r="63" ht="16" customHeight="1" spans="1:11">
      <c r="A63" s="48"/>
      <c r="K63" s="59"/>
    </row>
    <row r="64" ht="16" customHeight="1" spans="1:11">
      <c r="A64" s="48"/>
      <c r="K64" s="59"/>
    </row>
    <row r="65" ht="16" customHeight="1" spans="1:11">
      <c r="A65" s="48"/>
      <c r="K65" s="59"/>
    </row>
    <row r="66" ht="16" customHeight="1" spans="1:11">
      <c r="A66" s="48"/>
      <c r="K66" s="59"/>
    </row>
    <row r="67" ht="16" customHeight="1" spans="1:11">
      <c r="A67" s="48"/>
      <c r="K67" s="59"/>
    </row>
    <row r="68" ht="16" customHeight="1" spans="1:11">
      <c r="A68" s="48"/>
      <c r="K68" s="59"/>
    </row>
    <row r="69" ht="16" customHeight="1" spans="1:11">
      <c r="A69" s="48"/>
      <c r="K69" s="59"/>
    </row>
    <row r="70" ht="16" customHeight="1" spans="1:11">
      <c r="A70" s="48"/>
      <c r="K70" s="59"/>
    </row>
    <row r="71" ht="16" customHeight="1" spans="1:11">
      <c r="A71" s="48"/>
      <c r="K71" s="59"/>
    </row>
    <row r="72" ht="16" customHeight="1" spans="1:11">
      <c r="A72" s="48"/>
      <c r="K72" s="59"/>
    </row>
    <row r="73" ht="16" customHeight="1" spans="1:11">
      <c r="A73" s="48"/>
      <c r="K73" s="59"/>
    </row>
    <row r="74" ht="16" customHeight="1" spans="1:11">
      <c r="A74" s="48"/>
      <c r="K74" s="59"/>
    </row>
    <row r="75" ht="16" customHeight="1" spans="1:11">
      <c r="A75" s="48"/>
      <c r="K75" s="59"/>
    </row>
    <row r="76" ht="16" customHeight="1" spans="1:11">
      <c r="A76" s="48"/>
      <c r="K76" s="59"/>
    </row>
    <row r="77" ht="16" customHeight="1" spans="1:11">
      <c r="A77" s="48"/>
      <c r="K77" s="59"/>
    </row>
    <row r="78" ht="16" customHeight="1" spans="1:11">
      <c r="A78" s="48"/>
      <c r="K78" s="59"/>
    </row>
    <row r="79" ht="16" customHeight="1" spans="1:11">
      <c r="A79" s="48"/>
      <c r="K79" s="59"/>
    </row>
    <row r="80" ht="16" customHeight="1" spans="1:11">
      <c r="A80" s="48"/>
      <c r="K80" s="59"/>
    </row>
    <row r="81" ht="16" customHeight="1" spans="1:11">
      <c r="A81" s="48"/>
      <c r="K81" s="59"/>
    </row>
    <row r="82" ht="16" customHeight="1" spans="1:11">
      <c r="A82" s="48"/>
      <c r="K82" s="59"/>
    </row>
    <row r="83" ht="16" customHeight="1" spans="1:11">
      <c r="A83" s="48"/>
      <c r="K83" s="59"/>
    </row>
    <row r="84" ht="16" customHeight="1" spans="1:11">
      <c r="A84" s="48"/>
      <c r="K84" s="59"/>
    </row>
    <row r="85" ht="16" customHeight="1" spans="1:11">
      <c r="A85" s="60"/>
      <c r="B85" s="61"/>
      <c r="C85" s="61"/>
      <c r="D85" s="61"/>
      <c r="E85" s="61"/>
      <c r="F85" s="61"/>
      <c r="G85" s="61"/>
      <c r="H85" s="61"/>
      <c r="I85" s="61"/>
      <c r="J85" s="61"/>
      <c r="K85" s="62"/>
    </row>
    <row r="86" ht="16" customHeight="1" spans="1:11">
      <c r="A86" s="10" t="s">
        <v>349</v>
      </c>
      <c r="B86" s="6"/>
      <c r="C86" s="6"/>
      <c r="D86" s="6"/>
      <c r="E86" s="6"/>
      <c r="F86" s="6"/>
      <c r="G86" s="6"/>
      <c r="H86" s="6"/>
      <c r="I86" s="6"/>
      <c r="J86" s="6"/>
      <c r="K86" s="4"/>
    </row>
    <row r="87" ht="16" customHeight="1" spans="1:11">
      <c r="A87" s="47"/>
      <c r="B87" s="32"/>
      <c r="C87" s="32"/>
      <c r="D87" s="32"/>
      <c r="E87" s="32"/>
      <c r="F87" s="32"/>
      <c r="G87" s="32"/>
      <c r="H87" s="32"/>
      <c r="I87" s="32"/>
      <c r="J87" s="32"/>
      <c r="K87" s="54"/>
    </row>
    <row r="88" ht="16" customHeight="1" spans="1:11">
      <c r="A88" s="48"/>
      <c r="K88" s="59"/>
    </row>
    <row r="89" ht="16" customHeight="1" spans="1:11">
      <c r="A89" s="48"/>
      <c r="K89" s="59"/>
    </row>
    <row r="90" ht="16" customHeight="1" spans="1:11">
      <c r="A90" s="48"/>
      <c r="K90" s="59"/>
    </row>
    <row r="91" ht="16" customHeight="1" spans="1:11">
      <c r="A91" s="48"/>
      <c r="K91" s="59"/>
    </row>
    <row r="92" ht="16" customHeight="1" spans="1:11">
      <c r="A92" s="48"/>
      <c r="K92" s="59"/>
    </row>
    <row r="93" ht="16" customHeight="1" spans="1:11">
      <c r="A93" s="48"/>
      <c r="K93" s="59"/>
    </row>
    <row r="94" ht="16" customHeight="1" spans="1:11">
      <c r="A94" s="48"/>
      <c r="K94" s="59"/>
    </row>
    <row r="95" ht="16" customHeight="1" spans="1:11">
      <c r="A95" s="48"/>
      <c r="K95" s="59"/>
    </row>
    <row r="96" ht="16" customHeight="1" spans="1:11">
      <c r="A96" s="48"/>
      <c r="K96" s="59"/>
    </row>
    <row r="97" ht="16" customHeight="1" spans="1:11">
      <c r="A97" s="48"/>
      <c r="K97" s="59"/>
    </row>
    <row r="98" ht="16" customHeight="1" spans="1:11">
      <c r="A98" s="48"/>
      <c r="K98" s="59"/>
    </row>
    <row r="99" ht="16" customHeight="1" spans="1:11">
      <c r="A99" s="48"/>
      <c r="K99" s="59"/>
    </row>
    <row r="100" ht="16" customHeight="1" spans="1:11">
      <c r="A100" s="48"/>
      <c r="K100" s="59"/>
    </row>
    <row r="101" ht="16" customHeight="1" spans="1:11">
      <c r="A101" s="48"/>
      <c r="K101" s="59"/>
    </row>
    <row r="102" ht="16" customHeight="1" spans="1:11">
      <c r="A102" s="48"/>
      <c r="K102" s="59"/>
    </row>
    <row r="103" ht="16" customHeight="1" spans="1:11">
      <c r="A103" s="48"/>
      <c r="K103" s="59"/>
    </row>
    <row r="104" ht="16" customHeight="1" spans="1:11">
      <c r="A104" s="48"/>
      <c r="K104" s="59"/>
    </row>
    <row r="105" ht="16" customHeight="1" spans="1:11">
      <c r="A105" s="48"/>
      <c r="K105" s="59"/>
    </row>
    <row r="106" ht="16" customHeight="1" spans="1:11">
      <c r="A106" s="48"/>
      <c r="K106" s="59"/>
    </row>
    <row r="107" ht="16" customHeight="1" spans="1:11">
      <c r="A107" s="48"/>
      <c r="K107" s="59"/>
    </row>
    <row r="108" ht="16" customHeight="1" spans="1:11">
      <c r="A108" s="48"/>
      <c r="K108" s="59"/>
    </row>
    <row r="109" ht="16" customHeight="1" spans="1:11">
      <c r="A109" s="48"/>
      <c r="K109" s="59"/>
    </row>
    <row r="110" ht="16" customHeight="1" spans="1:11">
      <c r="A110" s="48"/>
      <c r="K110" s="59"/>
    </row>
    <row r="111" ht="16" customHeight="1" spans="1:11">
      <c r="A111" s="48"/>
      <c r="K111" s="59"/>
    </row>
    <row r="112" ht="16" customHeight="1" spans="1:11">
      <c r="A112" s="48"/>
      <c r="K112" s="59"/>
    </row>
    <row r="113" ht="16" customHeight="1" spans="1:11">
      <c r="A113" s="48"/>
      <c r="K113" s="59"/>
    </row>
    <row r="114" ht="16" customHeight="1" spans="1:11">
      <c r="A114" s="48"/>
      <c r="K114" s="59"/>
    </row>
    <row r="115" ht="16" customHeight="1" spans="1:11">
      <c r="A115" s="48"/>
      <c r="K115" s="59"/>
    </row>
    <row r="116" ht="16" customHeight="1" spans="1:11">
      <c r="A116" s="60"/>
      <c r="B116" s="61"/>
      <c r="C116" s="61"/>
      <c r="D116" s="61"/>
      <c r="E116" s="61"/>
      <c r="F116" s="61"/>
      <c r="G116" s="61"/>
      <c r="H116" s="61"/>
      <c r="I116" s="61"/>
      <c r="J116" s="61"/>
      <c r="K116" s="62"/>
    </row>
    <row r="117" ht="16" customHeight="1"/>
    <row r="118" ht="16" customHeight="1"/>
    <row r="119" ht="16" customHeight="1"/>
    <row r="120" ht="16" customHeight="1"/>
    <row r="121" ht="16" customHeight="1"/>
    <row r="122" ht="16" customHeight="1"/>
    <row r="123" ht="16" customHeight="1"/>
    <row r="124" ht="16" customHeight="1"/>
    <row r="125" ht="16" customHeight="1"/>
    <row r="126" ht="16" customHeight="1"/>
    <row r="127" ht="16" customHeight="1"/>
    <row r="128" ht="16" customHeight="1"/>
    <row r="129" ht="16" customHeight="1"/>
    <row r="130" ht="16" customHeight="1"/>
    <row r="131" ht="16" customHeight="1"/>
    <row r="132" ht="16" customHeight="1"/>
    <row r="133" ht="16" customHeight="1"/>
    <row r="134" ht="16" customHeight="1"/>
    <row r="135" ht="16" customHeight="1"/>
    <row r="136" ht="16" customHeight="1"/>
    <row r="137" ht="16" customHeight="1"/>
    <row r="138" ht="16" customHeight="1"/>
    <row r="139" ht="16" customHeight="1"/>
    <row r="140" ht="16" customHeight="1"/>
    <row r="141" ht="16" customHeight="1"/>
    <row r="142" ht="16" customHeight="1"/>
    <row r="143" ht="16" customHeight="1"/>
    <row r="144" ht="16" customHeight="1"/>
    <row r="145" ht="16" customHeight="1"/>
    <row r="146" ht="16" customHeight="1"/>
    <row r="147" ht="16" customHeight="1"/>
    <row r="148" ht="16" customHeight="1"/>
    <row r="149" ht="16" customHeight="1"/>
    <row r="150" ht="16" customHeight="1"/>
    <row r="151" ht="16" customHeight="1"/>
    <row r="152" ht="16" customHeight="1"/>
    <row r="153" ht="16" customHeight="1"/>
    <row r="154" ht="16" customHeight="1"/>
    <row r="155" ht="16" customHeight="1"/>
    <row r="156" ht="16" customHeight="1"/>
    <row r="157" ht="16" customHeight="1"/>
    <row r="158" ht="16" customHeight="1"/>
    <row r="159" ht="16" customHeight="1"/>
    <row r="160" ht="16" customHeight="1"/>
    <row r="161" ht="16" customHeight="1"/>
    <row r="162" ht="16" customHeight="1"/>
    <row r="163" ht="16" customHeight="1"/>
    <row r="164" ht="16" customHeight="1"/>
    <row r="165" ht="16" customHeight="1"/>
    <row r="166" ht="16" customHeight="1"/>
    <row r="167" ht="16" customHeight="1"/>
    <row r="168" ht="16" customHeight="1"/>
    <row r="169" ht="16" customHeight="1"/>
    <row r="170" ht="16" customHeight="1"/>
    <row r="171" ht="16" customHeight="1"/>
    <row r="172" ht="16" customHeight="1"/>
    <row r="173" ht="16" customHeight="1"/>
    <row r="174" ht="16" customHeight="1"/>
    <row r="175" ht="16" customHeight="1"/>
    <row r="176" ht="16" customHeight="1"/>
    <row r="177" ht="16" customHeight="1"/>
    <row r="178" ht="16" customHeight="1"/>
    <row r="179" ht="16" customHeight="1"/>
    <row r="180" ht="16" customHeight="1"/>
    <row r="181" ht="16" customHeight="1"/>
    <row r="182" ht="16" customHeight="1"/>
    <row r="183" ht="16" customHeight="1"/>
    <row r="184" ht="16" customHeight="1"/>
    <row r="185" ht="16" customHeight="1"/>
    <row r="186" ht="16" customHeight="1"/>
    <row r="187" ht="16" customHeight="1"/>
    <row r="188" ht="16" customHeight="1"/>
    <row r="189" ht="16" customHeight="1"/>
    <row r="190" ht="16" customHeight="1"/>
    <row r="191" ht="16" customHeight="1"/>
    <row r="192" ht="16" customHeight="1"/>
    <row r="193" ht="16" customHeight="1"/>
    <row r="194" ht="16" customHeight="1"/>
    <row r="195" ht="16" customHeight="1"/>
    <row r="196" ht="16" customHeight="1"/>
    <row r="197" ht="16" customHeight="1"/>
    <row r="198" ht="16" customHeight="1"/>
    <row r="199" ht="16" customHeight="1"/>
    <row r="200" ht="16" customHeight="1"/>
    <row r="201" ht="16" customHeight="1"/>
    <row r="202" ht="16" customHeight="1"/>
    <row r="203" ht="16" customHeight="1"/>
    <row r="204" ht="16" customHeight="1"/>
    <row r="205" ht="16" customHeight="1"/>
    <row r="206" ht="16" customHeight="1"/>
    <row r="207" ht="16" customHeight="1"/>
    <row r="208" ht="16" customHeight="1"/>
    <row r="209" ht="16" customHeight="1"/>
    <row r="210" ht="16" customHeight="1"/>
    <row r="211" ht="16" customHeight="1"/>
    <row r="212" ht="16" customHeight="1"/>
    <row r="213" ht="16" customHeight="1"/>
    <row r="214" ht="16" customHeight="1"/>
    <row r="215" ht="16" customHeight="1"/>
    <row r="216" ht="16" customHeight="1"/>
    <row r="217" ht="16" customHeight="1"/>
    <row r="218" ht="16" customHeight="1"/>
    <row r="219" ht="16" customHeight="1"/>
    <row r="220" ht="16" customHeight="1"/>
    <row r="221" ht="16" customHeight="1"/>
    <row r="222" ht="16" customHeight="1"/>
    <row r="223" ht="16" customHeight="1"/>
    <row r="224" ht="16" customHeight="1"/>
    <row r="225" ht="16" customHeight="1"/>
    <row r="226" ht="16" customHeight="1"/>
    <row r="227" ht="16" customHeight="1"/>
    <row r="228" ht="16" customHeight="1"/>
    <row r="229" ht="16" customHeight="1"/>
    <row r="230" ht="16" customHeight="1"/>
    <row r="231" ht="16" customHeight="1"/>
    <row r="232" ht="16" customHeight="1"/>
    <row r="233" ht="16" customHeight="1"/>
    <row r="234" ht="16" customHeight="1"/>
    <row r="235" ht="16" customHeight="1"/>
    <row r="236" ht="16" customHeight="1"/>
    <row r="237" ht="16" customHeight="1"/>
    <row r="238" ht="16" customHeight="1"/>
    <row r="239" ht="16" customHeight="1"/>
    <row r="240" ht="16" customHeight="1"/>
    <row r="241" ht="16" customHeight="1"/>
    <row r="242" ht="16" customHeight="1"/>
    <row r="243" ht="16" customHeight="1"/>
    <row r="244" ht="16" customHeight="1"/>
    <row r="245" ht="16" customHeight="1"/>
    <row r="246" ht="16" customHeight="1"/>
    <row r="247" ht="16" customHeight="1"/>
    <row r="248" ht="16" customHeight="1"/>
    <row r="249" ht="16" customHeight="1"/>
    <row r="250" ht="16" customHeight="1"/>
    <row r="251" ht="16" customHeight="1"/>
    <row r="252" ht="16" customHeight="1"/>
    <row r="253" ht="16" customHeight="1"/>
    <row r="254" ht="16" customHeight="1"/>
    <row r="255" ht="16" customHeight="1"/>
    <row r="256" ht="16" customHeight="1"/>
    <row r="257" ht="16" customHeight="1"/>
    <row r="258" ht="16" customHeight="1"/>
    <row r="259" ht="16" customHeight="1"/>
    <row r="260" ht="16" customHeight="1"/>
    <row r="261" ht="16" customHeight="1"/>
    <row r="262" ht="16" customHeight="1"/>
    <row r="263" ht="16" customHeight="1"/>
    <row r="264" ht="16" customHeight="1"/>
    <row r="265" ht="16" customHeight="1"/>
    <row r="266" ht="16" customHeight="1"/>
    <row r="267" ht="16" customHeight="1"/>
    <row r="268" ht="16" customHeight="1"/>
    <row r="269" ht="16" customHeight="1"/>
    <row r="270" ht="16" customHeight="1"/>
    <row r="271" ht="16" customHeight="1"/>
    <row r="272" ht="16" customHeight="1"/>
    <row r="273" ht="16" customHeight="1"/>
    <row r="274" ht="16" customHeight="1"/>
    <row r="275" ht="16" customHeight="1"/>
    <row r="276" ht="16" customHeight="1"/>
    <row r="277" ht="16" customHeight="1"/>
    <row r="278" ht="16" customHeight="1"/>
    <row r="279" ht="16" customHeight="1"/>
    <row r="280" ht="16" customHeight="1"/>
    <row r="281" ht="16" customHeight="1"/>
    <row r="282" ht="16" customHeight="1"/>
    <row r="283" ht="16" customHeight="1"/>
    <row r="284" ht="16" customHeight="1"/>
    <row r="285" ht="16" customHeight="1"/>
    <row r="286" ht="16" customHeight="1"/>
    <row r="287" ht="16" customHeight="1"/>
    <row r="288" ht="16" customHeight="1"/>
    <row r="289" ht="16" customHeight="1"/>
    <row r="290" ht="16" customHeight="1"/>
    <row r="291" ht="16" customHeight="1"/>
    <row r="292" ht="16" customHeight="1"/>
    <row r="293" ht="16" customHeight="1"/>
    <row r="294" ht="16" customHeight="1"/>
    <row r="295" ht="16" customHeight="1"/>
    <row r="296" ht="16" customHeight="1"/>
    <row r="297" ht="16" customHeight="1"/>
    <row r="298" ht="16" customHeight="1"/>
    <row r="299" ht="16" customHeight="1"/>
    <row r="300" ht="16" customHeight="1"/>
    <row r="301" ht="16" customHeight="1"/>
    <row r="302" ht="16" customHeight="1"/>
    <row r="303" ht="16" customHeight="1"/>
    <row r="304" ht="16" customHeight="1"/>
    <row r="305" ht="16" customHeight="1"/>
    <row r="306" ht="16" customHeight="1"/>
    <row r="307" ht="16" customHeight="1"/>
    <row r="308" ht="16" customHeight="1"/>
    <row r="309" ht="16" customHeight="1"/>
    <row r="310" ht="16" customHeight="1"/>
    <row r="311" ht="16" customHeight="1"/>
    <row r="312" ht="16" customHeight="1"/>
    <row r="313" ht="16" customHeight="1"/>
    <row r="314" ht="16" customHeight="1"/>
    <row r="315" ht="16" customHeight="1"/>
    <row r="316" ht="16" customHeight="1"/>
    <row r="317" ht="16" customHeight="1"/>
    <row r="318" ht="16" customHeight="1"/>
    <row r="319" ht="16" customHeight="1"/>
    <row r="320" ht="16" customHeight="1"/>
    <row r="321" ht="16" customHeight="1"/>
    <row r="322" ht="16" customHeight="1"/>
    <row r="323" ht="16" customHeight="1"/>
    <row r="324" ht="16" customHeight="1"/>
    <row r="325" ht="16" customHeight="1"/>
    <row r="326" ht="16" customHeight="1"/>
    <row r="327" ht="16" customHeight="1"/>
    <row r="328" ht="16" customHeight="1"/>
    <row r="329" ht="16" customHeight="1"/>
    <row r="330" ht="16" customHeight="1"/>
    <row r="331" ht="16" customHeight="1"/>
    <row r="332" ht="16" customHeight="1"/>
    <row r="333" ht="16" customHeight="1"/>
    <row r="334" ht="16" customHeight="1"/>
    <row r="335" ht="16" customHeight="1"/>
    <row r="336" ht="16" customHeight="1"/>
    <row r="337" ht="16" customHeight="1"/>
    <row r="338" ht="16" customHeight="1"/>
    <row r="339" ht="16" customHeight="1"/>
    <row r="340" ht="16" customHeight="1"/>
    <row r="341" ht="16" customHeight="1"/>
    <row r="342" ht="16" customHeight="1"/>
    <row r="343" ht="16" customHeight="1"/>
    <row r="344" ht="16" customHeight="1"/>
    <row r="345" ht="16" customHeight="1"/>
    <row r="346" ht="16" customHeight="1"/>
    <row r="347" ht="16" customHeight="1"/>
    <row r="348" ht="16" customHeight="1"/>
    <row r="349" ht="16" customHeight="1"/>
    <row r="350" ht="16" customHeight="1"/>
    <row r="351" ht="16" customHeight="1"/>
    <row r="352" ht="16" customHeight="1"/>
    <row r="353" ht="16" customHeight="1"/>
    <row r="354" ht="16" customHeight="1"/>
    <row r="355" ht="16" customHeight="1"/>
    <row r="356" ht="16" customHeight="1"/>
    <row r="357" ht="16" customHeight="1"/>
    <row r="358" ht="16" customHeight="1"/>
    <row r="359" ht="16" customHeight="1"/>
    <row r="360" ht="16" customHeight="1"/>
    <row r="361" ht="16" customHeight="1"/>
    <row r="362" ht="16" customHeight="1"/>
    <row r="363" ht="16" customHeight="1"/>
    <row r="364" ht="16" customHeight="1"/>
    <row r="365" ht="16" customHeight="1"/>
    <row r="366" ht="16" customHeight="1"/>
    <row r="367" ht="16" customHeight="1"/>
    <row r="368" ht="16" customHeight="1"/>
    <row r="369" ht="16" customHeight="1"/>
    <row r="370" ht="16" customHeight="1"/>
    <row r="371" ht="16" customHeight="1"/>
    <row r="372" ht="16" customHeight="1"/>
    <row r="373" ht="16" customHeight="1"/>
    <row r="374" ht="16" customHeight="1"/>
    <row r="375" ht="16" customHeight="1"/>
    <row r="376" ht="16" customHeight="1"/>
    <row r="377" ht="16" customHeight="1"/>
    <row r="378" ht="16" customHeight="1"/>
    <row r="379" ht="16" customHeight="1"/>
    <row r="380" ht="16" customHeight="1"/>
    <row r="381" ht="16" customHeight="1"/>
    <row r="382" ht="16" customHeight="1"/>
    <row r="383" ht="16" customHeight="1"/>
    <row r="384" ht="16" customHeight="1"/>
    <row r="385" ht="16" customHeight="1"/>
    <row r="386" ht="16" customHeight="1"/>
    <row r="387" ht="16" customHeight="1"/>
    <row r="388" ht="16" customHeight="1"/>
    <row r="389" ht="16" customHeight="1"/>
    <row r="390" ht="16" customHeight="1"/>
    <row r="391" ht="16" customHeight="1"/>
    <row r="392" ht="16" customHeight="1"/>
    <row r="393" ht="16" customHeight="1"/>
    <row r="394" ht="16" customHeight="1"/>
    <row r="395" ht="16" customHeight="1"/>
    <row r="396" ht="16" customHeight="1"/>
    <row r="397" ht="16" customHeight="1"/>
    <row r="398" ht="16" customHeight="1"/>
    <row r="399" ht="16" customHeight="1"/>
    <row r="400" ht="16" customHeight="1"/>
    <row r="401" ht="16" customHeight="1"/>
    <row r="402" ht="16" customHeight="1"/>
    <row r="403" ht="16" customHeight="1"/>
    <row r="404" ht="16" customHeight="1"/>
    <row r="405" ht="16" customHeight="1"/>
    <row r="406" ht="16" customHeight="1"/>
    <row r="407" ht="16" customHeight="1"/>
    <row r="408" ht="16" customHeight="1"/>
    <row r="409" ht="16" customHeight="1"/>
    <row r="410" ht="16" customHeight="1"/>
    <row r="411" ht="16" customHeight="1"/>
    <row r="412" ht="16" customHeight="1"/>
    <row r="413" ht="16" customHeight="1"/>
    <row r="414" ht="16" customHeight="1"/>
    <row r="415" ht="16" customHeight="1"/>
    <row r="416" ht="16" customHeight="1"/>
    <row r="417" ht="16" customHeight="1"/>
    <row r="418" ht="16" customHeight="1"/>
    <row r="419" ht="16" customHeight="1"/>
    <row r="420" ht="16" customHeight="1"/>
    <row r="421" ht="16" customHeight="1"/>
    <row r="422" ht="16" customHeight="1"/>
    <row r="423" ht="16" customHeight="1"/>
    <row r="424" ht="16" customHeight="1"/>
    <row r="425" ht="16" customHeight="1"/>
    <row r="426" ht="16" customHeight="1"/>
    <row r="427" ht="16" customHeight="1"/>
    <row r="428" ht="16" customHeight="1"/>
    <row r="429" ht="16" customHeight="1"/>
    <row r="430" ht="16" customHeight="1"/>
    <row r="431" ht="16" customHeight="1"/>
    <row r="432" ht="16" customHeight="1"/>
    <row r="433" ht="16" customHeight="1"/>
    <row r="434" ht="16" customHeight="1"/>
    <row r="435" ht="16" customHeight="1"/>
    <row r="436" ht="16" customHeight="1"/>
    <row r="437" ht="16" customHeight="1"/>
    <row r="438" ht="16" customHeight="1"/>
    <row r="439" ht="16" customHeight="1"/>
    <row r="440" ht="16" customHeight="1"/>
    <row r="441" ht="16" customHeight="1"/>
    <row r="442" ht="16" customHeight="1"/>
    <row r="443" ht="16" customHeight="1"/>
    <row r="444" ht="16" customHeight="1"/>
    <row r="445" ht="16" customHeight="1"/>
    <row r="446" ht="16" customHeight="1"/>
    <row r="447" ht="16" customHeight="1"/>
    <row r="448" ht="16" customHeight="1"/>
    <row r="449" ht="16" customHeight="1"/>
    <row r="450" ht="16" customHeight="1"/>
    <row r="451" ht="16" customHeight="1"/>
    <row r="452" ht="16" customHeight="1"/>
    <row r="453" ht="16" customHeight="1"/>
    <row r="454" ht="16" customHeight="1"/>
    <row r="455" ht="16" customHeight="1"/>
    <row r="456" ht="16" customHeight="1"/>
    <row r="457" ht="16" customHeight="1"/>
    <row r="458" ht="16" customHeight="1"/>
    <row r="459" ht="16" customHeight="1"/>
    <row r="460" ht="16" customHeight="1"/>
    <row r="461" ht="16" customHeight="1"/>
    <row r="462" ht="16" customHeight="1"/>
    <row r="463" ht="16" customHeight="1"/>
    <row r="464" ht="16" customHeight="1"/>
    <row r="465" ht="16" customHeight="1"/>
    <row r="466" ht="16" customHeight="1"/>
    <row r="467" ht="16" customHeight="1"/>
    <row r="468" ht="16" customHeight="1"/>
    <row r="469" ht="16" customHeight="1"/>
    <row r="470" ht="16" customHeight="1"/>
    <row r="471" ht="16" customHeight="1"/>
    <row r="472" ht="16" customHeight="1"/>
    <row r="473" ht="16" customHeight="1"/>
    <row r="474" ht="16" customHeight="1"/>
    <row r="475" ht="16" customHeight="1"/>
    <row r="476" ht="16" customHeight="1"/>
    <row r="477" ht="16" customHeight="1"/>
    <row r="478" ht="16" customHeight="1"/>
    <row r="479" ht="16" customHeight="1"/>
    <row r="480" ht="16" customHeight="1"/>
    <row r="481" ht="16" customHeight="1"/>
    <row r="482" ht="16" customHeight="1"/>
    <row r="483" ht="16" customHeight="1"/>
    <row r="484" ht="16" customHeight="1"/>
    <row r="485" ht="16" customHeight="1"/>
    <row r="486" ht="16" customHeight="1"/>
    <row r="487" ht="16" customHeight="1"/>
    <row r="488" ht="16" customHeight="1"/>
    <row r="489" ht="16" customHeight="1"/>
    <row r="490" ht="16" customHeight="1"/>
    <row r="491" ht="16" customHeight="1"/>
    <row r="492" ht="16" customHeight="1"/>
    <row r="493" ht="16" customHeight="1"/>
    <row r="494" ht="16" customHeight="1"/>
    <row r="495" ht="16" customHeight="1"/>
    <row r="496" ht="16" customHeight="1"/>
    <row r="497" ht="16" customHeight="1"/>
    <row r="498" ht="16" customHeight="1"/>
    <row r="499" ht="16" customHeight="1"/>
    <row r="500" ht="16" customHeight="1"/>
    <row r="501" ht="16" customHeight="1"/>
    <row r="502" ht="16" customHeight="1"/>
    <row r="503" ht="16" customHeight="1"/>
    <row r="504" ht="16" customHeight="1"/>
    <row r="505" ht="16" customHeight="1"/>
    <row r="506" ht="16" customHeight="1"/>
    <row r="507" ht="16" customHeight="1"/>
    <row r="508" ht="16" customHeight="1"/>
    <row r="509" ht="16" customHeight="1"/>
    <row r="510" ht="16" customHeight="1"/>
    <row r="511" ht="16" customHeight="1"/>
    <row r="512" ht="16" customHeight="1"/>
    <row r="513" ht="16" customHeight="1"/>
    <row r="514" ht="16" customHeight="1"/>
    <row r="515" ht="16" customHeight="1"/>
    <row r="516" ht="16" customHeight="1"/>
    <row r="517" ht="16" customHeight="1"/>
    <row r="518" ht="16" customHeight="1"/>
    <row r="519" ht="16" customHeight="1"/>
    <row r="520" ht="16" customHeight="1"/>
    <row r="521" ht="16" customHeight="1"/>
    <row r="522" ht="16" customHeight="1"/>
    <row r="523" ht="16" customHeight="1"/>
    <row r="524" ht="16" customHeight="1"/>
    <row r="525" ht="16" customHeight="1"/>
    <row r="526" ht="16" customHeight="1"/>
    <row r="527" ht="16" customHeight="1"/>
    <row r="528" ht="16" customHeight="1"/>
    <row r="529" ht="16" customHeight="1"/>
    <row r="530" ht="16" customHeight="1"/>
    <row r="531" ht="16" customHeight="1"/>
    <row r="532" ht="16" customHeight="1"/>
    <row r="533" ht="16" customHeight="1"/>
    <row r="534" ht="16" customHeight="1"/>
    <row r="535" ht="16" customHeight="1"/>
    <row r="536" ht="16" customHeight="1"/>
    <row r="537" ht="16" customHeight="1"/>
    <row r="538" ht="16" customHeight="1"/>
    <row r="539" ht="16" customHeight="1"/>
    <row r="540" ht="16" customHeight="1"/>
    <row r="541" ht="16" customHeight="1"/>
    <row r="542" ht="16" customHeight="1"/>
    <row r="543" ht="16" customHeight="1"/>
    <row r="544" ht="16" customHeight="1"/>
    <row r="545" ht="16" customHeight="1"/>
    <row r="546" ht="16" customHeight="1"/>
    <row r="547" ht="16" customHeight="1"/>
    <row r="548" ht="16" customHeight="1"/>
    <row r="549" ht="16" customHeight="1"/>
    <row r="550" ht="16" customHeight="1"/>
    <row r="551" ht="16" customHeight="1"/>
    <row r="552" ht="16" customHeight="1"/>
    <row r="553" ht="16" customHeight="1"/>
    <row r="554" ht="16" customHeight="1"/>
    <row r="555" ht="16" customHeight="1"/>
    <row r="556" ht="16" customHeight="1"/>
    <row r="557" ht="16" customHeight="1"/>
    <row r="558" ht="16" customHeight="1"/>
    <row r="559" ht="16" customHeight="1"/>
    <row r="560" ht="16" customHeight="1"/>
    <row r="561" ht="16" customHeight="1"/>
    <row r="562" ht="16" customHeight="1"/>
    <row r="563" ht="16" customHeight="1"/>
    <row r="564" ht="16" customHeight="1"/>
    <row r="565" ht="16" customHeight="1"/>
    <row r="566" ht="16" customHeight="1"/>
    <row r="567" ht="16" customHeight="1"/>
    <row r="568" ht="16" customHeight="1"/>
    <row r="569" ht="16" customHeight="1"/>
    <row r="570" ht="16" customHeight="1"/>
    <row r="571" ht="16" customHeight="1"/>
    <row r="572" ht="16" customHeight="1"/>
    <row r="573" ht="16" customHeight="1"/>
    <row r="574" ht="16" customHeight="1"/>
    <row r="575" ht="16" customHeight="1"/>
    <row r="576" ht="16" customHeight="1"/>
    <row r="577" ht="16" customHeight="1"/>
    <row r="578" ht="16" customHeight="1"/>
    <row r="579" ht="16" customHeight="1"/>
    <row r="580" ht="16" customHeight="1"/>
    <row r="581" ht="16" customHeight="1"/>
    <row r="582" ht="16" customHeight="1"/>
    <row r="583" ht="16" customHeight="1"/>
    <row r="584" ht="16" customHeight="1"/>
    <row r="585" ht="16" customHeight="1"/>
    <row r="586" ht="16" customHeight="1"/>
    <row r="587" ht="16" customHeight="1"/>
    <row r="588" ht="16" customHeight="1"/>
    <row r="589" ht="16" customHeight="1"/>
    <row r="590" ht="16" customHeight="1"/>
    <row r="591" ht="16" customHeight="1"/>
    <row r="592" ht="16" customHeight="1"/>
    <row r="593" ht="16" customHeight="1"/>
    <row r="594" ht="16" customHeight="1"/>
    <row r="595" ht="16" customHeight="1"/>
    <row r="596" ht="16" customHeight="1"/>
    <row r="597" ht="16" customHeight="1"/>
    <row r="598" ht="16" customHeight="1"/>
    <row r="599" ht="16" customHeight="1"/>
    <row r="600" ht="16" customHeight="1"/>
    <row r="601" ht="16" customHeight="1"/>
    <row r="602" ht="16" customHeight="1"/>
    <row r="603" ht="16" customHeight="1"/>
    <row r="604" ht="16" customHeight="1"/>
    <row r="605" ht="16" customHeight="1"/>
    <row r="606" ht="16" customHeight="1"/>
    <row r="607" ht="16" customHeight="1"/>
    <row r="608" ht="16" customHeight="1"/>
    <row r="609" ht="16" customHeight="1"/>
    <row r="610" ht="16" customHeight="1"/>
    <row r="611" ht="16" customHeight="1"/>
    <row r="612" ht="16" customHeight="1"/>
    <row r="613" ht="16" customHeight="1"/>
    <row r="614" ht="16" customHeight="1"/>
    <row r="615" ht="16" customHeight="1"/>
    <row r="616" ht="16" customHeight="1"/>
    <row r="617" ht="16" customHeight="1"/>
    <row r="618" ht="16" customHeight="1"/>
    <row r="619" ht="16" customHeight="1"/>
    <row r="620" ht="16" customHeight="1"/>
    <row r="621" ht="16" customHeight="1"/>
    <row r="622" ht="16" customHeight="1"/>
    <row r="623" ht="16" customHeight="1"/>
    <row r="624" ht="16" customHeight="1"/>
    <row r="625" ht="16" customHeight="1"/>
    <row r="626" ht="16" customHeight="1"/>
    <row r="627" ht="16" customHeight="1"/>
    <row r="628" ht="16" customHeight="1"/>
    <row r="629" ht="16" customHeight="1"/>
    <row r="630" ht="16" customHeight="1"/>
    <row r="631" ht="16" customHeight="1"/>
    <row r="632" ht="16" customHeight="1"/>
    <row r="633" ht="16" customHeight="1"/>
    <row r="634" ht="16" customHeight="1"/>
    <row r="635" ht="16" customHeight="1"/>
    <row r="636" ht="16" customHeight="1"/>
    <row r="637" ht="16" customHeight="1"/>
    <row r="638" ht="16" customHeight="1"/>
    <row r="639" ht="16" customHeight="1"/>
    <row r="640" ht="16" customHeight="1"/>
    <row r="641" ht="16" customHeight="1"/>
    <row r="642" ht="16" customHeight="1"/>
    <row r="643" ht="16" customHeight="1"/>
    <row r="644" ht="16" customHeight="1"/>
    <row r="645" ht="16" customHeight="1"/>
    <row r="646" ht="16" customHeight="1"/>
    <row r="647" ht="16" customHeight="1"/>
    <row r="648" ht="16" customHeight="1"/>
    <row r="649" ht="16" customHeight="1"/>
    <row r="650" ht="16" customHeight="1"/>
    <row r="651" ht="16" customHeight="1"/>
    <row r="652" ht="16" customHeight="1"/>
    <row r="653" ht="16" customHeight="1"/>
    <row r="654" ht="16" customHeight="1"/>
    <row r="655" ht="16" customHeight="1"/>
    <row r="656" ht="16" customHeight="1"/>
    <row r="657" ht="16" customHeight="1"/>
    <row r="658" ht="16" customHeight="1"/>
    <row r="659" ht="16" customHeight="1"/>
    <row r="660" ht="16" customHeight="1"/>
    <row r="661" ht="16" customHeight="1"/>
    <row r="662" ht="16" customHeight="1"/>
    <row r="663" ht="16" customHeight="1"/>
    <row r="664" ht="16" customHeight="1"/>
    <row r="665" ht="16" customHeight="1"/>
    <row r="666" ht="16" customHeight="1"/>
    <row r="667" ht="16" customHeight="1"/>
    <row r="668" ht="16" customHeight="1"/>
    <row r="669" ht="16" customHeight="1"/>
    <row r="670" ht="16" customHeight="1"/>
    <row r="671" ht="16" customHeight="1"/>
    <row r="672" ht="16" customHeight="1"/>
    <row r="673" ht="16" customHeight="1"/>
    <row r="674" ht="16" customHeight="1"/>
    <row r="675" ht="16" customHeight="1"/>
    <row r="676" ht="16" customHeight="1"/>
    <row r="677" ht="16" customHeight="1"/>
    <row r="678" ht="16" customHeight="1"/>
    <row r="679" ht="16" customHeight="1"/>
    <row r="680" ht="16" customHeight="1"/>
    <row r="681" ht="16" customHeight="1"/>
    <row r="682" ht="16" customHeight="1"/>
    <row r="683" ht="16" customHeight="1"/>
    <row r="684" ht="16" customHeight="1"/>
    <row r="685" ht="16" customHeight="1"/>
    <row r="686" ht="16" customHeight="1"/>
    <row r="687" ht="16" customHeight="1"/>
    <row r="688" ht="16" customHeight="1"/>
    <row r="689" ht="16" customHeight="1"/>
    <row r="690" ht="16" customHeight="1"/>
    <row r="691" ht="16" customHeight="1"/>
    <row r="692" ht="16" customHeight="1"/>
    <row r="693" ht="16" customHeight="1"/>
    <row r="694" ht="16" customHeight="1"/>
    <row r="695" ht="16" customHeight="1"/>
    <row r="696" ht="16" customHeight="1"/>
    <row r="697" ht="16" customHeight="1"/>
    <row r="698" ht="16" customHeight="1"/>
    <row r="699" ht="16" customHeight="1"/>
    <row r="700" ht="16" customHeight="1"/>
    <row r="701" ht="16" customHeight="1"/>
    <row r="702" ht="16" customHeight="1"/>
    <row r="703" ht="16" customHeight="1"/>
    <row r="704" ht="16" customHeight="1"/>
    <row r="705" ht="16" customHeight="1"/>
    <row r="706" ht="16" customHeight="1"/>
    <row r="707" ht="16" customHeight="1"/>
    <row r="708" ht="16" customHeight="1"/>
    <row r="709" ht="16" customHeight="1"/>
    <row r="710" ht="16" customHeight="1"/>
    <row r="711" ht="16" customHeight="1"/>
    <row r="712" ht="16" customHeight="1"/>
    <row r="713" ht="16" customHeight="1"/>
    <row r="714" ht="16" customHeight="1"/>
    <row r="715" ht="16" customHeight="1"/>
    <row r="716" ht="16" customHeight="1"/>
    <row r="717" ht="16" customHeight="1"/>
    <row r="718" ht="16" customHeight="1"/>
    <row r="719" ht="16" customHeight="1"/>
    <row r="720" ht="16" customHeight="1"/>
    <row r="721" ht="16" customHeight="1"/>
    <row r="722" ht="16" customHeight="1"/>
    <row r="723" ht="16" customHeight="1"/>
    <row r="724" ht="16" customHeight="1"/>
    <row r="725" ht="16" customHeight="1"/>
    <row r="726" ht="16" customHeight="1"/>
    <row r="727" ht="16" customHeight="1"/>
    <row r="728" ht="16" customHeight="1"/>
    <row r="729" ht="16" customHeight="1"/>
    <row r="730" ht="16" customHeight="1"/>
    <row r="731" ht="16" customHeight="1"/>
    <row r="732" ht="16" customHeight="1"/>
    <row r="733" ht="16" customHeight="1"/>
    <row r="734" ht="16" customHeight="1"/>
    <row r="735" ht="16" customHeight="1"/>
    <row r="736" ht="16" customHeight="1"/>
    <row r="737" ht="16" customHeight="1"/>
    <row r="738" ht="16" customHeight="1"/>
    <row r="739" ht="16" customHeight="1"/>
    <row r="740" ht="16" customHeight="1"/>
    <row r="741" ht="16" customHeight="1"/>
    <row r="742" ht="16" customHeight="1"/>
    <row r="743" ht="16" customHeight="1"/>
    <row r="744" ht="16" customHeight="1"/>
    <row r="745" ht="16" customHeight="1"/>
    <row r="746" ht="16" customHeight="1"/>
    <row r="747" ht="16" customHeight="1"/>
    <row r="748" ht="16" customHeight="1"/>
    <row r="749" ht="16" customHeight="1"/>
    <row r="750" ht="16" customHeight="1"/>
    <row r="751" ht="16" customHeight="1"/>
    <row r="752" ht="16" customHeight="1"/>
    <row r="753" ht="16" customHeight="1"/>
    <row r="754" ht="16" customHeight="1"/>
    <row r="755" ht="16" customHeight="1"/>
    <row r="756" ht="16" customHeight="1"/>
    <row r="757" ht="16" customHeight="1"/>
    <row r="758" ht="16" customHeight="1"/>
    <row r="759" ht="16" customHeight="1"/>
    <row r="760" ht="16" customHeight="1"/>
    <row r="761" ht="16" customHeight="1"/>
    <row r="762" ht="16" customHeight="1"/>
    <row r="763" ht="16" customHeight="1"/>
    <row r="764" ht="16" customHeight="1"/>
    <row r="765" ht="16" customHeight="1"/>
    <row r="766" ht="16" customHeight="1"/>
    <row r="767" ht="16" customHeight="1"/>
    <row r="768" ht="16" customHeight="1"/>
    <row r="769" ht="16" customHeight="1"/>
    <row r="770" ht="16" customHeight="1"/>
    <row r="771" ht="16" customHeight="1"/>
    <row r="772" ht="16" customHeight="1"/>
    <row r="773" ht="16" customHeight="1"/>
    <row r="774" ht="16" customHeight="1"/>
    <row r="775" ht="16" customHeight="1"/>
    <row r="776" ht="16" customHeight="1"/>
    <row r="777" ht="16" customHeight="1"/>
    <row r="778" ht="16" customHeight="1"/>
    <row r="779" ht="16" customHeight="1"/>
    <row r="780" ht="16" customHeight="1"/>
    <row r="781" ht="16" customHeight="1"/>
    <row r="782" ht="16" customHeight="1"/>
    <row r="783" ht="16" customHeight="1"/>
    <row r="784" ht="16" customHeight="1"/>
    <row r="785" ht="16" customHeight="1"/>
    <row r="786" ht="16" customHeight="1"/>
    <row r="787" ht="16" customHeight="1"/>
    <row r="788" ht="16" customHeight="1"/>
    <row r="789" ht="16" customHeight="1"/>
    <row r="790" ht="16" customHeight="1"/>
    <row r="791" ht="16" customHeight="1"/>
    <row r="792" ht="16" customHeight="1"/>
    <row r="793" ht="16" customHeight="1"/>
    <row r="794" ht="16" customHeight="1"/>
    <row r="795" ht="16" customHeight="1"/>
    <row r="796" ht="16" customHeight="1"/>
    <row r="797" ht="16" customHeight="1"/>
    <row r="798" ht="16" customHeight="1"/>
    <row r="799" ht="16" customHeight="1"/>
    <row r="800" ht="16" customHeight="1"/>
    <row r="801" ht="16" customHeight="1"/>
    <row r="802" ht="16" customHeight="1"/>
    <row r="803" ht="16" customHeight="1"/>
    <row r="804" ht="16" customHeight="1"/>
    <row r="805" ht="16" customHeight="1"/>
    <row r="806" ht="16" customHeight="1"/>
    <row r="807" ht="16" customHeight="1"/>
    <row r="808" ht="16" customHeight="1"/>
    <row r="809" ht="16" customHeight="1"/>
    <row r="810" ht="16" customHeight="1"/>
    <row r="811" ht="16" customHeight="1"/>
    <row r="812" ht="16" customHeight="1"/>
    <row r="813" ht="16" customHeight="1"/>
    <row r="814" ht="16" customHeight="1"/>
    <row r="815" ht="16" customHeight="1"/>
    <row r="816" ht="16" customHeight="1"/>
    <row r="817" ht="16" customHeight="1"/>
    <row r="818" ht="16" customHeight="1"/>
    <row r="819" ht="16" customHeight="1"/>
    <row r="820" ht="16" customHeight="1"/>
    <row r="821" ht="16" customHeight="1"/>
    <row r="822" ht="16" customHeight="1"/>
    <row r="823" ht="16" customHeight="1"/>
    <row r="824" ht="16" customHeight="1"/>
    <row r="825" ht="16" customHeight="1"/>
    <row r="826" ht="16" customHeight="1"/>
    <row r="827" ht="16" customHeight="1"/>
    <row r="828" ht="16" customHeight="1"/>
    <row r="829" ht="16" customHeight="1"/>
    <row r="830" ht="16" customHeight="1"/>
    <row r="831" ht="16" customHeight="1"/>
    <row r="832" ht="16" customHeight="1"/>
    <row r="833" ht="16" customHeight="1"/>
    <row r="834" ht="16" customHeight="1"/>
    <row r="835" ht="16" customHeight="1"/>
    <row r="836" ht="16" customHeight="1"/>
    <row r="837" ht="16" customHeight="1"/>
    <row r="838" ht="16" customHeight="1"/>
    <row r="839" ht="16" customHeight="1"/>
    <row r="840" ht="16" customHeight="1"/>
    <row r="841" ht="16" customHeight="1"/>
    <row r="842" ht="16" customHeight="1"/>
    <row r="843" ht="16" customHeight="1"/>
    <row r="844" ht="16" customHeight="1"/>
    <row r="845" ht="16" customHeight="1"/>
    <row r="846" ht="16" customHeight="1"/>
    <row r="847" ht="16" customHeight="1"/>
    <row r="848" ht="16" customHeight="1"/>
    <row r="849" ht="16" customHeight="1"/>
    <row r="850" ht="16" customHeight="1"/>
    <row r="851" ht="16" customHeight="1"/>
    <row r="852" ht="16" customHeight="1"/>
    <row r="853" ht="16" customHeight="1"/>
    <row r="854" ht="16" customHeight="1"/>
    <row r="855" ht="16" customHeight="1"/>
    <row r="856" ht="16" customHeight="1"/>
    <row r="857" ht="16" customHeight="1"/>
    <row r="858" ht="16" customHeight="1"/>
    <row r="859" ht="16" customHeight="1"/>
    <row r="860" ht="16" customHeight="1"/>
    <row r="861" ht="16" customHeight="1"/>
    <row r="862" ht="16" customHeight="1"/>
    <row r="863" ht="16" customHeight="1"/>
    <row r="864" ht="16" customHeight="1"/>
    <row r="865" ht="16" customHeight="1"/>
    <row r="866" ht="16" customHeight="1"/>
    <row r="867" ht="16" customHeight="1"/>
    <row r="868" ht="16" customHeight="1"/>
    <row r="869" ht="16" customHeight="1"/>
    <row r="870" ht="16" customHeight="1"/>
    <row r="871" ht="16" customHeight="1"/>
    <row r="872" ht="16" customHeight="1"/>
    <row r="873" ht="16" customHeight="1"/>
    <row r="874" ht="16" customHeight="1"/>
    <row r="875" ht="16" customHeight="1"/>
    <row r="876" ht="16" customHeight="1"/>
    <row r="877" ht="16" customHeight="1"/>
    <row r="878" ht="16" customHeight="1"/>
    <row r="879" ht="16" customHeight="1"/>
    <row r="880" ht="16" customHeight="1"/>
    <row r="881" ht="16" customHeight="1"/>
    <row r="882" ht="16" customHeight="1"/>
    <row r="883" ht="16" customHeight="1"/>
    <row r="884" ht="16" customHeight="1"/>
    <row r="885" ht="16" customHeight="1"/>
    <row r="886" ht="16" customHeight="1"/>
    <row r="887" ht="16" customHeight="1"/>
    <row r="888" ht="16" customHeight="1"/>
    <row r="889" ht="16" customHeight="1"/>
    <row r="890" ht="16" customHeight="1"/>
    <row r="891" ht="16" customHeight="1"/>
    <row r="892" ht="16" customHeight="1"/>
    <row r="893" ht="16" customHeight="1"/>
    <row r="894" ht="16" customHeight="1"/>
    <row r="895" ht="16" customHeight="1"/>
    <row r="896" ht="16" customHeight="1"/>
    <row r="897" ht="16" customHeight="1"/>
    <row r="898" ht="16" customHeight="1"/>
    <row r="899" ht="16" customHeight="1"/>
    <row r="900" ht="16" customHeight="1"/>
    <row r="901" ht="16" customHeight="1"/>
    <row r="902" ht="16" customHeight="1"/>
    <row r="903" ht="16" customHeight="1"/>
    <row r="904" ht="16" customHeight="1"/>
    <row r="905" ht="16" customHeight="1"/>
    <row r="906" ht="16" customHeight="1"/>
    <row r="907" ht="16" customHeight="1"/>
    <row r="908" ht="16" customHeight="1"/>
    <row r="909" ht="16" customHeight="1"/>
    <row r="910" ht="16" customHeight="1"/>
    <row r="911" ht="16" customHeight="1"/>
    <row r="912" ht="16" customHeight="1"/>
    <row r="913" ht="16" customHeight="1"/>
    <row r="914" ht="16" customHeight="1"/>
    <row r="915" ht="16" customHeight="1"/>
    <row r="916" ht="16" customHeight="1"/>
    <row r="917" ht="16" customHeight="1"/>
    <row r="918" ht="16" customHeight="1"/>
    <row r="919" ht="16" customHeight="1"/>
    <row r="920" ht="16" customHeight="1"/>
    <row r="921" ht="16" customHeight="1"/>
    <row r="922" ht="16" customHeight="1"/>
    <row r="923" ht="16" customHeight="1"/>
    <row r="924" ht="16" customHeight="1"/>
    <row r="925" ht="16" customHeight="1"/>
    <row r="926" ht="16" customHeight="1"/>
    <row r="927" ht="16" customHeight="1"/>
    <row r="928" ht="16" customHeight="1"/>
    <row r="929" ht="16" customHeight="1"/>
    <row r="930" ht="16" customHeight="1"/>
    <row r="931" ht="16" customHeight="1"/>
    <row r="932" ht="16" customHeight="1"/>
    <row r="933" ht="16" customHeight="1"/>
    <row r="934" ht="16" customHeight="1"/>
    <row r="935" ht="16" customHeight="1"/>
    <row r="936" ht="16" customHeight="1"/>
    <row r="937" ht="16" customHeight="1"/>
    <row r="938" ht="16" customHeight="1"/>
    <row r="939" ht="16" customHeight="1"/>
    <row r="940" ht="16" customHeight="1"/>
    <row r="941" ht="16" customHeight="1"/>
    <row r="942" ht="16" customHeight="1"/>
    <row r="943" ht="16" customHeight="1"/>
    <row r="944" ht="16" customHeight="1"/>
    <row r="945" ht="16" customHeight="1"/>
    <row r="946" ht="16" customHeight="1"/>
    <row r="947" ht="16" customHeight="1"/>
    <row r="948" ht="16" customHeight="1"/>
    <row r="949" ht="16" customHeight="1"/>
    <row r="950" ht="16" customHeight="1"/>
    <row r="951" ht="16" customHeight="1"/>
    <row r="952" ht="16" customHeight="1"/>
    <row r="953" ht="16" customHeight="1"/>
    <row r="954" ht="16" customHeight="1"/>
    <row r="955" ht="16" customHeight="1"/>
    <row r="956" ht="16" customHeight="1"/>
    <row r="957" ht="16" customHeight="1"/>
    <row r="958" ht="16" customHeight="1"/>
    <row r="959" ht="16" customHeight="1"/>
    <row r="960" ht="16" customHeight="1"/>
    <row r="961" ht="16" customHeight="1"/>
    <row r="962" ht="16" customHeight="1"/>
    <row r="963" ht="16" customHeight="1"/>
    <row r="964" ht="16" customHeight="1"/>
    <row r="965" ht="16" customHeight="1"/>
    <row r="966" ht="16" customHeight="1"/>
    <row r="967" ht="16" customHeight="1"/>
    <row r="968" ht="16" customHeight="1"/>
    <row r="969" ht="16" customHeight="1"/>
    <row r="970" ht="16" customHeight="1"/>
    <row r="971" ht="16" customHeight="1"/>
    <row r="972" ht="16" customHeight="1"/>
    <row r="973" ht="16" customHeight="1"/>
    <row r="974" ht="16" customHeight="1"/>
    <row r="975" ht="16" customHeight="1"/>
    <row r="976" ht="16" customHeight="1"/>
    <row r="977" ht="16" customHeight="1"/>
    <row r="978" ht="16" customHeight="1"/>
    <row r="979" ht="16" customHeight="1"/>
    <row r="980" ht="16" customHeight="1"/>
    <row r="981" ht="16" customHeight="1"/>
    <row r="982" ht="16" customHeight="1"/>
    <row r="983" ht="16" customHeight="1"/>
    <row r="984" ht="16" customHeight="1"/>
    <row r="985" ht="16" customHeight="1"/>
    <row r="986" ht="16" customHeight="1"/>
    <row r="987" ht="16" customHeight="1"/>
    <row r="988" ht="16" customHeight="1"/>
    <row r="989" ht="16" customHeight="1"/>
    <row r="990" ht="16" customHeight="1"/>
    <row r="991" ht="16" customHeight="1"/>
    <row r="992" ht="16" customHeight="1"/>
    <row r="993" ht="16" customHeight="1"/>
    <row r="994" ht="16" customHeight="1"/>
    <row r="995" ht="16" customHeight="1"/>
    <row r="996" ht="16" customHeight="1"/>
    <row r="997" ht="16" customHeight="1"/>
    <row r="998" ht="16" customHeight="1"/>
    <row r="999" ht="16" customHeight="1"/>
    <row r="1000" ht="16" customHeight="1"/>
  </sheetData>
  <mergeCells count="76">
    <mergeCell ref="A1:K1"/>
    <mergeCell ref="A2:B2"/>
    <mergeCell ref="C2:E2"/>
    <mergeCell ref="F2:G2"/>
    <mergeCell ref="H2:K2"/>
    <mergeCell ref="A3:B3"/>
    <mergeCell ref="C3:E3"/>
    <mergeCell ref="F3:G3"/>
    <mergeCell ref="H3:K3"/>
    <mergeCell ref="A4:B4"/>
    <mergeCell ref="C4:E4"/>
    <mergeCell ref="H4:K4"/>
    <mergeCell ref="A5:B5"/>
    <mergeCell ref="C5:E5"/>
    <mergeCell ref="F5:G5"/>
    <mergeCell ref="H5:K5"/>
    <mergeCell ref="A6:B6"/>
    <mergeCell ref="C6:E6"/>
    <mergeCell ref="F6:G6"/>
    <mergeCell ref="H6:K6"/>
    <mergeCell ref="A7:K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A36:K36"/>
    <mergeCell ref="A37:E37"/>
    <mergeCell ref="F37:K37"/>
    <mergeCell ref="A38:E38"/>
    <mergeCell ref="F38:K38"/>
    <mergeCell ref="A39:E39"/>
    <mergeCell ref="F39:K39"/>
    <mergeCell ref="A40:K40"/>
    <mergeCell ref="A41:K41"/>
    <mergeCell ref="A42:K42"/>
    <mergeCell ref="A43:K43"/>
    <mergeCell ref="A44:K44"/>
    <mergeCell ref="A45:K45"/>
    <mergeCell ref="A46:K46"/>
    <mergeCell ref="A47:K47"/>
    <mergeCell ref="A48:K48"/>
    <mergeCell ref="A49:K49"/>
    <mergeCell ref="A50:K50"/>
    <mergeCell ref="A51:K51"/>
    <mergeCell ref="A52:K52"/>
    <mergeCell ref="A53:K53"/>
    <mergeCell ref="A54:K54"/>
    <mergeCell ref="A55:K55"/>
    <mergeCell ref="A56:K56"/>
    <mergeCell ref="A86:K86"/>
    <mergeCell ref="A57:K85"/>
    <mergeCell ref="A87:K116"/>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01"/>
  <sheetViews>
    <sheetView view="pageBreakPreview" zoomScaleNormal="100" topLeftCell="A3" workbookViewId="0">
      <selection activeCell="F12" sqref="F12"/>
    </sheetView>
  </sheetViews>
  <sheetFormatPr defaultColWidth="10" defaultRowHeight="15" customHeight="1"/>
  <cols>
    <col min="1" max="1" width="0.777777777777778" style="493" customWidth="1"/>
    <col min="2" max="2" width="14.5555555555556" style="493" customWidth="1"/>
    <col min="3" max="3" width="23.1111111111111" style="493" customWidth="1"/>
    <col min="4" max="4" width="18.1111111111111" style="493" customWidth="1"/>
    <col min="5" max="5" width="17" style="493" customWidth="1"/>
    <col min="6" max="6" width="8" style="493" customWidth="1"/>
    <col min="7" max="7" width="7.77777777777778" style="493" hidden="1" customWidth="1"/>
    <col min="8" max="13" width="7.77777777777778" style="493" customWidth="1"/>
    <col min="14" max="14" width="5" style="493" customWidth="1"/>
    <col min="15" max="17" width="7.66666666666667" style="493" customWidth="1"/>
    <col min="18" max="18" width="4.88888888888889" style="493" customWidth="1"/>
    <col min="19" max="19" width="7.66666666666667" style="493" customWidth="1"/>
    <col min="20" max="21" width="7.55555555555556" style="493" customWidth="1"/>
    <col min="22" max="22" width="5.88888888888889" style="493" customWidth="1"/>
    <col min="23" max="23" width="9" style="493" customWidth="1"/>
    <col min="24" max="24" width="25.4444444444444" style="493" customWidth="1"/>
    <col min="25" max="26" width="10.6666666666667" style="493" customWidth="1"/>
    <col min="27" max="16384" width="10" style="493"/>
  </cols>
  <sheetData>
    <row r="1" s="493" customFormat="1" ht="30" customHeight="1" spans="1:13">
      <c r="A1" s="494" t="s">
        <v>54</v>
      </c>
      <c r="B1" s="495"/>
      <c r="C1" s="495"/>
      <c r="D1" s="495"/>
      <c r="E1" s="495"/>
      <c r="F1" s="495"/>
      <c r="G1" s="496"/>
      <c r="H1" s="497"/>
      <c r="I1" s="533"/>
      <c r="J1" s="533"/>
      <c r="K1" s="533"/>
      <c r="L1" s="533"/>
      <c r="M1" s="534"/>
    </row>
    <row r="2" s="493" customFormat="1" ht="16.15" customHeight="1" spans="1:13">
      <c r="A2" s="498" t="s">
        <v>14</v>
      </c>
      <c r="B2" s="429"/>
      <c r="C2" s="499" t="s">
        <v>55</v>
      </c>
      <c r="D2" s="431" t="s">
        <v>56</v>
      </c>
      <c r="E2" s="500" t="s">
        <v>57</v>
      </c>
      <c r="F2" s="501"/>
      <c r="G2" s="442"/>
      <c r="H2" s="435"/>
      <c r="I2" s="435"/>
      <c r="J2" s="435"/>
      <c r="K2" s="435"/>
      <c r="L2" s="435"/>
      <c r="M2" s="535"/>
    </row>
    <row r="3" s="493" customFormat="1" ht="16.15" customHeight="1" spans="1:13">
      <c r="A3" s="502" t="s">
        <v>58</v>
      </c>
      <c r="B3" s="437"/>
      <c r="C3" s="503">
        <v>45273</v>
      </c>
      <c r="D3" s="439" t="s">
        <v>59</v>
      </c>
      <c r="E3" s="504"/>
      <c r="F3" s="505"/>
      <c r="G3" s="442"/>
      <c r="H3" s="443"/>
      <c r="I3" s="443"/>
      <c r="J3" s="443"/>
      <c r="K3" s="443"/>
      <c r="L3" s="443"/>
      <c r="M3" s="536"/>
    </row>
    <row r="4" s="493" customFormat="1" ht="16.15" customHeight="1" spans="1:13">
      <c r="A4" s="502" t="s">
        <v>60</v>
      </c>
      <c r="B4" s="437"/>
      <c r="C4" s="506"/>
      <c r="D4" s="439" t="s">
        <v>61</v>
      </c>
      <c r="E4" s="504" t="s">
        <v>24</v>
      </c>
      <c r="F4" s="505"/>
      <c r="G4" s="442"/>
      <c r="H4" s="443"/>
      <c r="I4" s="443"/>
      <c r="J4" s="443"/>
      <c r="K4" s="443"/>
      <c r="L4" s="443"/>
      <c r="M4" s="536"/>
    </row>
    <row r="5" s="493" customFormat="1" ht="16.15" customHeight="1" spans="1:13">
      <c r="A5" s="502" t="s">
        <v>62</v>
      </c>
      <c r="B5" s="437"/>
      <c r="C5" s="506"/>
      <c r="D5" s="439" t="s">
        <v>63</v>
      </c>
      <c r="E5" s="504" t="s">
        <v>11</v>
      </c>
      <c r="F5" s="505"/>
      <c r="G5" s="507"/>
      <c r="H5" s="508"/>
      <c r="I5" s="508"/>
      <c r="J5" s="508"/>
      <c r="K5" s="508"/>
      <c r="L5" s="508"/>
      <c r="M5" s="537"/>
    </row>
    <row r="6" s="493" customFormat="1" ht="16.15" customHeight="1" spans="1:13">
      <c r="A6" s="502" t="s">
        <v>64</v>
      </c>
      <c r="B6" s="437"/>
      <c r="C6" s="506" t="s">
        <v>65</v>
      </c>
      <c r="D6" s="439" t="s">
        <v>30</v>
      </c>
      <c r="E6" s="504" t="s">
        <v>66</v>
      </c>
      <c r="F6" s="505"/>
      <c r="G6" s="446"/>
      <c r="H6" s="447"/>
      <c r="I6" s="447"/>
      <c r="J6" s="447"/>
      <c r="K6" s="447"/>
      <c r="L6" s="447"/>
      <c r="M6" s="538"/>
    </row>
    <row r="7" s="493" customFormat="1" ht="16.15" customHeight="1" spans="1:13">
      <c r="A7" s="509"/>
      <c r="B7" s="449" t="s">
        <v>67</v>
      </c>
      <c r="C7" s="450"/>
      <c r="D7" s="450"/>
      <c r="E7" s="451"/>
      <c r="F7" s="452" t="s">
        <v>33</v>
      </c>
      <c r="G7" s="510" t="s">
        <v>68</v>
      </c>
      <c r="H7" s="511" t="s">
        <v>69</v>
      </c>
      <c r="I7" s="539" t="s">
        <v>70</v>
      </c>
      <c r="J7" s="540" t="s">
        <v>71</v>
      </c>
      <c r="K7" s="511" t="s">
        <v>72</v>
      </c>
      <c r="L7" s="511" t="s">
        <v>73</v>
      </c>
      <c r="M7" s="541" t="s">
        <v>74</v>
      </c>
    </row>
    <row r="8" s="493" customFormat="1" customHeight="1" spans="1:13">
      <c r="A8" s="512"/>
      <c r="B8" s="455"/>
      <c r="C8" s="456"/>
      <c r="D8" s="456"/>
      <c r="E8" s="457"/>
      <c r="F8" s="458"/>
      <c r="G8" s="513"/>
      <c r="H8" s="514"/>
      <c r="I8" s="514"/>
      <c r="J8" s="514"/>
      <c r="K8" s="514"/>
      <c r="L8" s="514"/>
      <c r="M8" s="542"/>
    </row>
    <row r="9" s="493" customFormat="1" ht="22" customHeight="1" spans="1:13">
      <c r="A9" s="515"/>
      <c r="B9" s="516" t="s">
        <v>43</v>
      </c>
      <c r="C9" s="517"/>
      <c r="D9" s="518" t="s">
        <v>75</v>
      </c>
      <c r="E9" s="519"/>
      <c r="F9" s="520"/>
      <c r="G9" s="521">
        <f>SUM(H9-1/4)</f>
        <v>15.5</v>
      </c>
      <c r="H9" s="543">
        <f>SUM(I9-1/4)</f>
        <v>15.75</v>
      </c>
      <c r="I9" s="546">
        <v>16</v>
      </c>
      <c r="J9" s="547">
        <f t="shared" ref="J9:M9" si="0">SUM(I9+0.25)</f>
        <v>16.25</v>
      </c>
      <c r="K9" s="547">
        <f t="shared" si="0"/>
        <v>16.5</v>
      </c>
      <c r="L9" s="547">
        <f t="shared" si="0"/>
        <v>16.75</v>
      </c>
      <c r="M9" s="547">
        <f t="shared" si="0"/>
        <v>17</v>
      </c>
    </row>
    <row r="10" s="493" customFormat="1" ht="22" customHeight="1" spans="1:13">
      <c r="A10" s="515"/>
      <c r="B10" s="516" t="s">
        <v>45</v>
      </c>
      <c r="C10" s="517"/>
      <c r="D10" s="518" t="s">
        <v>76</v>
      </c>
      <c r="E10" s="519"/>
      <c r="F10" s="520"/>
      <c r="G10" s="523">
        <f>SUM(H10-0.25)</f>
        <v>43.75</v>
      </c>
      <c r="H10" s="543">
        <f>SUM(I10-1/4)</f>
        <v>44</v>
      </c>
      <c r="I10" s="548">
        <v>44.25</v>
      </c>
      <c r="J10" s="547">
        <f>SUM(I10+0.25)</f>
        <v>44.5</v>
      </c>
      <c r="K10" s="547">
        <f>SUM(J10+0.25)</f>
        <v>44.75</v>
      </c>
      <c r="L10" s="547">
        <f>SUM(K10+0)</f>
        <v>44.75</v>
      </c>
      <c r="M10" s="547">
        <f>SUM(L10+0)</f>
        <v>44.75</v>
      </c>
    </row>
    <row r="11" s="493" customFormat="1" ht="22" customHeight="1" spans="1:13">
      <c r="A11" s="515"/>
      <c r="B11" s="516" t="s">
        <v>46</v>
      </c>
      <c r="C11" s="517"/>
      <c r="D11" s="518" t="s">
        <v>77</v>
      </c>
      <c r="E11" s="519"/>
      <c r="F11" s="520"/>
      <c r="G11" s="524">
        <f t="shared" ref="G11:G15" si="1">SUM(H11-1)</f>
        <v>30</v>
      </c>
      <c r="H11" s="544">
        <f t="shared" ref="H11:H15" si="2">SUM(I11-2)</f>
        <v>31</v>
      </c>
      <c r="I11" s="548">
        <v>33</v>
      </c>
      <c r="J11" s="544">
        <f t="shared" ref="J11:M11" si="3">SUM(I11+2)</f>
        <v>35</v>
      </c>
      <c r="K11" s="544">
        <f t="shared" ref="K11:K15" si="4">SUM(J11+2.5)</f>
        <v>37.5</v>
      </c>
      <c r="L11" s="544">
        <f t="shared" si="3"/>
        <v>39.5</v>
      </c>
      <c r="M11" s="544">
        <f t="shared" si="3"/>
        <v>41.5</v>
      </c>
    </row>
    <row r="12" s="493" customFormat="1" ht="22" customHeight="1" spans="1:13">
      <c r="A12" s="515"/>
      <c r="B12" s="516" t="s">
        <v>47</v>
      </c>
      <c r="C12" s="517"/>
      <c r="D12" s="518" t="s">
        <v>78</v>
      </c>
      <c r="E12" s="519"/>
      <c r="F12" s="520"/>
      <c r="G12" s="524">
        <f t="shared" si="1"/>
        <v>24.5</v>
      </c>
      <c r="H12" s="544">
        <f t="shared" si="2"/>
        <v>25.5</v>
      </c>
      <c r="I12" s="548">
        <v>27.5</v>
      </c>
      <c r="J12" s="544">
        <f t="shared" ref="J12:M12" si="5">SUM(I12+2)</f>
        <v>29.5</v>
      </c>
      <c r="K12" s="544">
        <f t="shared" si="4"/>
        <v>32</v>
      </c>
      <c r="L12" s="544">
        <f t="shared" si="5"/>
        <v>34</v>
      </c>
      <c r="M12" s="544">
        <f t="shared" si="5"/>
        <v>36</v>
      </c>
    </row>
    <row r="13" s="493" customFormat="1" ht="22" customHeight="1" spans="1:13">
      <c r="A13" s="515"/>
      <c r="B13" s="516" t="s">
        <v>48</v>
      </c>
      <c r="C13" s="517"/>
      <c r="D13" s="518" t="s">
        <v>79</v>
      </c>
      <c r="E13" s="519"/>
      <c r="F13" s="520"/>
      <c r="G13" s="524">
        <f t="shared" si="1"/>
        <v>39</v>
      </c>
      <c r="H13" s="544">
        <f t="shared" si="2"/>
        <v>40</v>
      </c>
      <c r="I13" s="548">
        <v>42</v>
      </c>
      <c r="J13" s="544">
        <f t="shared" ref="J13:M13" si="6">SUM(I13+2)</f>
        <v>44</v>
      </c>
      <c r="K13" s="544">
        <f t="shared" si="4"/>
        <v>46.5</v>
      </c>
      <c r="L13" s="544">
        <f t="shared" si="6"/>
        <v>48.5</v>
      </c>
      <c r="M13" s="544">
        <f t="shared" si="6"/>
        <v>50.5</v>
      </c>
    </row>
    <row r="14" s="493" customFormat="1" ht="22" customHeight="1" spans="1:13">
      <c r="A14" s="515"/>
      <c r="B14" s="516" t="s">
        <v>80</v>
      </c>
      <c r="C14" s="517"/>
      <c r="D14" s="518" t="s">
        <v>81</v>
      </c>
      <c r="E14" s="519"/>
      <c r="F14" s="520"/>
      <c r="G14" s="524">
        <f t="shared" si="1"/>
        <v>86.5</v>
      </c>
      <c r="H14" s="544">
        <f t="shared" si="2"/>
        <v>87.5</v>
      </c>
      <c r="I14" s="548">
        <v>89.5</v>
      </c>
      <c r="J14" s="544">
        <f t="shared" ref="J14:M14" si="7">SUM(I14+2)</f>
        <v>91.5</v>
      </c>
      <c r="K14" s="544">
        <f t="shared" si="4"/>
        <v>94</v>
      </c>
      <c r="L14" s="544">
        <f t="shared" si="7"/>
        <v>96</v>
      </c>
      <c r="M14" s="544">
        <f t="shared" si="7"/>
        <v>98</v>
      </c>
    </row>
    <row r="15" s="493" customFormat="1" ht="22" customHeight="1" spans="1:13">
      <c r="A15" s="515"/>
      <c r="B15" s="516" t="s">
        <v>82</v>
      </c>
      <c r="C15" s="517"/>
      <c r="D15" s="518" t="s">
        <v>83</v>
      </c>
      <c r="E15" s="519"/>
      <c r="F15" s="520"/>
      <c r="G15" s="524">
        <f t="shared" si="1"/>
        <v>75</v>
      </c>
      <c r="H15" s="544">
        <f t="shared" si="2"/>
        <v>76</v>
      </c>
      <c r="I15" s="548">
        <v>78</v>
      </c>
      <c r="J15" s="544">
        <f t="shared" ref="J15:M15" si="8">SUM(I15+2)</f>
        <v>80</v>
      </c>
      <c r="K15" s="544">
        <f t="shared" si="4"/>
        <v>82.5</v>
      </c>
      <c r="L15" s="544">
        <f t="shared" si="8"/>
        <v>84.5</v>
      </c>
      <c r="M15" s="544">
        <f t="shared" si="8"/>
        <v>86.5</v>
      </c>
    </row>
    <row r="16" s="493" customFormat="1" ht="22" customHeight="1" spans="1:13">
      <c r="A16" s="515"/>
      <c r="B16" s="516" t="s">
        <v>49</v>
      </c>
      <c r="C16" s="517"/>
      <c r="D16" s="518" t="s">
        <v>84</v>
      </c>
      <c r="E16" s="519"/>
      <c r="F16" s="520"/>
      <c r="G16" s="523">
        <f>SUM(H16-0.25)</f>
        <v>30.5</v>
      </c>
      <c r="H16" s="543">
        <f>SUM(I16-1/4)</f>
        <v>30.75</v>
      </c>
      <c r="I16" s="548">
        <v>31</v>
      </c>
      <c r="J16" s="547">
        <f>SUM(I16+0.25)</f>
        <v>31.25</v>
      </c>
      <c r="K16" s="547">
        <f>SUM(J16+0.25)</f>
        <v>31.5</v>
      </c>
      <c r="L16" s="547">
        <f>SUM(K16+0)</f>
        <v>31.5</v>
      </c>
      <c r="M16" s="547">
        <f>SUM(L16+0)</f>
        <v>31.5</v>
      </c>
    </row>
    <row r="17" s="493" customFormat="1" ht="22" customHeight="1" spans="1:13">
      <c r="A17" s="515"/>
      <c r="B17" s="516" t="s">
        <v>52</v>
      </c>
      <c r="C17" s="517"/>
      <c r="D17" s="518" t="s">
        <v>85</v>
      </c>
      <c r="E17" s="519"/>
      <c r="F17" s="520"/>
      <c r="G17" s="524">
        <f>SUM(H17+0)</f>
        <v>13.25</v>
      </c>
      <c r="H17" s="544">
        <f>SUM(I17+0)</f>
        <v>13.25</v>
      </c>
      <c r="I17" s="548">
        <v>13.25</v>
      </c>
      <c r="J17" s="549">
        <f>SUM(I17+0.5)</f>
        <v>13.75</v>
      </c>
      <c r="K17" s="549">
        <f>SUM(J17+0)</f>
        <v>13.75</v>
      </c>
      <c r="L17" s="549">
        <f>SUM(K17+0.5)</f>
        <v>14.25</v>
      </c>
      <c r="M17" s="549">
        <f>SUM(L17+0)</f>
        <v>14.25</v>
      </c>
    </row>
    <row r="18" s="493" customFormat="1" ht="22" customHeight="1" spans="1:13">
      <c r="A18" s="525"/>
      <c r="B18" s="526"/>
      <c r="C18" s="527"/>
      <c r="D18" s="528" t="s">
        <v>86</v>
      </c>
      <c r="E18" s="529"/>
      <c r="F18" s="520"/>
      <c r="G18" s="530"/>
      <c r="H18" s="545">
        <v>15.25</v>
      </c>
      <c r="I18" s="550">
        <v>16</v>
      </c>
      <c r="J18" s="551">
        <v>16.75</v>
      </c>
      <c r="K18" s="551">
        <v>17.5</v>
      </c>
      <c r="L18" s="551">
        <v>18.125</v>
      </c>
      <c r="M18" s="551">
        <v>18.875</v>
      </c>
    </row>
    <row r="19" s="493" customFormat="1" ht="22" customHeight="1" spans="1:13">
      <c r="A19" s="525"/>
      <c r="B19" s="526"/>
      <c r="C19" s="527"/>
      <c r="D19" s="528" t="s">
        <v>87</v>
      </c>
      <c r="E19" s="529"/>
      <c r="F19" s="531"/>
      <c r="G19" s="530"/>
      <c r="H19" s="545">
        <v>15</v>
      </c>
      <c r="I19" s="550">
        <v>15.75</v>
      </c>
      <c r="J19" s="551">
        <v>16.5</v>
      </c>
      <c r="K19" s="551">
        <v>17.375</v>
      </c>
      <c r="L19" s="551">
        <v>18.125</v>
      </c>
      <c r="M19" s="551">
        <v>18.875</v>
      </c>
    </row>
    <row r="20" s="493" customFormat="1" ht="22" customHeight="1" spans="1:13">
      <c r="A20" s="525"/>
      <c r="B20" s="526"/>
      <c r="C20" s="527"/>
      <c r="D20" s="528" t="s">
        <v>88</v>
      </c>
      <c r="E20" s="532"/>
      <c r="F20" s="530"/>
      <c r="G20" s="530"/>
      <c r="H20" s="545">
        <v>9.75</v>
      </c>
      <c r="I20" s="550">
        <v>10.25</v>
      </c>
      <c r="J20" s="551">
        <v>10.75</v>
      </c>
      <c r="K20" s="551">
        <v>11.25</v>
      </c>
      <c r="L20" s="551">
        <v>11.75</v>
      </c>
      <c r="M20" s="551">
        <v>12.25</v>
      </c>
    </row>
    <row r="21" s="493" customFormat="1" ht="22" customHeight="1" spans="1:13">
      <c r="A21" s="525"/>
      <c r="B21" s="526"/>
      <c r="C21" s="527"/>
      <c r="D21" s="528" t="s">
        <v>89</v>
      </c>
      <c r="E21" s="532"/>
      <c r="F21" s="530"/>
      <c r="G21" s="530"/>
      <c r="H21" s="545">
        <v>10.75</v>
      </c>
      <c r="I21" s="550">
        <v>11.25</v>
      </c>
      <c r="J21" s="551">
        <v>11.75</v>
      </c>
      <c r="K21" s="551">
        <v>12.25</v>
      </c>
      <c r="L21" s="551">
        <v>12.75</v>
      </c>
      <c r="M21" s="551">
        <v>13.25</v>
      </c>
    </row>
    <row r="22" s="493" customFormat="1" ht="22" customHeight="1" spans="1:13">
      <c r="A22" s="525"/>
      <c r="B22" s="526"/>
      <c r="C22" s="527"/>
      <c r="D22" s="528" t="s">
        <v>90</v>
      </c>
      <c r="E22" s="532"/>
      <c r="F22" s="530"/>
      <c r="G22" s="530"/>
      <c r="H22" s="545">
        <v>43</v>
      </c>
      <c r="I22" s="550">
        <v>43.25</v>
      </c>
      <c r="J22" s="551">
        <v>43.5</v>
      </c>
      <c r="K22" s="551">
        <v>43.75</v>
      </c>
      <c r="L22" s="551">
        <v>43.75</v>
      </c>
      <c r="M22" s="551">
        <v>43.75</v>
      </c>
    </row>
    <row r="23" s="493" customFormat="1" ht="22" customHeight="1" spans="1:13">
      <c r="A23" s="525"/>
      <c r="B23" s="526"/>
      <c r="C23" s="527"/>
      <c r="D23" s="528" t="s">
        <v>91</v>
      </c>
      <c r="E23" s="532"/>
      <c r="F23" s="530"/>
      <c r="G23" s="530"/>
      <c r="H23" s="545">
        <v>15.75</v>
      </c>
      <c r="I23" s="550">
        <v>16</v>
      </c>
      <c r="J23" s="551">
        <v>16.25</v>
      </c>
      <c r="K23" s="551">
        <v>16.5</v>
      </c>
      <c r="L23" s="551">
        <v>16.75</v>
      </c>
      <c r="M23" s="551">
        <v>17</v>
      </c>
    </row>
    <row r="24" s="493" customFormat="1" ht="22" customHeight="1" spans="1:13">
      <c r="A24" s="525"/>
      <c r="B24" s="526"/>
      <c r="C24" s="527"/>
      <c r="D24" s="528" t="s">
        <v>92</v>
      </c>
      <c r="E24" s="532"/>
      <c r="F24" s="530"/>
      <c r="G24" s="530"/>
      <c r="H24" s="545">
        <v>15.75</v>
      </c>
      <c r="I24" s="550">
        <v>16.75</v>
      </c>
      <c r="J24" s="551">
        <v>17.625</v>
      </c>
      <c r="K24" s="551">
        <v>18.75</v>
      </c>
      <c r="L24" s="551">
        <v>19.75</v>
      </c>
      <c r="M24" s="551">
        <v>20.5</v>
      </c>
    </row>
    <row r="25" s="493" customFormat="1" ht="22" customHeight="1" spans="1:13">
      <c r="A25" s="525"/>
      <c r="B25" s="526"/>
      <c r="C25" s="527"/>
      <c r="D25" s="528" t="s">
        <v>93</v>
      </c>
      <c r="E25" s="532"/>
      <c r="F25" s="530"/>
      <c r="G25" s="530"/>
      <c r="H25" s="545">
        <v>13.5</v>
      </c>
      <c r="I25" s="550">
        <v>14.5</v>
      </c>
      <c r="J25" s="551">
        <v>15.5</v>
      </c>
      <c r="K25" s="551">
        <v>16.75</v>
      </c>
      <c r="L25" s="551">
        <v>17.75</v>
      </c>
      <c r="M25" s="551">
        <v>18.75</v>
      </c>
    </row>
    <row r="26" s="493" customFormat="1" ht="22" customHeight="1" spans="1:13">
      <c r="A26" s="525"/>
      <c r="B26" s="526"/>
      <c r="C26" s="527"/>
      <c r="D26" s="528" t="s">
        <v>94</v>
      </c>
      <c r="E26" s="532"/>
      <c r="F26" s="530"/>
      <c r="G26" s="530"/>
      <c r="H26" s="545">
        <v>4</v>
      </c>
      <c r="I26" s="545">
        <v>4</v>
      </c>
      <c r="J26" s="545">
        <v>4</v>
      </c>
      <c r="K26" s="545">
        <v>4</v>
      </c>
      <c r="L26" s="545">
        <v>4</v>
      </c>
      <c r="M26" s="545">
        <v>4</v>
      </c>
    </row>
    <row r="27" s="493" customFormat="1" ht="22" customHeight="1" spans="1:13">
      <c r="A27" s="525"/>
      <c r="B27" s="526"/>
      <c r="C27" s="527"/>
      <c r="D27" s="528" t="s">
        <v>95</v>
      </c>
      <c r="E27" s="532"/>
      <c r="F27" s="530"/>
      <c r="G27" s="530"/>
      <c r="H27" s="545">
        <v>6</v>
      </c>
      <c r="I27" s="545">
        <v>6</v>
      </c>
      <c r="J27" s="545">
        <v>6</v>
      </c>
      <c r="K27" s="545">
        <v>6</v>
      </c>
      <c r="L27" s="545">
        <v>6</v>
      </c>
      <c r="M27" s="545">
        <v>6</v>
      </c>
    </row>
    <row r="28" s="493" customFormat="1" ht="22" customHeight="1" spans="1:13">
      <c r="A28" s="525"/>
      <c r="B28" s="526"/>
      <c r="C28" s="527"/>
      <c r="D28" s="528" t="s">
        <v>96</v>
      </c>
      <c r="E28" s="532"/>
      <c r="F28" s="530"/>
      <c r="G28" s="530"/>
      <c r="H28" s="545">
        <v>1.75</v>
      </c>
      <c r="I28" s="545">
        <v>1.75</v>
      </c>
      <c r="J28" s="545">
        <v>1.75</v>
      </c>
      <c r="K28" s="545">
        <v>1.75</v>
      </c>
      <c r="L28" s="545">
        <v>1.75</v>
      </c>
      <c r="M28" s="545">
        <v>1.75</v>
      </c>
    </row>
    <row r="29" s="493" customFormat="1" ht="16.15" customHeight="1"/>
    <row r="30" s="493" customFormat="1" ht="16.15" customHeight="1"/>
    <row r="31" s="493" customFormat="1" ht="16.15" customHeight="1"/>
    <row r="32" s="493" customFormat="1" ht="16.15" customHeight="1"/>
    <row r="33" s="493" customFormat="1" ht="16.15" customHeight="1"/>
    <row r="34" s="493" customFormat="1" ht="16.15" customHeight="1"/>
    <row r="35" s="493" customFormat="1" ht="16.15" customHeight="1"/>
    <row r="36" s="493" customFormat="1" ht="16.15" customHeight="1"/>
    <row r="37" s="493" customFormat="1" ht="16.15" customHeight="1"/>
    <row r="38" s="493" customFormat="1" ht="16.15" customHeight="1"/>
    <row r="39" s="493" customFormat="1" ht="16.15" customHeight="1"/>
    <row r="40" s="493" customFormat="1" ht="16.15" customHeight="1"/>
    <row r="41" s="493" customFormat="1" ht="16.15" customHeight="1"/>
    <row r="42" s="493" customFormat="1" ht="16.15" customHeight="1"/>
    <row r="43" s="493" customFormat="1" ht="16.15" customHeight="1"/>
    <row r="44" s="493" customFormat="1" ht="16.15" customHeight="1"/>
    <row r="45" s="493" customFormat="1" ht="16.15" customHeight="1"/>
    <row r="46" s="493" customFormat="1" ht="16.15" customHeight="1"/>
    <row r="47" s="493" customFormat="1" ht="16.15" customHeight="1"/>
    <row r="48" s="493" customFormat="1" ht="16.15" customHeight="1"/>
    <row r="49" s="493" customFormat="1" ht="16.15" customHeight="1"/>
    <row r="50" s="493" customFormat="1" ht="16.15" customHeight="1"/>
    <row r="51" s="493" customFormat="1" ht="16.15" customHeight="1"/>
    <row r="52" s="493" customFormat="1" ht="16.15" customHeight="1"/>
    <row r="53" s="493" customFormat="1" ht="16.15" customHeight="1"/>
    <row r="54" s="493" customFormat="1" ht="16.15" customHeight="1"/>
    <row r="55" s="493" customFormat="1" ht="16.15" customHeight="1"/>
    <row r="56" s="493" customFormat="1" ht="16.15" customHeight="1"/>
    <row r="57" s="493" customFormat="1" ht="16.15" customHeight="1"/>
    <row r="58" s="493" customFormat="1" ht="16.15" customHeight="1"/>
    <row r="59" s="493" customFormat="1" ht="16.15" customHeight="1"/>
    <row r="60" s="493" customFormat="1" ht="16.15" customHeight="1"/>
    <row r="61" s="493" customFormat="1" ht="16.15" customHeight="1"/>
    <row r="62" s="493" customFormat="1" ht="16.15" customHeight="1"/>
    <row r="63" s="493" customFormat="1" ht="16.15" customHeight="1"/>
    <row r="64" s="493" customFormat="1" ht="16.15" customHeight="1"/>
    <row r="65" s="493" customFormat="1" ht="16.15" customHeight="1"/>
    <row r="66" s="493" customFormat="1" ht="16.15" customHeight="1"/>
    <row r="67" s="493" customFormat="1" ht="16.15" customHeight="1"/>
    <row r="68" s="493" customFormat="1" ht="16.15" customHeight="1"/>
    <row r="69" s="493" customFormat="1" ht="16.15" customHeight="1"/>
    <row r="70" s="493" customFormat="1" ht="16.15" customHeight="1"/>
    <row r="71" s="493" customFormat="1" ht="16.15" customHeight="1"/>
    <row r="72" s="493" customFormat="1" ht="16.15" customHeight="1"/>
    <row r="73" s="493" customFormat="1" ht="16.15" customHeight="1"/>
    <row r="74" s="493" customFormat="1" ht="16.15" customHeight="1"/>
    <row r="75" s="493" customFormat="1" ht="16.15" customHeight="1"/>
    <row r="76" s="493" customFormat="1" ht="16.15" customHeight="1"/>
    <row r="77" s="493" customFormat="1" ht="16.15" customHeight="1"/>
    <row r="78" s="493" customFormat="1" ht="16.15" customHeight="1"/>
    <row r="79" s="493" customFormat="1" ht="16.15" customHeight="1"/>
    <row r="80" s="493" customFormat="1" ht="16.15" customHeight="1"/>
    <row r="81" s="493" customFormat="1" ht="16.15" customHeight="1"/>
    <row r="82" s="493" customFormat="1" ht="16.15" customHeight="1"/>
    <row r="83" s="493" customFormat="1" ht="16.15" customHeight="1"/>
    <row r="84" s="493" customFormat="1" ht="16.15" customHeight="1"/>
    <row r="85" s="493" customFormat="1" ht="16.15" customHeight="1"/>
    <row r="86" s="493" customFormat="1" ht="16.15" customHeight="1"/>
    <row r="87" s="493" customFormat="1" ht="16.15" customHeight="1"/>
    <row r="88" s="493" customFormat="1" ht="16.15" customHeight="1"/>
    <row r="89" s="493" customFormat="1" ht="16.15" customHeight="1"/>
    <row r="90" s="493" customFormat="1" ht="16.15" customHeight="1"/>
    <row r="91" s="493" customFormat="1" ht="16.15" customHeight="1"/>
    <row r="92" s="493" customFormat="1" ht="16.15" customHeight="1"/>
    <row r="93" s="493" customFormat="1" ht="16.15" customHeight="1"/>
    <row r="94" s="493" customFormat="1" ht="16.15" customHeight="1"/>
    <row r="95" s="493" customFormat="1" ht="16.15" customHeight="1"/>
    <row r="96" s="493" customFormat="1" ht="16.15" customHeight="1"/>
    <row r="97" s="493" customFormat="1" ht="16.15" customHeight="1"/>
    <row r="98" s="493" customFormat="1" ht="16.15" customHeight="1"/>
    <row r="99" s="493" customFormat="1" ht="16.15" customHeight="1"/>
    <row r="100" s="493" customFormat="1" ht="16.15" customHeight="1"/>
    <row r="101" s="493" customFormat="1" ht="16.15" customHeight="1"/>
    <row r="102" s="493" customFormat="1" ht="16.15" customHeight="1"/>
    <row r="103" s="493" customFormat="1" ht="16.15" customHeight="1"/>
    <row r="104" s="493" customFormat="1" ht="16.15" customHeight="1"/>
    <row r="105" s="493" customFormat="1" ht="16.15" customHeight="1"/>
    <row r="106" s="493" customFormat="1" ht="16.15" customHeight="1"/>
    <row r="107" s="493" customFormat="1" ht="16.15" customHeight="1"/>
    <row r="108" s="493" customFormat="1" ht="16.15" customHeight="1"/>
    <row r="109" s="493" customFormat="1" ht="16.15" customHeight="1"/>
    <row r="110" s="493" customFormat="1" ht="16.15" customHeight="1"/>
    <row r="111" s="493" customFormat="1" ht="16.15" customHeight="1"/>
    <row r="112" s="493" customFormat="1" ht="16.15" customHeight="1"/>
    <row r="113" s="493" customFormat="1" ht="16.15" customHeight="1"/>
    <row r="114" s="493" customFormat="1" ht="16.15" customHeight="1"/>
    <row r="115" s="493" customFormat="1" ht="16.15" customHeight="1"/>
    <row r="116" s="493" customFormat="1" ht="16.15" customHeight="1"/>
    <row r="117" s="493" customFormat="1" ht="16.15" customHeight="1"/>
    <row r="118" s="493" customFormat="1" ht="16.15" customHeight="1"/>
    <row r="119" s="493" customFormat="1" ht="16.15" customHeight="1"/>
    <row r="120" s="493" customFormat="1" ht="16.15" customHeight="1"/>
    <row r="121" s="493" customFormat="1" ht="16.15" customHeight="1"/>
    <row r="122" s="493" customFormat="1" ht="16.15" customHeight="1"/>
    <row r="123" s="493" customFormat="1" ht="16.15" customHeight="1"/>
    <row r="124" s="493" customFormat="1" ht="16.15" customHeight="1"/>
    <row r="125" s="493" customFormat="1" ht="16.15" customHeight="1"/>
    <row r="126" s="493" customFormat="1" ht="16.15" customHeight="1"/>
    <row r="127" s="493" customFormat="1" ht="16.15" customHeight="1"/>
    <row r="128" s="493" customFormat="1" ht="16.15" customHeight="1"/>
    <row r="129" s="493" customFormat="1" ht="16.15" customHeight="1"/>
    <row r="130" s="493" customFormat="1" ht="16.15" customHeight="1"/>
    <row r="131" s="493" customFormat="1" ht="16.15" customHeight="1"/>
    <row r="132" s="493" customFormat="1" ht="16.15" customHeight="1"/>
    <row r="133" s="493" customFormat="1" ht="16.15" customHeight="1"/>
    <row r="134" s="493" customFormat="1" ht="16.15" customHeight="1"/>
    <row r="135" s="493" customFormat="1" ht="16.15" customHeight="1"/>
    <row r="136" s="493" customFormat="1" ht="16.15" customHeight="1"/>
    <row r="137" s="493" customFormat="1" ht="16.15" customHeight="1"/>
    <row r="138" s="493" customFormat="1" ht="16.15" customHeight="1"/>
    <row r="139" s="493" customFormat="1" ht="16.15" customHeight="1"/>
    <row r="140" s="493" customFormat="1" ht="16.15" customHeight="1"/>
    <row r="141" s="493" customFormat="1" ht="16.15" customHeight="1"/>
    <row r="142" s="493" customFormat="1" ht="16.15" customHeight="1"/>
    <row r="143" s="493" customFormat="1" ht="16.15" customHeight="1"/>
    <row r="144" s="493" customFormat="1" ht="16.15" customHeight="1"/>
    <row r="145" s="493" customFormat="1" ht="16.15" customHeight="1"/>
    <row r="146" s="493" customFormat="1" ht="16.15" customHeight="1"/>
    <row r="147" s="493" customFormat="1" ht="16.15" customHeight="1"/>
    <row r="148" s="493" customFormat="1" ht="16.15" customHeight="1"/>
    <row r="149" s="493" customFormat="1" ht="16.15" customHeight="1"/>
    <row r="150" s="493" customFormat="1" ht="16.15" customHeight="1"/>
    <row r="151" s="493" customFormat="1" ht="16.15" customHeight="1"/>
    <row r="152" s="493" customFormat="1" ht="16.15" customHeight="1"/>
    <row r="153" s="493" customFormat="1" ht="16.15" customHeight="1"/>
    <row r="154" s="493" customFormat="1" ht="16.15" customHeight="1"/>
    <row r="155" s="493" customFormat="1" ht="16.15" customHeight="1"/>
    <row r="156" s="493" customFormat="1" ht="16.15" customHeight="1"/>
    <row r="157" s="493" customFormat="1" ht="16.15" customHeight="1"/>
    <row r="158" s="493" customFormat="1" ht="16.15" customHeight="1"/>
    <row r="159" s="493" customFormat="1" ht="16.15" customHeight="1"/>
    <row r="160" s="493" customFormat="1" ht="16.15" customHeight="1"/>
    <row r="161" s="493" customFormat="1" ht="16.15" customHeight="1"/>
    <row r="162" s="493" customFormat="1" ht="16.15" customHeight="1"/>
    <row r="163" s="493" customFormat="1" ht="16.15" customHeight="1"/>
    <row r="164" s="493" customFormat="1" ht="16.15" customHeight="1"/>
    <row r="165" s="493" customFormat="1" ht="16.15" customHeight="1"/>
    <row r="166" s="493" customFormat="1" ht="16.15" customHeight="1"/>
    <row r="167" s="493" customFormat="1" ht="16.15" customHeight="1"/>
    <row r="168" s="493" customFormat="1" ht="16.15" customHeight="1"/>
    <row r="169" s="493" customFormat="1" ht="16.15" customHeight="1"/>
    <row r="170" s="493" customFormat="1" ht="16.15" customHeight="1"/>
    <row r="171" s="493" customFormat="1" ht="16.15" customHeight="1"/>
    <row r="172" s="493" customFormat="1" ht="16.15" customHeight="1"/>
    <row r="173" s="493" customFormat="1" ht="16.15" customHeight="1"/>
    <row r="174" s="493" customFormat="1" ht="16.15" customHeight="1"/>
    <row r="175" s="493" customFormat="1" ht="16.15" customHeight="1"/>
    <row r="176" s="493" customFormat="1" ht="16.15" customHeight="1"/>
    <row r="177" s="493" customFormat="1" ht="16.15" customHeight="1"/>
    <row r="178" s="493" customFormat="1" ht="16.15" customHeight="1"/>
    <row r="179" s="493" customFormat="1" ht="16.15" customHeight="1"/>
    <row r="180" s="493" customFormat="1" ht="16.15" customHeight="1"/>
    <row r="181" s="493" customFormat="1" ht="16.15" customHeight="1"/>
    <row r="182" s="493" customFormat="1" ht="16.15" customHeight="1"/>
    <row r="183" s="493" customFormat="1" ht="16.15" customHeight="1"/>
    <row r="184" s="493" customFormat="1" ht="16.15" customHeight="1"/>
    <row r="185" s="493" customFormat="1" ht="16.15" customHeight="1"/>
    <row r="186" s="493" customFormat="1" ht="16.15" customHeight="1"/>
    <row r="187" s="493" customFormat="1" ht="16.15" customHeight="1"/>
    <row r="188" s="493" customFormat="1" ht="16.15" customHeight="1"/>
    <row r="189" s="493" customFormat="1" ht="16.15" customHeight="1"/>
    <row r="190" s="493" customFormat="1" ht="16.15" customHeight="1"/>
    <row r="191" s="493" customFormat="1" ht="16.15" customHeight="1"/>
    <row r="192" s="493" customFormat="1" ht="16.15" customHeight="1"/>
    <row r="193" s="493" customFormat="1" ht="16.15" customHeight="1"/>
    <row r="194" s="493" customFormat="1" ht="16.15" customHeight="1"/>
    <row r="195" s="493" customFormat="1" ht="16.15" customHeight="1"/>
    <row r="196" s="493" customFormat="1" ht="16.15" customHeight="1"/>
    <row r="197" s="493" customFormat="1" ht="16.15" customHeight="1"/>
    <row r="198" s="493" customFormat="1" ht="16.15" customHeight="1"/>
    <row r="199" s="493" customFormat="1" ht="16.15" customHeight="1"/>
    <row r="200" s="493" customFormat="1" ht="16.15" customHeight="1"/>
    <row r="201" s="493" customFormat="1" ht="16.15" customHeight="1"/>
    <row r="202" s="493" customFormat="1" ht="16.15" customHeight="1"/>
    <row r="203" s="493" customFormat="1" ht="16.15" customHeight="1"/>
    <row r="204" s="493" customFormat="1" ht="16.15" customHeight="1"/>
    <row r="205" s="493" customFormat="1" ht="16.15" customHeight="1"/>
    <row r="206" s="493" customFormat="1" ht="16.15" customHeight="1"/>
    <row r="207" s="493" customFormat="1" ht="16.15" customHeight="1"/>
    <row r="208" s="493" customFormat="1" ht="16.15" customHeight="1"/>
    <row r="209" s="493" customFormat="1" ht="16.15" customHeight="1"/>
    <row r="210" s="493" customFormat="1" ht="16.15" customHeight="1"/>
    <row r="211" s="493" customFormat="1" ht="16.15" customHeight="1"/>
    <row r="212" s="493" customFormat="1" ht="16.15" customHeight="1"/>
    <row r="213" s="493" customFormat="1" ht="16.15" customHeight="1"/>
    <row r="214" s="493" customFormat="1" ht="16.15" customHeight="1"/>
    <row r="215" s="493" customFormat="1" ht="16.15" customHeight="1"/>
    <row r="216" s="493" customFormat="1" ht="16.15" customHeight="1"/>
    <row r="217" s="493" customFormat="1" ht="16.15" customHeight="1"/>
    <row r="218" s="493" customFormat="1" ht="16.15" customHeight="1"/>
    <row r="219" s="493" customFormat="1" ht="16.15" customHeight="1"/>
    <row r="220" s="493" customFormat="1" ht="16.15" customHeight="1"/>
    <row r="221" s="493" customFormat="1" ht="16.15" customHeight="1"/>
    <row r="222" s="493" customFormat="1" ht="16.15" customHeight="1"/>
    <row r="223" s="493" customFormat="1" ht="16.15" customHeight="1"/>
    <row r="224" s="493" customFormat="1" ht="16.15" customHeight="1"/>
    <row r="225" s="493" customFormat="1" ht="16.15" customHeight="1"/>
    <row r="226" s="493" customFormat="1" ht="16.15" customHeight="1"/>
    <row r="227" s="493" customFormat="1" ht="16.15" customHeight="1"/>
    <row r="228" s="493" customFormat="1" ht="16.15" customHeight="1"/>
    <row r="229" s="493" customFormat="1" ht="16.15" customHeight="1"/>
    <row r="230" s="493" customFormat="1" ht="16.15" customHeight="1"/>
    <row r="231" s="493" customFormat="1" ht="16.15" customHeight="1"/>
    <row r="232" s="493" customFormat="1" ht="16.15" customHeight="1"/>
    <row r="233" s="493" customFormat="1" ht="16.15" customHeight="1"/>
    <row r="234" s="493" customFormat="1" ht="16.15" customHeight="1"/>
    <row r="235" s="493" customFormat="1" ht="16.15" customHeight="1"/>
    <row r="236" s="493" customFormat="1" ht="16.15" customHeight="1"/>
    <row r="237" s="493" customFormat="1" ht="16.15" customHeight="1"/>
    <row r="238" s="493" customFormat="1" ht="16.15" customHeight="1"/>
    <row r="239" s="493" customFormat="1" ht="16.15" customHeight="1"/>
    <row r="240" s="493" customFormat="1" ht="16.15" customHeight="1"/>
    <row r="241" s="493" customFormat="1" ht="16.15" customHeight="1"/>
    <row r="242" s="493" customFormat="1" ht="16.15" customHeight="1"/>
    <row r="243" s="493" customFormat="1" ht="16.15" customHeight="1"/>
    <row r="244" s="493" customFormat="1" ht="16.15" customHeight="1"/>
    <row r="245" s="493" customFormat="1" ht="16.15" customHeight="1"/>
    <row r="246" s="493" customFormat="1" ht="16.15" customHeight="1"/>
    <row r="247" s="493" customFormat="1" ht="16.15" customHeight="1"/>
    <row r="248" s="493" customFormat="1" ht="16.15" customHeight="1"/>
    <row r="249" s="493" customFormat="1" ht="16.15" customHeight="1"/>
    <row r="250" s="493" customFormat="1" ht="16.15" customHeight="1"/>
    <row r="251" s="493" customFormat="1" ht="16.15" customHeight="1"/>
    <row r="252" s="493" customFormat="1" ht="16.15" customHeight="1"/>
    <row r="253" s="493" customFormat="1" ht="16.15" customHeight="1"/>
    <row r="254" s="493" customFormat="1" ht="16.15" customHeight="1"/>
    <row r="255" s="493" customFormat="1" ht="16.15" customHeight="1"/>
    <row r="256" s="493" customFormat="1" ht="16.15" customHeight="1"/>
    <row r="257" s="493" customFormat="1" ht="16.15" customHeight="1"/>
    <row r="258" s="493" customFormat="1" ht="16.15" customHeight="1"/>
    <row r="259" s="493" customFormat="1" ht="16.15" customHeight="1"/>
    <row r="260" s="493" customFormat="1" ht="16.15" customHeight="1"/>
    <row r="261" s="493" customFormat="1" ht="16.15" customHeight="1"/>
    <row r="262" s="493" customFormat="1" ht="16.15" customHeight="1"/>
    <row r="263" s="493" customFormat="1" ht="16.15" customHeight="1"/>
    <row r="264" s="493" customFormat="1" ht="16.15" customHeight="1"/>
    <row r="265" s="493" customFormat="1" ht="16.15" customHeight="1"/>
    <row r="266" s="493" customFormat="1" ht="16.15" customHeight="1"/>
    <row r="267" s="493" customFormat="1" ht="16.15" customHeight="1"/>
    <row r="268" s="493" customFormat="1" ht="16.15" customHeight="1"/>
    <row r="269" s="493" customFormat="1" ht="16.15" customHeight="1"/>
    <row r="270" s="493" customFormat="1" ht="16.15" customHeight="1"/>
    <row r="271" s="493" customFormat="1" ht="16.15" customHeight="1"/>
    <row r="272" s="493" customFormat="1" ht="16.15" customHeight="1"/>
    <row r="273" s="493" customFormat="1" ht="16.15" customHeight="1"/>
    <row r="274" s="493" customFormat="1" ht="16.15" customHeight="1"/>
    <row r="275" s="493" customFormat="1" ht="16.15" customHeight="1"/>
    <row r="276" s="493" customFormat="1" ht="16.15" customHeight="1"/>
    <row r="277" s="493" customFormat="1" ht="16.15" customHeight="1"/>
    <row r="278" s="493" customFormat="1" ht="16.15" customHeight="1"/>
    <row r="279" s="493" customFormat="1" ht="16.15" customHeight="1"/>
    <row r="280" s="493" customFormat="1" ht="16.15" customHeight="1"/>
    <row r="281" s="493" customFormat="1" ht="16.15" customHeight="1"/>
    <row r="282" s="493" customFormat="1" ht="16.15" customHeight="1"/>
    <row r="283" s="493" customFormat="1" ht="16.15" customHeight="1"/>
    <row r="284" s="493" customFormat="1" ht="16.15" customHeight="1"/>
    <row r="285" s="493" customFormat="1" ht="16.15" customHeight="1"/>
    <row r="286" s="493" customFormat="1" ht="16.15" customHeight="1"/>
    <row r="287" s="493" customFormat="1" ht="16.15" customHeight="1"/>
    <row r="288" s="493" customFormat="1" ht="16.15" customHeight="1"/>
    <row r="289" s="493" customFormat="1" ht="16.15" customHeight="1"/>
    <row r="290" s="493" customFormat="1" ht="16.15" customHeight="1"/>
    <row r="291" s="493" customFormat="1" ht="16.15" customHeight="1"/>
    <row r="292" s="493" customFormat="1" ht="16.15" customHeight="1"/>
    <row r="293" s="493" customFormat="1" ht="16.15" customHeight="1"/>
    <row r="294" s="493" customFormat="1" ht="16.15" customHeight="1"/>
    <row r="295" s="493" customFormat="1" ht="16.15" customHeight="1"/>
    <row r="296" s="493" customFormat="1" ht="16.15" customHeight="1"/>
    <row r="297" s="493" customFormat="1" ht="16.15" customHeight="1"/>
    <row r="298" s="493" customFormat="1" ht="16.15" customHeight="1"/>
    <row r="299" s="493" customFormat="1" ht="16.15" customHeight="1"/>
    <row r="300" s="493" customFormat="1" ht="16.15" customHeight="1"/>
    <row r="301" s="493" customFormat="1" ht="16.15" customHeight="1"/>
    <row r="302" s="493" customFormat="1" ht="16.15" customHeight="1"/>
    <row r="303" s="493" customFormat="1" ht="16.15" customHeight="1"/>
    <row r="304" s="493" customFormat="1" ht="16.15" customHeight="1"/>
    <row r="305" s="493" customFormat="1" ht="16.15" customHeight="1"/>
    <row r="306" s="493" customFormat="1" ht="16.15" customHeight="1"/>
    <row r="307" s="493" customFormat="1" ht="16.15" customHeight="1"/>
    <row r="308" s="493" customFormat="1" ht="16.15" customHeight="1"/>
    <row r="309" s="493" customFormat="1" ht="16.15" customHeight="1"/>
    <row r="310" s="493" customFormat="1" ht="16.15" customHeight="1"/>
    <row r="311" s="493" customFormat="1" ht="16.15" customHeight="1"/>
    <row r="312" s="493" customFormat="1" ht="16.15" customHeight="1"/>
    <row r="313" s="493" customFormat="1" ht="16.15" customHeight="1"/>
    <row r="314" s="493" customFormat="1" ht="16.15" customHeight="1"/>
    <row r="315" s="493" customFormat="1" ht="16.15" customHeight="1"/>
    <row r="316" s="493" customFormat="1" ht="16.15" customHeight="1"/>
    <row r="317" s="493" customFormat="1" ht="16.15" customHeight="1"/>
    <row r="318" s="493" customFormat="1" ht="16.15" customHeight="1"/>
    <row r="319" s="493" customFormat="1" ht="16.15" customHeight="1"/>
    <row r="320" s="493" customFormat="1" ht="16.15" customHeight="1"/>
    <row r="321" s="493" customFormat="1" ht="16.15" customHeight="1"/>
    <row r="322" s="493" customFormat="1" ht="16.15" customHeight="1"/>
    <row r="323" s="493" customFormat="1" ht="16.15" customHeight="1"/>
    <row r="324" s="493" customFormat="1" ht="16.15" customHeight="1"/>
    <row r="325" s="493" customFormat="1" ht="16.15" customHeight="1"/>
    <row r="326" s="493" customFormat="1" ht="16.15" customHeight="1"/>
    <row r="327" s="493" customFormat="1" ht="16.15" customHeight="1"/>
    <row r="328" s="493" customFormat="1" ht="16.15" customHeight="1"/>
    <row r="329" s="493" customFormat="1" ht="16.15" customHeight="1"/>
    <row r="330" s="493" customFormat="1" ht="16.15" customHeight="1"/>
    <row r="331" s="493" customFormat="1" ht="16.15" customHeight="1"/>
    <row r="332" s="493" customFormat="1" ht="16.15" customHeight="1"/>
    <row r="333" s="493" customFormat="1" ht="16.15" customHeight="1"/>
    <row r="334" s="493" customFormat="1" ht="16.15" customHeight="1"/>
    <row r="335" s="493" customFormat="1" ht="16.15" customHeight="1"/>
    <row r="336" s="493" customFormat="1" ht="16.15" customHeight="1"/>
    <row r="337" s="493" customFormat="1" ht="16.15" customHeight="1"/>
    <row r="338" s="493" customFormat="1" ht="16.15" customHeight="1"/>
    <row r="339" s="493" customFormat="1" ht="16.15" customHeight="1"/>
    <row r="340" s="493" customFormat="1" ht="16.15" customHeight="1"/>
    <row r="341" s="493" customFormat="1" ht="16.15" customHeight="1"/>
    <row r="342" s="493" customFormat="1" ht="16.15" customHeight="1"/>
    <row r="343" s="493" customFormat="1" ht="16.15" customHeight="1"/>
    <row r="344" s="493" customFormat="1" ht="16.15" customHeight="1"/>
    <row r="345" s="493" customFormat="1" ht="16.15" customHeight="1"/>
    <row r="346" s="493" customFormat="1" ht="16.15" customHeight="1"/>
    <row r="347" s="493" customFormat="1" ht="16.15" customHeight="1"/>
    <row r="348" s="493" customFormat="1" ht="16.15" customHeight="1"/>
    <row r="349" s="493" customFormat="1" ht="16.15" customHeight="1"/>
    <row r="350" s="493" customFormat="1" ht="16.15" customHeight="1"/>
    <row r="351" s="493" customFormat="1" ht="16.15" customHeight="1"/>
    <row r="352" s="493" customFormat="1" ht="16.15" customHeight="1"/>
    <row r="353" s="493" customFormat="1" ht="16.15" customHeight="1"/>
    <row r="354" s="493" customFormat="1" ht="16.15" customHeight="1"/>
    <row r="355" s="493" customFormat="1" ht="16.15" customHeight="1"/>
    <row r="356" s="493" customFormat="1" ht="16.15" customHeight="1"/>
    <row r="357" s="493" customFormat="1" ht="16.15" customHeight="1"/>
    <row r="358" s="493" customFormat="1" ht="16.15" customHeight="1"/>
    <row r="359" s="493" customFormat="1" ht="16.15" customHeight="1"/>
    <row r="360" s="493" customFormat="1" ht="16.15" customHeight="1"/>
    <row r="361" s="493" customFormat="1" ht="16.15" customHeight="1"/>
    <row r="362" s="493" customFormat="1" ht="16.15" customHeight="1"/>
    <row r="363" s="493" customFormat="1" ht="16.15" customHeight="1"/>
    <row r="364" s="493" customFormat="1" ht="16.15" customHeight="1"/>
    <row r="365" s="493" customFormat="1" ht="16.15" customHeight="1"/>
    <row r="366" s="493" customFormat="1" ht="16.15" customHeight="1"/>
    <row r="367" s="493" customFormat="1" ht="16.15" customHeight="1"/>
    <row r="368" s="493" customFormat="1" ht="16.15" customHeight="1"/>
    <row r="369" s="493" customFormat="1" ht="16.15" customHeight="1"/>
    <row r="370" s="493" customFormat="1" ht="16.15" customHeight="1"/>
    <row r="371" s="493" customFormat="1" ht="16.15" customHeight="1"/>
    <row r="372" s="493" customFormat="1" ht="16.15" customHeight="1"/>
    <row r="373" s="493" customFormat="1" ht="16.15" customHeight="1"/>
    <row r="374" s="493" customFormat="1" ht="16.15" customHeight="1"/>
    <row r="375" s="493" customFormat="1" ht="16.15" customHeight="1"/>
    <row r="376" s="493" customFormat="1" ht="16.15" customHeight="1"/>
    <row r="377" s="493" customFormat="1" ht="16.15" customHeight="1"/>
    <row r="378" s="493" customFormat="1" ht="16.15" customHeight="1"/>
    <row r="379" s="493" customFormat="1" ht="16.15" customHeight="1"/>
    <row r="380" s="493" customFormat="1" ht="16.15" customHeight="1"/>
    <row r="381" s="493" customFormat="1" ht="16.15" customHeight="1"/>
    <row r="382" s="493" customFormat="1" ht="16.15" customHeight="1"/>
    <row r="383" s="493" customFormat="1" ht="16.15" customHeight="1"/>
    <row r="384" s="493" customFormat="1" ht="16.15" customHeight="1"/>
    <row r="385" s="493" customFormat="1" ht="16.15" customHeight="1"/>
    <row r="386" s="493" customFormat="1" ht="16.15" customHeight="1"/>
    <row r="387" s="493" customFormat="1" ht="16.15" customHeight="1"/>
    <row r="388" s="493" customFormat="1" ht="16.15" customHeight="1"/>
    <row r="389" s="493" customFormat="1" ht="16.15" customHeight="1"/>
    <row r="390" s="493" customFormat="1" ht="16.15" customHeight="1"/>
    <row r="391" s="493" customFormat="1" ht="16.15" customHeight="1"/>
    <row r="392" s="493" customFormat="1" ht="16.15" customHeight="1"/>
    <row r="393" s="493" customFormat="1" ht="16.15" customHeight="1"/>
    <row r="394" s="493" customFormat="1" ht="16.15" customHeight="1"/>
    <row r="395" s="493" customFormat="1" ht="16.15" customHeight="1"/>
    <row r="396" s="493" customFormat="1" ht="16.15" customHeight="1"/>
    <row r="397" s="493" customFormat="1" ht="16.15" customHeight="1"/>
    <row r="398" s="493" customFormat="1" ht="16.15" customHeight="1"/>
    <row r="399" s="493" customFormat="1" ht="16.15" customHeight="1"/>
    <row r="400" s="493" customFormat="1" ht="16.15" customHeight="1"/>
    <row r="401" s="493" customFormat="1" ht="16.15" customHeight="1"/>
    <row r="402" s="493" customFormat="1" ht="16.15" customHeight="1"/>
    <row r="403" s="493" customFormat="1" ht="16.15" customHeight="1"/>
    <row r="404" s="493" customFormat="1" ht="16.15" customHeight="1"/>
    <row r="405" s="493" customFormat="1" ht="16.15" customHeight="1"/>
    <row r="406" s="493" customFormat="1" ht="16.15" customHeight="1"/>
    <row r="407" s="493" customFormat="1" ht="16.15" customHeight="1"/>
    <row r="408" s="493" customFormat="1" ht="16.15" customHeight="1"/>
    <row r="409" s="493" customFormat="1" ht="16.15" customHeight="1"/>
    <row r="410" s="493" customFormat="1" ht="16.15" customHeight="1"/>
    <row r="411" s="493" customFormat="1" ht="16.15" customHeight="1"/>
    <row r="412" s="493" customFormat="1" ht="16.15" customHeight="1"/>
    <row r="413" s="493" customFormat="1" ht="16.15" customHeight="1"/>
    <row r="414" s="493" customFormat="1" ht="16.15" customHeight="1"/>
    <row r="415" s="493" customFormat="1" ht="16.15" customHeight="1"/>
    <row r="416" s="493" customFormat="1" ht="16.15" customHeight="1"/>
    <row r="417" s="493" customFormat="1" ht="16.15" customHeight="1"/>
    <row r="418" s="493" customFormat="1" ht="16.15" customHeight="1"/>
    <row r="419" s="493" customFormat="1" ht="16.15" customHeight="1"/>
    <row r="420" s="493" customFormat="1" ht="16.15" customHeight="1"/>
    <row r="421" s="493" customFormat="1" ht="16.15" customHeight="1"/>
    <row r="422" s="493" customFormat="1" ht="16.15" customHeight="1"/>
    <row r="423" s="493" customFormat="1" ht="16.15" customHeight="1"/>
    <row r="424" s="493" customFormat="1" ht="16.15" customHeight="1"/>
    <row r="425" s="493" customFormat="1" ht="16.15" customHeight="1"/>
    <row r="426" s="493" customFormat="1" ht="16.15" customHeight="1"/>
    <row r="427" s="493" customFormat="1" ht="16.15" customHeight="1"/>
    <row r="428" s="493" customFormat="1" ht="16.15" customHeight="1"/>
    <row r="429" s="493" customFormat="1" ht="16.15" customHeight="1"/>
    <row r="430" s="493" customFormat="1" ht="16.15" customHeight="1"/>
    <row r="431" s="493" customFormat="1" ht="16.15" customHeight="1"/>
    <row r="432" s="493" customFormat="1" ht="16.15" customHeight="1"/>
    <row r="433" s="493" customFormat="1" ht="16.15" customHeight="1"/>
    <row r="434" s="493" customFormat="1" ht="16.15" customHeight="1"/>
    <row r="435" s="493" customFormat="1" ht="16.15" customHeight="1"/>
    <row r="436" s="493" customFormat="1" ht="16.15" customHeight="1"/>
    <row r="437" s="493" customFormat="1" ht="16.15" customHeight="1"/>
    <row r="438" s="493" customFormat="1" ht="16.15" customHeight="1"/>
    <row r="439" s="493" customFormat="1" ht="16.15" customHeight="1"/>
    <row r="440" s="493" customFormat="1" ht="16.15" customHeight="1"/>
    <row r="441" s="493" customFormat="1" ht="16.15" customHeight="1"/>
    <row r="442" s="493" customFormat="1" ht="16.15" customHeight="1"/>
    <row r="443" s="493" customFormat="1" ht="16.15" customHeight="1"/>
    <row r="444" s="493" customFormat="1" ht="16.15" customHeight="1"/>
    <row r="445" s="493" customFormat="1" ht="16.15" customHeight="1"/>
    <row r="446" s="493" customFormat="1" ht="16.15" customHeight="1"/>
    <row r="447" s="493" customFormat="1" ht="16.15" customHeight="1"/>
    <row r="448" s="493" customFormat="1" ht="16.15" customHeight="1"/>
    <row r="449" s="493" customFormat="1" ht="16.15" customHeight="1"/>
    <row r="450" s="493" customFormat="1" ht="16.15" customHeight="1"/>
    <row r="451" s="493" customFormat="1" ht="16.15" customHeight="1"/>
    <row r="452" s="493" customFormat="1" ht="16.15" customHeight="1"/>
    <row r="453" s="493" customFormat="1" ht="16.15" customHeight="1"/>
    <row r="454" s="493" customFormat="1" ht="16.15" customHeight="1"/>
    <row r="455" s="493" customFormat="1" ht="16.15" customHeight="1"/>
    <row r="456" s="493" customFormat="1" ht="16.15" customHeight="1"/>
    <row r="457" s="493" customFormat="1" ht="16.15" customHeight="1"/>
    <row r="458" s="493" customFormat="1" ht="16.15" customHeight="1"/>
    <row r="459" s="493" customFormat="1" ht="16.15" customHeight="1"/>
    <row r="460" s="493" customFormat="1" ht="16.15" customHeight="1"/>
    <row r="461" s="493" customFormat="1" ht="16.15" customHeight="1"/>
    <row r="462" s="493" customFormat="1" ht="16.15" customHeight="1"/>
    <row r="463" s="493" customFormat="1" ht="16.15" customHeight="1"/>
    <row r="464" s="493" customFormat="1" ht="16.15" customHeight="1"/>
    <row r="465" s="493" customFormat="1" ht="16.15" customHeight="1"/>
    <row r="466" s="493" customFormat="1" ht="16.15" customHeight="1"/>
    <row r="467" s="493" customFormat="1" ht="16.15" customHeight="1"/>
    <row r="468" s="493" customFormat="1" ht="16.15" customHeight="1"/>
    <row r="469" s="493" customFormat="1" ht="16.15" customHeight="1"/>
    <row r="470" s="493" customFormat="1" ht="16.15" customHeight="1"/>
    <row r="471" s="493" customFormat="1" ht="16.15" customHeight="1"/>
    <row r="472" s="493" customFormat="1" ht="16.15" customHeight="1"/>
    <row r="473" s="493" customFormat="1" ht="16.15" customHeight="1"/>
    <row r="474" s="493" customFormat="1" ht="16.15" customHeight="1"/>
    <row r="475" s="493" customFormat="1" ht="16.15" customHeight="1"/>
    <row r="476" s="493" customFormat="1" ht="16.15" customHeight="1"/>
    <row r="477" s="493" customFormat="1" ht="16.15" customHeight="1"/>
    <row r="478" s="493" customFormat="1" ht="16.15" customHeight="1"/>
    <row r="479" s="493" customFormat="1" ht="16.15" customHeight="1"/>
    <row r="480" s="493" customFormat="1" ht="16.15" customHeight="1"/>
    <row r="481" s="493" customFormat="1" ht="16.15" customHeight="1"/>
    <row r="482" s="493" customFormat="1" ht="16.15" customHeight="1"/>
    <row r="483" s="493" customFormat="1" ht="16.15" customHeight="1"/>
    <row r="484" s="493" customFormat="1" ht="16.15" customHeight="1"/>
    <row r="485" s="493" customFormat="1" ht="16.15" customHeight="1"/>
    <row r="486" s="493" customFormat="1" ht="16.15" customHeight="1"/>
    <row r="487" s="493" customFormat="1" ht="16.15" customHeight="1"/>
    <row r="488" s="493" customFormat="1" ht="16.15" customHeight="1"/>
    <row r="489" s="493" customFormat="1" ht="16.15" customHeight="1"/>
    <row r="490" s="493" customFormat="1" ht="16.15" customHeight="1"/>
    <row r="491" s="493" customFormat="1" ht="16.15" customHeight="1"/>
    <row r="492" s="493" customFormat="1" ht="16.15" customHeight="1"/>
    <row r="493" s="493" customFormat="1" ht="16.15" customHeight="1"/>
    <row r="494" s="493" customFormat="1" ht="16.15" customHeight="1"/>
    <row r="495" s="493" customFormat="1" ht="16.15" customHeight="1"/>
    <row r="496" s="493" customFormat="1" ht="16.15" customHeight="1"/>
    <row r="497" s="493" customFormat="1" ht="16.15" customHeight="1"/>
    <row r="498" s="493" customFormat="1" ht="16.15" customHeight="1"/>
    <row r="499" s="493" customFormat="1" ht="16.15" customHeight="1"/>
    <row r="500" s="493" customFormat="1" ht="16.15" customHeight="1"/>
    <row r="501" s="493" customFormat="1" ht="16.15" customHeight="1"/>
    <row r="502" s="493" customFormat="1" ht="16.15" customHeight="1"/>
    <row r="503" s="493" customFormat="1" ht="16.15" customHeight="1"/>
    <row r="504" s="493" customFormat="1" ht="16.15" customHeight="1"/>
    <row r="505" s="493" customFormat="1" ht="16.15" customHeight="1"/>
    <row r="506" s="493" customFormat="1" ht="16.15" customHeight="1"/>
    <row r="507" s="493" customFormat="1" ht="16.15" customHeight="1"/>
    <row r="508" s="493" customFormat="1" ht="16.15" customHeight="1"/>
    <row r="509" s="493" customFormat="1" ht="16.15" customHeight="1"/>
    <row r="510" s="493" customFormat="1" ht="16.15" customHeight="1"/>
    <row r="511" s="493" customFormat="1" ht="16.15" customHeight="1"/>
    <row r="512" s="493" customFormat="1" ht="16.15" customHeight="1"/>
    <row r="513" s="493" customFormat="1" ht="16.15" customHeight="1"/>
    <row r="514" s="493" customFormat="1" ht="16.15" customHeight="1"/>
    <row r="515" s="493" customFormat="1" ht="16.15" customHeight="1"/>
    <row r="516" s="493" customFormat="1" ht="16.15" customHeight="1"/>
    <row r="517" s="493" customFormat="1" ht="16.15" customHeight="1"/>
    <row r="518" s="493" customFormat="1" ht="16.15" customHeight="1"/>
    <row r="519" s="493" customFormat="1" ht="16.15" customHeight="1"/>
    <row r="520" s="493" customFormat="1" ht="16.15" customHeight="1"/>
    <row r="521" s="493" customFormat="1" ht="16.15" customHeight="1"/>
    <row r="522" s="493" customFormat="1" ht="16.15" customHeight="1"/>
    <row r="523" s="493" customFormat="1" ht="16.15" customHeight="1"/>
    <row r="524" s="493" customFormat="1" ht="16.15" customHeight="1"/>
    <row r="525" s="493" customFormat="1" ht="16.15" customHeight="1"/>
    <row r="526" s="493" customFormat="1" ht="16.15" customHeight="1"/>
    <row r="527" s="493" customFormat="1" ht="16.15" customHeight="1"/>
    <row r="528" s="493" customFormat="1" ht="16.15" customHeight="1"/>
    <row r="529" s="493" customFormat="1" ht="16.15" customHeight="1"/>
    <row r="530" s="493" customFormat="1" ht="16.15" customHeight="1"/>
    <row r="531" s="493" customFormat="1" ht="16.15" customHeight="1"/>
    <row r="532" s="493" customFormat="1" ht="16.15" customHeight="1"/>
    <row r="533" s="493" customFormat="1" ht="16.15" customHeight="1"/>
    <row r="534" s="493" customFormat="1" ht="16.15" customHeight="1"/>
    <row r="535" s="493" customFormat="1" ht="16.15" customHeight="1"/>
    <row r="536" s="493" customFormat="1" ht="16.15" customHeight="1"/>
    <row r="537" s="493" customFormat="1" ht="16.15" customHeight="1"/>
    <row r="538" s="493" customFormat="1" ht="16.15" customHeight="1"/>
    <row r="539" s="493" customFormat="1" ht="16.15" customHeight="1"/>
    <row r="540" s="493" customFormat="1" ht="16.15" customHeight="1"/>
    <row r="541" s="493" customFormat="1" ht="16.15" customHeight="1"/>
    <row r="542" s="493" customFormat="1" ht="16.15" customHeight="1"/>
    <row r="543" s="493" customFormat="1" ht="16.15" customHeight="1"/>
    <row r="544" s="493" customFormat="1" ht="16.15" customHeight="1"/>
    <row r="545" s="493" customFormat="1" ht="16.15" customHeight="1"/>
    <row r="546" s="493" customFormat="1" ht="16.15" customHeight="1"/>
    <row r="547" s="493" customFormat="1" ht="16.15" customHeight="1"/>
    <row r="548" s="493" customFormat="1" ht="16.15" customHeight="1"/>
    <row r="549" s="493" customFormat="1" ht="16.15" customHeight="1"/>
    <row r="550" s="493" customFormat="1" ht="16.15" customHeight="1"/>
    <row r="551" s="493" customFormat="1" ht="16.15" customHeight="1"/>
    <row r="552" s="493" customFormat="1" ht="16.15" customHeight="1"/>
    <row r="553" s="493" customFormat="1" ht="16.15" customHeight="1"/>
    <row r="554" s="493" customFormat="1" ht="16.15" customHeight="1"/>
    <row r="555" s="493" customFormat="1" ht="16.15" customHeight="1"/>
    <row r="556" s="493" customFormat="1" ht="16.15" customHeight="1"/>
    <row r="557" s="493" customFormat="1" ht="16.15" customHeight="1"/>
    <row r="558" s="493" customFormat="1" ht="16.15" customHeight="1"/>
    <row r="559" s="493" customFormat="1" ht="16.15" customHeight="1"/>
    <row r="560" s="493" customFormat="1" ht="16.15" customHeight="1"/>
    <row r="561" s="493" customFormat="1" ht="16.15" customHeight="1"/>
    <row r="562" s="493" customFormat="1" ht="16.15" customHeight="1"/>
    <row r="563" s="493" customFormat="1" ht="16.15" customHeight="1"/>
    <row r="564" s="493" customFormat="1" ht="16.15" customHeight="1"/>
    <row r="565" s="493" customFormat="1" ht="16.15" customHeight="1"/>
    <row r="566" s="493" customFormat="1" ht="16.15" customHeight="1"/>
    <row r="567" s="493" customFormat="1" ht="16.15" customHeight="1"/>
    <row r="568" s="493" customFormat="1" ht="16.15" customHeight="1"/>
    <row r="569" s="493" customFormat="1" ht="16.15" customHeight="1"/>
    <row r="570" s="493" customFormat="1" ht="16.15" customHeight="1"/>
    <row r="571" s="493" customFormat="1" ht="16.15" customHeight="1"/>
    <row r="572" s="493" customFormat="1" ht="16.15" customHeight="1"/>
    <row r="573" s="493" customFormat="1" ht="16.15" customHeight="1"/>
    <row r="574" s="493" customFormat="1" ht="16.15" customHeight="1"/>
    <row r="575" s="493" customFormat="1" ht="16.15" customHeight="1"/>
    <row r="576" s="493" customFormat="1" ht="16.15" customHeight="1"/>
    <row r="577" s="493" customFormat="1" ht="16.15" customHeight="1"/>
    <row r="578" s="493" customFormat="1" ht="16.15" customHeight="1"/>
    <row r="579" s="493" customFormat="1" ht="16.15" customHeight="1"/>
    <row r="580" s="493" customFormat="1" ht="16.15" customHeight="1"/>
    <row r="581" s="493" customFormat="1" ht="16.15" customHeight="1"/>
    <row r="582" s="493" customFormat="1" ht="16.15" customHeight="1"/>
    <row r="583" s="493" customFormat="1" ht="16.15" customHeight="1"/>
    <row r="584" s="493" customFormat="1" ht="16.15" customHeight="1"/>
    <row r="585" s="493" customFormat="1" ht="16.15" customHeight="1"/>
    <row r="586" s="493" customFormat="1" ht="16.15" customHeight="1"/>
    <row r="587" s="493" customFormat="1" ht="16.15" customHeight="1"/>
    <row r="588" s="493" customFormat="1" ht="16.15" customHeight="1"/>
    <row r="589" s="493" customFormat="1" ht="16.15" customHeight="1"/>
    <row r="590" s="493" customFormat="1" ht="16.15" customHeight="1"/>
    <row r="591" s="493" customFormat="1" ht="16.15" customHeight="1"/>
    <row r="592" s="493" customFormat="1" ht="16.15" customHeight="1"/>
    <row r="593" s="493" customFormat="1" ht="16.15" customHeight="1"/>
    <row r="594" s="493" customFormat="1" ht="16.15" customHeight="1"/>
    <row r="595" s="493" customFormat="1" ht="16.15" customHeight="1"/>
    <row r="596" s="493" customFormat="1" ht="16.15" customHeight="1"/>
    <row r="597" s="493" customFormat="1" ht="16.15" customHeight="1"/>
    <row r="598" s="493" customFormat="1" ht="16.15" customHeight="1"/>
    <row r="599" s="493" customFormat="1" ht="16.15" customHeight="1"/>
    <row r="600" s="493" customFormat="1" ht="16.15" customHeight="1"/>
    <row r="601" s="493" customFormat="1" ht="16.15" customHeight="1"/>
    <row r="602" s="493" customFormat="1" ht="16.15" customHeight="1"/>
    <row r="603" s="493" customFormat="1" ht="16.15" customHeight="1"/>
    <row r="604" s="493" customFormat="1" ht="16.15" customHeight="1"/>
    <row r="605" s="493" customFormat="1" ht="16.15" customHeight="1"/>
    <row r="606" s="493" customFormat="1" ht="16.15" customHeight="1"/>
    <row r="607" s="493" customFormat="1" ht="16.15" customHeight="1"/>
    <row r="608" s="493" customFormat="1" ht="16.15" customHeight="1"/>
    <row r="609" s="493" customFormat="1" ht="16.15" customHeight="1"/>
    <row r="610" s="493" customFormat="1" ht="16.15" customHeight="1"/>
    <row r="611" s="493" customFormat="1" ht="16.15" customHeight="1"/>
    <row r="612" s="493" customFormat="1" ht="16.15" customHeight="1"/>
    <row r="613" s="493" customFormat="1" ht="16.15" customHeight="1"/>
    <row r="614" s="493" customFormat="1" ht="16.15" customHeight="1"/>
    <row r="615" s="493" customFormat="1" ht="16.15" customHeight="1"/>
    <row r="616" s="493" customFormat="1" ht="16.15" customHeight="1"/>
    <row r="617" s="493" customFormat="1" ht="16.15" customHeight="1"/>
    <row r="618" s="493" customFormat="1" ht="16.15" customHeight="1"/>
    <row r="619" s="493" customFormat="1" ht="16.15" customHeight="1"/>
    <row r="620" s="493" customFormat="1" ht="16.15" customHeight="1"/>
    <row r="621" s="493" customFormat="1" ht="16.15" customHeight="1"/>
    <row r="622" s="493" customFormat="1" ht="16.15" customHeight="1"/>
    <row r="623" s="493" customFormat="1" ht="16.15" customHeight="1"/>
    <row r="624" s="493" customFormat="1" ht="16.15" customHeight="1"/>
    <row r="625" s="493" customFormat="1" ht="16.15" customHeight="1"/>
    <row r="626" s="493" customFormat="1" ht="16.15" customHeight="1"/>
    <row r="627" s="493" customFormat="1" ht="16.15" customHeight="1"/>
    <row r="628" s="493" customFormat="1" ht="16.15" customHeight="1"/>
    <row r="629" s="493" customFormat="1" ht="16.15" customHeight="1"/>
    <row r="630" s="493" customFormat="1" ht="16.15" customHeight="1"/>
    <row r="631" s="493" customFormat="1" ht="16.15" customHeight="1"/>
    <row r="632" s="493" customFormat="1" ht="16.15" customHeight="1"/>
    <row r="633" s="493" customFormat="1" ht="16.15" customHeight="1"/>
    <row r="634" s="493" customFormat="1" ht="16.15" customHeight="1"/>
    <row r="635" s="493" customFormat="1" ht="16.15" customHeight="1"/>
    <row r="636" s="493" customFormat="1" ht="16.15" customHeight="1"/>
    <row r="637" s="493" customFormat="1" ht="16.15" customHeight="1"/>
    <row r="638" s="493" customFormat="1" ht="16.15" customHeight="1"/>
    <row r="639" s="493" customFormat="1" ht="16.15" customHeight="1"/>
    <row r="640" s="493" customFormat="1" ht="16.15" customHeight="1"/>
    <row r="641" s="493" customFormat="1" ht="16.15" customHeight="1"/>
    <row r="642" s="493" customFormat="1" ht="16.15" customHeight="1"/>
    <row r="643" s="493" customFormat="1" ht="16.15" customHeight="1"/>
    <row r="644" s="493" customFormat="1" ht="16.15" customHeight="1"/>
    <row r="645" s="493" customFormat="1" ht="16.15" customHeight="1"/>
    <row r="646" s="493" customFormat="1" ht="16.15" customHeight="1"/>
    <row r="647" s="493" customFormat="1" ht="16.15" customHeight="1"/>
    <row r="648" s="493" customFormat="1" ht="16.15" customHeight="1"/>
    <row r="649" s="493" customFormat="1" ht="16.15" customHeight="1"/>
    <row r="650" s="493" customFormat="1" ht="16.15" customHeight="1"/>
    <row r="651" s="493" customFormat="1" ht="16.15" customHeight="1"/>
    <row r="652" s="493" customFormat="1" ht="16.15" customHeight="1"/>
    <row r="653" s="493" customFormat="1" ht="16.15" customHeight="1"/>
    <row r="654" s="493" customFormat="1" ht="16.15" customHeight="1"/>
    <row r="655" s="493" customFormat="1" ht="16.15" customHeight="1"/>
    <row r="656" s="493" customFormat="1" ht="16.15" customHeight="1"/>
    <row r="657" s="493" customFormat="1" ht="16.15" customHeight="1"/>
    <row r="658" s="493" customFormat="1" ht="16.15" customHeight="1"/>
    <row r="659" s="493" customFormat="1" ht="16.15" customHeight="1"/>
    <row r="660" s="493" customFormat="1" ht="16.15" customHeight="1"/>
    <row r="661" s="493" customFormat="1" ht="16.15" customHeight="1"/>
    <row r="662" s="493" customFormat="1" ht="16.15" customHeight="1"/>
    <row r="663" s="493" customFormat="1" ht="16.15" customHeight="1"/>
    <row r="664" s="493" customFormat="1" ht="16.15" customHeight="1"/>
    <row r="665" s="493" customFormat="1" ht="16.15" customHeight="1"/>
    <row r="666" s="493" customFormat="1" ht="16.15" customHeight="1"/>
    <row r="667" s="493" customFormat="1" ht="16.15" customHeight="1"/>
    <row r="668" s="493" customFormat="1" ht="16.15" customHeight="1"/>
    <row r="669" s="493" customFormat="1" ht="16.15" customHeight="1"/>
    <row r="670" s="493" customFormat="1" ht="16.15" customHeight="1"/>
    <row r="671" s="493" customFormat="1" ht="16.15" customHeight="1"/>
    <row r="672" s="493" customFormat="1" ht="16.15" customHeight="1"/>
    <row r="673" s="493" customFormat="1" ht="16.15" customHeight="1"/>
    <row r="674" s="493" customFormat="1" ht="16.15" customHeight="1"/>
    <row r="675" s="493" customFormat="1" ht="16.15" customHeight="1"/>
    <row r="676" s="493" customFormat="1" ht="16.15" customHeight="1"/>
    <row r="677" s="493" customFormat="1" ht="16.15" customHeight="1"/>
    <row r="678" s="493" customFormat="1" ht="16.15" customHeight="1"/>
    <row r="679" s="493" customFormat="1" ht="16.15" customHeight="1"/>
    <row r="680" s="493" customFormat="1" ht="16.15" customHeight="1"/>
    <row r="681" s="493" customFormat="1" ht="16.15" customHeight="1"/>
    <row r="682" s="493" customFormat="1" ht="16.15" customHeight="1"/>
    <row r="683" s="493" customFormat="1" ht="16.15" customHeight="1"/>
    <row r="684" s="493" customFormat="1" ht="16.15" customHeight="1"/>
    <row r="685" s="493" customFormat="1" ht="16.15" customHeight="1"/>
    <row r="686" s="493" customFormat="1" ht="16.15" customHeight="1"/>
    <row r="687" s="493" customFormat="1" ht="16.15" customHeight="1"/>
    <row r="688" s="493" customFormat="1" ht="16.15" customHeight="1"/>
    <row r="689" s="493" customFormat="1" ht="16.15" customHeight="1"/>
    <row r="690" s="493" customFormat="1" ht="16.15" customHeight="1"/>
    <row r="691" s="493" customFormat="1" ht="16.15" customHeight="1"/>
    <row r="692" s="493" customFormat="1" ht="16.15" customHeight="1"/>
    <row r="693" s="493" customFormat="1" ht="16.15" customHeight="1"/>
    <row r="694" s="493" customFormat="1" ht="16.15" customHeight="1"/>
    <row r="695" s="493" customFormat="1" ht="16.15" customHeight="1"/>
    <row r="696" s="493" customFormat="1" ht="16.15" customHeight="1"/>
    <row r="697" s="493" customFormat="1" ht="16.15" customHeight="1"/>
    <row r="698" s="493" customFormat="1" ht="16.15" customHeight="1"/>
    <row r="699" s="493" customFormat="1" ht="16.15" customHeight="1"/>
    <row r="700" s="493" customFormat="1" ht="16.15" customHeight="1"/>
    <row r="701" s="493" customFormat="1" ht="16.15" customHeight="1"/>
    <row r="702" s="493" customFormat="1" ht="16.15" customHeight="1"/>
    <row r="703" s="493" customFormat="1" ht="16.15" customHeight="1"/>
    <row r="704" s="493" customFormat="1" ht="16.15" customHeight="1"/>
    <row r="705" s="493" customFormat="1" ht="16.15" customHeight="1"/>
    <row r="706" s="493" customFormat="1" ht="16.15" customHeight="1"/>
    <row r="707" s="493" customFormat="1" ht="16.15" customHeight="1"/>
    <row r="708" s="493" customFormat="1" ht="16.15" customHeight="1"/>
    <row r="709" s="493" customFormat="1" ht="16.15" customHeight="1"/>
    <row r="710" s="493" customFormat="1" ht="16.15" customHeight="1"/>
    <row r="711" s="493" customFormat="1" ht="16.15" customHeight="1"/>
    <row r="712" s="493" customFormat="1" ht="16.15" customHeight="1"/>
    <row r="713" s="493" customFormat="1" ht="16.15" customHeight="1"/>
    <row r="714" s="493" customFormat="1" ht="16.15" customHeight="1"/>
    <row r="715" s="493" customFormat="1" ht="16.15" customHeight="1"/>
    <row r="716" s="493" customFormat="1" ht="16.15" customHeight="1"/>
    <row r="717" s="493" customFormat="1" ht="16.15" customHeight="1"/>
    <row r="718" s="493" customFormat="1" ht="16.15" customHeight="1"/>
    <row r="719" s="493" customFormat="1" ht="16.15" customHeight="1"/>
    <row r="720" s="493" customFormat="1" ht="16.15" customHeight="1"/>
    <row r="721" s="493" customFormat="1" ht="16.15" customHeight="1"/>
    <row r="722" s="493" customFormat="1" ht="16.15" customHeight="1"/>
    <row r="723" s="493" customFormat="1" ht="16.15" customHeight="1"/>
    <row r="724" s="493" customFormat="1" ht="16.15" customHeight="1"/>
    <row r="725" s="493" customFormat="1" ht="16.15" customHeight="1"/>
    <row r="726" s="493" customFormat="1" ht="16.15" customHeight="1"/>
    <row r="727" s="493" customFormat="1" ht="16.15" customHeight="1"/>
    <row r="728" s="493" customFormat="1" ht="16.15" customHeight="1"/>
    <row r="729" s="493" customFormat="1" ht="16.15" customHeight="1"/>
    <row r="730" s="493" customFormat="1" ht="16.15" customHeight="1"/>
    <row r="731" s="493" customFormat="1" ht="16.15" customHeight="1"/>
    <row r="732" s="493" customFormat="1" ht="16.15" customHeight="1"/>
    <row r="733" s="493" customFormat="1" ht="16.15" customHeight="1"/>
    <row r="734" s="493" customFormat="1" ht="16.15" customHeight="1"/>
    <row r="735" s="493" customFormat="1" ht="16.15" customHeight="1"/>
    <row r="736" s="493" customFormat="1" ht="16.15" customHeight="1"/>
    <row r="737" s="493" customFormat="1" ht="16.15" customHeight="1"/>
    <row r="738" s="493" customFormat="1" ht="16.15" customHeight="1"/>
    <row r="739" s="493" customFormat="1" ht="16.15" customHeight="1"/>
    <row r="740" s="493" customFormat="1" ht="16.15" customHeight="1"/>
    <row r="741" s="493" customFormat="1" ht="16.15" customHeight="1"/>
    <row r="742" s="493" customFormat="1" ht="16.15" customHeight="1"/>
    <row r="743" s="493" customFormat="1" ht="16.15" customHeight="1"/>
    <row r="744" s="493" customFormat="1" ht="16.15" customHeight="1"/>
    <row r="745" s="493" customFormat="1" ht="16.15" customHeight="1"/>
    <row r="746" s="493" customFormat="1" ht="16.15" customHeight="1"/>
    <row r="747" s="493" customFormat="1" ht="16.15" customHeight="1"/>
    <row r="748" s="493" customFormat="1" ht="16.15" customHeight="1"/>
    <row r="749" s="493" customFormat="1" ht="16.15" customHeight="1"/>
    <row r="750" s="493" customFormat="1" ht="16.15" customHeight="1"/>
    <row r="751" s="493" customFormat="1" ht="16.15" customHeight="1"/>
    <row r="752" s="493" customFormat="1" ht="16.15" customHeight="1"/>
    <row r="753" s="493" customFormat="1" ht="16.15" customHeight="1"/>
    <row r="754" s="493" customFormat="1" ht="16.15" customHeight="1"/>
    <row r="755" s="493" customFormat="1" ht="16.15" customHeight="1"/>
    <row r="756" s="493" customFormat="1" ht="16.15" customHeight="1"/>
    <row r="757" s="493" customFormat="1" ht="16.15" customHeight="1"/>
    <row r="758" s="493" customFormat="1" ht="16.15" customHeight="1"/>
    <row r="759" s="493" customFormat="1" ht="16.15" customHeight="1"/>
    <row r="760" s="493" customFormat="1" ht="16.15" customHeight="1"/>
    <row r="761" s="493" customFormat="1" ht="16.15" customHeight="1"/>
    <row r="762" s="493" customFormat="1" ht="16.15" customHeight="1"/>
    <row r="763" s="493" customFormat="1" ht="16.15" customHeight="1"/>
    <row r="764" s="493" customFormat="1" ht="16.15" customHeight="1"/>
    <row r="765" s="493" customFormat="1" ht="16.15" customHeight="1"/>
    <row r="766" s="493" customFormat="1" ht="16.15" customHeight="1"/>
    <row r="767" s="493" customFormat="1" ht="16.15" customHeight="1"/>
    <row r="768" s="493" customFormat="1" ht="16.15" customHeight="1"/>
    <row r="769" s="493" customFormat="1" ht="16.15" customHeight="1"/>
    <row r="770" s="493" customFormat="1" ht="16.15" customHeight="1"/>
    <row r="771" s="493" customFormat="1" ht="16.15" customHeight="1"/>
    <row r="772" s="493" customFormat="1" ht="16.15" customHeight="1"/>
    <row r="773" s="493" customFormat="1" ht="16.15" customHeight="1"/>
    <row r="774" s="493" customFormat="1" ht="16.15" customHeight="1"/>
    <row r="775" s="493" customFormat="1" ht="16.15" customHeight="1"/>
    <row r="776" s="493" customFormat="1" ht="16.15" customHeight="1"/>
    <row r="777" s="493" customFormat="1" ht="16.15" customHeight="1"/>
    <row r="778" s="493" customFormat="1" ht="16.15" customHeight="1"/>
    <row r="779" s="493" customFormat="1" ht="16.15" customHeight="1"/>
    <row r="780" s="493" customFormat="1" ht="16.15" customHeight="1"/>
    <row r="781" s="493" customFormat="1" ht="16.15" customHeight="1"/>
    <row r="782" s="493" customFormat="1" ht="16.15" customHeight="1"/>
    <row r="783" s="493" customFormat="1" ht="16.15" customHeight="1"/>
    <row r="784" s="493" customFormat="1" ht="16.15" customHeight="1"/>
    <row r="785" s="493" customFormat="1" ht="16.15" customHeight="1"/>
    <row r="786" s="493" customFormat="1" ht="16.15" customHeight="1"/>
    <row r="787" s="493" customFormat="1" ht="16.15" customHeight="1"/>
    <row r="788" s="493" customFormat="1" ht="16.15" customHeight="1"/>
    <row r="789" s="493" customFormat="1" ht="16.15" customHeight="1"/>
    <row r="790" s="493" customFormat="1" ht="16.15" customHeight="1"/>
    <row r="791" s="493" customFormat="1" ht="16.15" customHeight="1"/>
    <row r="792" s="493" customFormat="1" ht="16.15" customHeight="1"/>
    <row r="793" s="493" customFormat="1" ht="16.15" customHeight="1"/>
    <row r="794" s="493" customFormat="1" ht="16.15" customHeight="1"/>
    <row r="795" s="493" customFormat="1" ht="16.15" customHeight="1"/>
    <row r="796" s="493" customFormat="1" ht="16.15" customHeight="1"/>
    <row r="797" s="493" customFormat="1" ht="16.15" customHeight="1"/>
    <row r="798" s="493" customFormat="1" ht="16.15" customHeight="1"/>
    <row r="799" s="493" customFormat="1" ht="16.15" customHeight="1"/>
    <row r="800" s="493" customFormat="1" ht="16.15" customHeight="1"/>
    <row r="801" s="493" customFormat="1" ht="16.15" customHeight="1"/>
    <row r="802" s="493" customFormat="1" ht="16.15" customHeight="1"/>
    <row r="803" s="493" customFormat="1" ht="16.15" customHeight="1"/>
    <row r="804" s="493" customFormat="1" ht="16.15" customHeight="1"/>
    <row r="805" s="493" customFormat="1" ht="16.15" customHeight="1"/>
    <row r="806" s="493" customFormat="1" ht="16.15" customHeight="1"/>
    <row r="807" s="493" customFormat="1" ht="16.15" customHeight="1"/>
    <row r="808" s="493" customFormat="1" ht="16.15" customHeight="1"/>
    <row r="809" s="493" customFormat="1" ht="16.15" customHeight="1"/>
    <row r="810" s="493" customFormat="1" ht="16.15" customHeight="1"/>
    <row r="811" s="493" customFormat="1" ht="16.15" customHeight="1"/>
    <row r="812" s="493" customFormat="1" ht="16.15" customHeight="1"/>
    <row r="813" s="493" customFormat="1" ht="16.15" customHeight="1"/>
    <row r="814" s="493" customFormat="1" ht="16.15" customHeight="1"/>
    <row r="815" s="493" customFormat="1" ht="16.15" customHeight="1"/>
    <row r="816" s="493" customFormat="1" ht="16.15" customHeight="1"/>
    <row r="817" s="493" customFormat="1" ht="16.15" customHeight="1"/>
    <row r="818" s="493" customFormat="1" ht="16.15" customHeight="1"/>
    <row r="819" s="493" customFormat="1" ht="16.15" customHeight="1"/>
    <row r="820" s="493" customFormat="1" ht="16.15" customHeight="1"/>
    <row r="821" s="493" customFormat="1" ht="16.15" customHeight="1"/>
    <row r="822" s="493" customFormat="1" ht="16.15" customHeight="1"/>
    <row r="823" s="493" customFormat="1" ht="16.15" customHeight="1"/>
    <row r="824" s="493" customFormat="1" ht="16.15" customHeight="1"/>
    <row r="825" s="493" customFormat="1" ht="16.15" customHeight="1"/>
    <row r="826" s="493" customFormat="1" ht="16.15" customHeight="1"/>
    <row r="827" s="493" customFormat="1" ht="16.15" customHeight="1"/>
    <row r="828" s="493" customFormat="1" ht="16.15" customHeight="1"/>
    <row r="829" s="493" customFormat="1" ht="16.15" customHeight="1"/>
    <row r="830" s="493" customFormat="1" ht="16.15" customHeight="1"/>
    <row r="831" s="493" customFormat="1" ht="16.15" customHeight="1"/>
    <row r="832" s="493" customFormat="1" ht="16.15" customHeight="1"/>
    <row r="833" s="493" customFormat="1" ht="16.15" customHeight="1"/>
    <row r="834" s="493" customFormat="1" ht="16.15" customHeight="1"/>
    <row r="835" s="493" customFormat="1" ht="16.15" customHeight="1"/>
    <row r="836" s="493" customFormat="1" ht="16.15" customHeight="1"/>
    <row r="837" s="493" customFormat="1" ht="16.15" customHeight="1"/>
    <row r="838" s="493" customFormat="1" ht="16.15" customHeight="1"/>
    <row r="839" s="493" customFormat="1" ht="16.15" customHeight="1"/>
    <row r="840" s="493" customFormat="1" ht="16.15" customHeight="1"/>
    <row r="841" s="493" customFormat="1" ht="16.15" customHeight="1"/>
    <row r="842" s="493" customFormat="1" ht="16.15" customHeight="1"/>
    <row r="843" s="493" customFormat="1" ht="16.15" customHeight="1"/>
    <row r="844" s="493" customFormat="1" ht="16.15" customHeight="1"/>
    <row r="845" s="493" customFormat="1" ht="16.15" customHeight="1"/>
    <row r="846" s="493" customFormat="1" ht="16.15" customHeight="1"/>
    <row r="847" s="493" customFormat="1" ht="16.15" customHeight="1"/>
    <row r="848" s="493" customFormat="1" ht="16.15" customHeight="1"/>
    <row r="849" s="493" customFormat="1" ht="16.15" customHeight="1"/>
    <row r="850" s="493" customFormat="1" ht="16.15" customHeight="1"/>
    <row r="851" s="493" customFormat="1" ht="16.15" customHeight="1"/>
    <row r="852" s="493" customFormat="1" ht="16.15" customHeight="1"/>
    <row r="853" s="493" customFormat="1" ht="16.15" customHeight="1"/>
    <row r="854" s="493" customFormat="1" ht="16.15" customHeight="1"/>
    <row r="855" s="493" customFormat="1" ht="16.15" customHeight="1"/>
    <row r="856" s="493" customFormat="1" ht="16.15" customHeight="1"/>
    <row r="857" s="493" customFormat="1" ht="16.15" customHeight="1"/>
    <row r="858" s="493" customFormat="1" ht="16.15" customHeight="1"/>
    <row r="859" s="493" customFormat="1" ht="16.15" customHeight="1"/>
    <row r="860" s="493" customFormat="1" ht="16.15" customHeight="1"/>
    <row r="861" s="493" customFormat="1" ht="16.15" customHeight="1"/>
    <row r="862" s="493" customFormat="1" ht="16.15" customHeight="1"/>
    <row r="863" s="493" customFormat="1" ht="16.15" customHeight="1"/>
    <row r="864" s="493" customFormat="1" ht="16.15" customHeight="1"/>
    <row r="865" s="493" customFormat="1" ht="16.15" customHeight="1"/>
    <row r="866" s="493" customFormat="1" ht="16.15" customHeight="1"/>
    <row r="867" s="493" customFormat="1" ht="16.15" customHeight="1"/>
    <row r="868" s="493" customFormat="1" ht="16.15" customHeight="1"/>
    <row r="869" s="493" customFormat="1" ht="16.15" customHeight="1"/>
    <row r="870" s="493" customFormat="1" ht="16.15" customHeight="1"/>
    <row r="871" s="493" customFormat="1" ht="16.15" customHeight="1"/>
    <row r="872" s="493" customFormat="1" ht="16.15" customHeight="1"/>
    <row r="873" s="493" customFormat="1" ht="16.15" customHeight="1"/>
    <row r="874" s="493" customFormat="1" ht="16.15" customHeight="1"/>
    <row r="875" s="493" customFormat="1" ht="16.15" customHeight="1"/>
    <row r="876" s="493" customFormat="1" ht="16.15" customHeight="1"/>
    <row r="877" s="493" customFormat="1" ht="16.15" customHeight="1"/>
    <row r="878" s="493" customFormat="1" ht="16.15" customHeight="1"/>
    <row r="879" s="493" customFormat="1" ht="16.15" customHeight="1"/>
    <row r="880" s="493" customFormat="1" ht="16.15" customHeight="1"/>
    <row r="881" s="493" customFormat="1" ht="16.15" customHeight="1"/>
    <row r="882" s="493" customFormat="1" ht="16.15" customHeight="1"/>
    <row r="883" s="493" customFormat="1" ht="16.15" customHeight="1"/>
    <row r="884" s="493" customFormat="1" ht="16.15" customHeight="1"/>
    <row r="885" s="493" customFormat="1" ht="16.15" customHeight="1"/>
    <row r="886" s="493" customFormat="1" ht="16.15" customHeight="1"/>
    <row r="887" s="493" customFormat="1" ht="16.15" customHeight="1"/>
    <row r="888" s="493" customFormat="1" ht="16.15" customHeight="1"/>
    <row r="889" s="493" customFormat="1" ht="16.15" customHeight="1"/>
    <row r="890" s="493" customFormat="1" ht="16.15" customHeight="1"/>
    <row r="891" s="493" customFormat="1" ht="16.15" customHeight="1"/>
    <row r="892" s="493" customFormat="1" ht="16.15" customHeight="1"/>
    <row r="893" s="493" customFormat="1" ht="16.15" customHeight="1"/>
    <row r="894" s="493" customFormat="1" ht="16.15" customHeight="1"/>
    <row r="895" s="493" customFormat="1" ht="16.15" customHeight="1"/>
    <row r="896" s="493" customFormat="1" ht="16.15" customHeight="1"/>
    <row r="897" s="493" customFormat="1" ht="16.15" customHeight="1"/>
    <row r="898" s="493" customFormat="1" ht="16.15" customHeight="1"/>
    <row r="899" s="493" customFormat="1" ht="16.15" customHeight="1"/>
    <row r="900" s="493" customFormat="1" ht="16.15" customHeight="1"/>
    <row r="901" s="493" customFormat="1" ht="16.15" customHeight="1"/>
  </sheetData>
  <mergeCells count="17">
    <mergeCell ref="A1:G1"/>
    <mergeCell ref="H1:M1"/>
    <mergeCell ref="A2:B2"/>
    <mergeCell ref="A3:B3"/>
    <mergeCell ref="A4:B4"/>
    <mergeCell ref="A5:B5"/>
    <mergeCell ref="A6:B6"/>
    <mergeCell ref="F7:F8"/>
    <mergeCell ref="G7:G8"/>
    <mergeCell ref="H7:H8"/>
    <mergeCell ref="I7:I8"/>
    <mergeCell ref="J7:J8"/>
    <mergeCell ref="K7:K8"/>
    <mergeCell ref="L7:L8"/>
    <mergeCell ref="M7:M8"/>
    <mergeCell ref="G2:M6"/>
    <mergeCell ref="B7:E8"/>
  </mergeCells>
  <conditionalFormatting sqref="N9">
    <cfRule type="notContainsBlanks" dxfId="0" priority="3">
      <formula>LEN(TRIM(N9))&gt;0</formula>
    </cfRule>
  </conditionalFormatting>
  <conditionalFormatting sqref="R9">
    <cfRule type="notContainsBlanks" dxfId="0" priority="4">
      <formula>LEN(TRIM(R9))&gt;0</formula>
    </cfRule>
  </conditionalFormatting>
  <conditionalFormatting sqref="V9">
    <cfRule type="notContainsBlanks" dxfId="0" priority="5">
      <formula>LEN(TRIM(V9))&gt;0</formula>
    </cfRule>
  </conditionalFormatting>
  <conditionalFormatting sqref="J9:M17">
    <cfRule type="notContainsBlanks" dxfId="0" priority="2">
      <formula>LEN(TRIM(J9))&gt;0</formula>
    </cfRule>
  </conditionalFormatting>
  <conditionalFormatting sqref="J18:M25">
    <cfRule type="notContainsBlanks" dxfId="0" priority="1">
      <formula>LEN(TRIM(J18))&gt;0</formula>
    </cfRule>
  </conditionalFormatting>
  <pageMargins left="0.357638888888889" right="0.357638888888889" top="0.2125" bottom="0.2125" header="0.5" footer="0.5"/>
  <pageSetup paperSize="9" scale="91" fitToHeight="0" orientation="landscape" horizontalDpi="600"/>
  <headerFooter/>
  <colBreaks count="1" manualBreakCount="1">
    <brk id="13" max="1048575" man="1"/>
  </colBreak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01"/>
  <sheetViews>
    <sheetView tabSelected="1" view="pageBreakPreview" zoomScaleNormal="100" topLeftCell="A5" workbookViewId="0">
      <selection activeCell="P20" sqref="P20"/>
    </sheetView>
  </sheetViews>
  <sheetFormatPr defaultColWidth="10" defaultRowHeight="15" customHeight="1"/>
  <cols>
    <col min="1" max="1" width="0.777777777777778" style="493" customWidth="1"/>
    <col min="2" max="2" width="14.5555555555556" style="493" customWidth="1"/>
    <col min="3" max="3" width="23.1111111111111" style="493" customWidth="1"/>
    <col min="4" max="4" width="18.1111111111111" style="493" customWidth="1"/>
    <col min="5" max="5" width="17" style="493" customWidth="1"/>
    <col min="6" max="6" width="8" style="493" customWidth="1"/>
    <col min="7" max="7" width="7.77777777777778" style="493" hidden="1" customWidth="1"/>
    <col min="8" max="13" width="7.77777777777778" style="493" customWidth="1"/>
    <col min="14" max="14" width="5" style="493" customWidth="1"/>
    <col min="15" max="17" width="7.66666666666667" style="493" customWidth="1"/>
    <col min="18" max="18" width="4.88888888888889" style="493" customWidth="1"/>
    <col min="19" max="19" width="7.66666666666667" style="493" customWidth="1"/>
    <col min="20" max="21" width="7.55555555555556" style="493" customWidth="1"/>
    <col min="22" max="22" width="5.88888888888889" style="493" customWidth="1"/>
    <col min="23" max="23" width="9" style="493" customWidth="1"/>
    <col min="24" max="24" width="25.4444444444444" style="493" customWidth="1"/>
    <col min="25" max="26" width="10.6666666666667" style="493" customWidth="1"/>
    <col min="27" max="16384" width="10" style="493"/>
  </cols>
  <sheetData>
    <row r="1" s="493" customFormat="1" ht="30" customHeight="1" spans="1:13">
      <c r="A1" s="494" t="s">
        <v>54</v>
      </c>
      <c r="B1" s="495"/>
      <c r="C1" s="495"/>
      <c r="D1" s="495"/>
      <c r="E1" s="495"/>
      <c r="F1" s="495"/>
      <c r="G1" s="496"/>
      <c r="H1" s="497"/>
      <c r="I1" s="533"/>
      <c r="J1" s="533"/>
      <c r="K1" s="533"/>
      <c r="L1" s="533"/>
      <c r="M1" s="534"/>
    </row>
    <row r="2" s="493" customFormat="1" ht="16.15" customHeight="1" spans="1:13">
      <c r="A2" s="498" t="s">
        <v>14</v>
      </c>
      <c r="B2" s="429"/>
      <c r="C2" s="499" t="s">
        <v>55</v>
      </c>
      <c r="D2" s="431" t="s">
        <v>56</v>
      </c>
      <c r="E2" s="500" t="s">
        <v>57</v>
      </c>
      <c r="F2" s="501"/>
      <c r="G2" s="442"/>
      <c r="H2" s="435"/>
      <c r="I2" s="435"/>
      <c r="J2" s="435"/>
      <c r="K2" s="435"/>
      <c r="L2" s="435"/>
      <c r="M2" s="535"/>
    </row>
    <row r="3" s="493" customFormat="1" ht="16.15" customHeight="1" spans="1:13">
      <c r="A3" s="502" t="s">
        <v>58</v>
      </c>
      <c r="B3" s="437"/>
      <c r="C3" s="503">
        <v>45273</v>
      </c>
      <c r="D3" s="439" t="s">
        <v>59</v>
      </c>
      <c r="E3" s="504"/>
      <c r="F3" s="505"/>
      <c r="G3" s="442"/>
      <c r="H3" s="443"/>
      <c r="I3" s="443"/>
      <c r="J3" s="443"/>
      <c r="K3" s="443"/>
      <c r="L3" s="443"/>
      <c r="M3" s="536"/>
    </row>
    <row r="4" s="493" customFormat="1" ht="16.15" customHeight="1" spans="1:13">
      <c r="A4" s="502" t="s">
        <v>60</v>
      </c>
      <c r="B4" s="437"/>
      <c r="C4" s="506"/>
      <c r="D4" s="439" t="s">
        <v>61</v>
      </c>
      <c r="E4" s="504" t="s">
        <v>24</v>
      </c>
      <c r="F4" s="505"/>
      <c r="G4" s="442"/>
      <c r="H4" s="443"/>
      <c r="I4" s="443"/>
      <c r="J4" s="443"/>
      <c r="K4" s="443"/>
      <c r="L4" s="443"/>
      <c r="M4" s="536"/>
    </row>
    <row r="5" s="493" customFormat="1" ht="16.15" customHeight="1" spans="1:13">
      <c r="A5" s="502" t="s">
        <v>62</v>
      </c>
      <c r="B5" s="437"/>
      <c r="C5" s="506"/>
      <c r="D5" s="439" t="s">
        <v>63</v>
      </c>
      <c r="E5" s="504" t="s">
        <v>11</v>
      </c>
      <c r="F5" s="505"/>
      <c r="G5" s="507"/>
      <c r="H5" s="508"/>
      <c r="I5" s="508"/>
      <c r="J5" s="508"/>
      <c r="K5" s="508"/>
      <c r="L5" s="508"/>
      <c r="M5" s="537"/>
    </row>
    <row r="6" s="493" customFormat="1" ht="16.15" customHeight="1" spans="1:13">
      <c r="A6" s="502" t="s">
        <v>64</v>
      </c>
      <c r="B6" s="437"/>
      <c r="C6" s="506" t="s">
        <v>65</v>
      </c>
      <c r="D6" s="439" t="s">
        <v>30</v>
      </c>
      <c r="E6" s="504" t="s">
        <v>66</v>
      </c>
      <c r="F6" s="505"/>
      <c r="G6" s="446"/>
      <c r="H6" s="447"/>
      <c r="I6" s="447"/>
      <c r="J6" s="447"/>
      <c r="K6" s="447"/>
      <c r="L6" s="447"/>
      <c r="M6" s="538"/>
    </row>
    <row r="7" s="493" customFormat="1" ht="16.15" customHeight="1" spans="1:13">
      <c r="A7" s="509"/>
      <c r="B7" s="449" t="s">
        <v>67</v>
      </c>
      <c r="C7" s="450"/>
      <c r="D7" s="450"/>
      <c r="E7" s="451"/>
      <c r="F7" s="452" t="s">
        <v>33</v>
      </c>
      <c r="G7" s="510" t="s">
        <v>68</v>
      </c>
      <c r="H7" s="511" t="s">
        <v>69</v>
      </c>
      <c r="I7" s="539" t="s">
        <v>70</v>
      </c>
      <c r="J7" s="540" t="s">
        <v>71</v>
      </c>
      <c r="K7" s="511" t="s">
        <v>72</v>
      </c>
      <c r="L7" s="511" t="s">
        <v>73</v>
      </c>
      <c r="M7" s="541" t="s">
        <v>74</v>
      </c>
    </row>
    <row r="8" s="493" customFormat="1" customHeight="1" spans="1:13">
      <c r="A8" s="512"/>
      <c r="B8" s="455"/>
      <c r="C8" s="456"/>
      <c r="D8" s="456"/>
      <c r="E8" s="457"/>
      <c r="F8" s="458"/>
      <c r="G8" s="513"/>
      <c r="H8" s="514"/>
      <c r="I8" s="514"/>
      <c r="J8" s="514"/>
      <c r="K8" s="514"/>
      <c r="L8" s="514"/>
      <c r="M8" s="542"/>
    </row>
    <row r="9" s="493" customFormat="1" ht="22" customHeight="1" spans="1:13">
      <c r="A9" s="515"/>
      <c r="B9" s="516" t="s">
        <v>43</v>
      </c>
      <c r="C9" s="517"/>
      <c r="D9" s="518" t="s">
        <v>75</v>
      </c>
      <c r="E9" s="519"/>
      <c r="F9" s="520"/>
      <c r="G9" s="521">
        <f>SUM(H9-1/4)</f>
        <v>39.755</v>
      </c>
      <c r="H9" s="522">
        <f>'XS-XXL'!H9*2.54</f>
        <v>40.005</v>
      </c>
      <c r="I9" s="522">
        <f>'XS-XXL'!I9*2.54</f>
        <v>40.64</v>
      </c>
      <c r="J9" s="522">
        <f>'XS-XXL'!J9*2.54</f>
        <v>41.275</v>
      </c>
      <c r="K9" s="522">
        <f>'XS-XXL'!K9*2.54</f>
        <v>41.91</v>
      </c>
      <c r="L9" s="522">
        <f>'XS-XXL'!L9*2.54</f>
        <v>42.545</v>
      </c>
      <c r="M9" s="522">
        <f>'XS-XXL'!M9*2.54</f>
        <v>43.18</v>
      </c>
    </row>
    <row r="10" s="493" customFormat="1" ht="22" customHeight="1" spans="1:13">
      <c r="A10" s="515"/>
      <c r="B10" s="516" t="s">
        <v>45</v>
      </c>
      <c r="C10" s="517"/>
      <c r="D10" s="518" t="s">
        <v>76</v>
      </c>
      <c r="E10" s="519"/>
      <c r="F10" s="520"/>
      <c r="G10" s="523">
        <f>SUM(H10-0.25)</f>
        <v>111.51</v>
      </c>
      <c r="H10" s="522">
        <f>'XS-XXL'!H10*2.54</f>
        <v>111.76</v>
      </c>
      <c r="I10" s="522">
        <f>'XS-XXL'!I10*2.54</f>
        <v>112.395</v>
      </c>
      <c r="J10" s="522">
        <f>'XS-XXL'!J10*2.54</f>
        <v>113.03</v>
      </c>
      <c r="K10" s="522">
        <f>'XS-XXL'!K10*2.54</f>
        <v>113.665</v>
      </c>
      <c r="L10" s="522">
        <f>'XS-XXL'!L10*2.54</f>
        <v>113.665</v>
      </c>
      <c r="M10" s="522">
        <f>'XS-XXL'!M10*2.54</f>
        <v>113.665</v>
      </c>
    </row>
    <row r="11" s="493" customFormat="1" ht="22" customHeight="1" spans="1:13">
      <c r="A11" s="515"/>
      <c r="B11" s="516" t="s">
        <v>46</v>
      </c>
      <c r="C11" s="517"/>
      <c r="D11" s="518" t="s">
        <v>77</v>
      </c>
      <c r="E11" s="519"/>
      <c r="F11" s="520"/>
      <c r="G11" s="524">
        <f t="shared" ref="G11:G15" si="0">SUM(H11-1)</f>
        <v>77.74</v>
      </c>
      <c r="H11" s="522">
        <f>'XS-XXL'!H11*2.54</f>
        <v>78.74</v>
      </c>
      <c r="I11" s="522">
        <f>'XS-XXL'!I11*2.54</f>
        <v>83.82</v>
      </c>
      <c r="J11" s="522">
        <f>'XS-XXL'!J11*2.54</f>
        <v>88.9</v>
      </c>
      <c r="K11" s="522">
        <f>'XS-XXL'!K11*2.54</f>
        <v>95.25</v>
      </c>
      <c r="L11" s="522">
        <f>'XS-XXL'!L11*2.54</f>
        <v>100.33</v>
      </c>
      <c r="M11" s="522">
        <f>'XS-XXL'!M11*2.54</f>
        <v>105.41</v>
      </c>
    </row>
    <row r="12" s="493" customFormat="1" ht="22" customHeight="1" spans="1:13">
      <c r="A12" s="515"/>
      <c r="B12" s="516" t="s">
        <v>47</v>
      </c>
      <c r="C12" s="517"/>
      <c r="D12" s="518" t="s">
        <v>78</v>
      </c>
      <c r="E12" s="519"/>
      <c r="F12" s="520"/>
      <c r="G12" s="524">
        <f t="shared" si="0"/>
        <v>63.77</v>
      </c>
      <c r="H12" s="522">
        <f>'XS-XXL'!H12*2.54</f>
        <v>64.77</v>
      </c>
      <c r="I12" s="522">
        <f>'XS-XXL'!I12*2.54</f>
        <v>69.85</v>
      </c>
      <c r="J12" s="522">
        <f>'XS-XXL'!J12*2.54</f>
        <v>74.93</v>
      </c>
      <c r="K12" s="522">
        <f>'XS-XXL'!K12*2.54</f>
        <v>81.28</v>
      </c>
      <c r="L12" s="522">
        <f>'XS-XXL'!L12*2.54</f>
        <v>86.36</v>
      </c>
      <c r="M12" s="522">
        <f>'XS-XXL'!M12*2.54</f>
        <v>91.44</v>
      </c>
    </row>
    <row r="13" s="493" customFormat="1" ht="22" customHeight="1" spans="1:13">
      <c r="A13" s="515"/>
      <c r="B13" s="516" t="s">
        <v>48</v>
      </c>
      <c r="C13" s="517"/>
      <c r="D13" s="518" t="s">
        <v>79</v>
      </c>
      <c r="E13" s="519"/>
      <c r="F13" s="520"/>
      <c r="G13" s="524">
        <f t="shared" si="0"/>
        <v>100.6</v>
      </c>
      <c r="H13" s="522">
        <f>'XS-XXL'!H13*2.54</f>
        <v>101.6</v>
      </c>
      <c r="I13" s="522">
        <f>'XS-XXL'!I13*2.54</f>
        <v>106.68</v>
      </c>
      <c r="J13" s="522">
        <f>'XS-XXL'!J13*2.54</f>
        <v>111.76</v>
      </c>
      <c r="K13" s="522">
        <f>'XS-XXL'!K13*2.54</f>
        <v>118.11</v>
      </c>
      <c r="L13" s="522">
        <f>'XS-XXL'!L13*2.54</f>
        <v>123.19</v>
      </c>
      <c r="M13" s="522">
        <f>'XS-XXL'!M13*2.54</f>
        <v>128.27</v>
      </c>
    </row>
    <row r="14" s="493" customFormat="1" ht="22" customHeight="1" spans="1:13">
      <c r="A14" s="515"/>
      <c r="B14" s="516" t="s">
        <v>80</v>
      </c>
      <c r="C14" s="517"/>
      <c r="D14" s="518" t="s">
        <v>81</v>
      </c>
      <c r="E14" s="519"/>
      <c r="F14" s="520"/>
      <c r="G14" s="524">
        <f t="shared" si="0"/>
        <v>221.25</v>
      </c>
      <c r="H14" s="522">
        <f>'XS-XXL'!H14*2.54</f>
        <v>222.25</v>
      </c>
      <c r="I14" s="522">
        <f>'XS-XXL'!I14*2.54</f>
        <v>227.33</v>
      </c>
      <c r="J14" s="522">
        <f>'XS-XXL'!J14*2.54</f>
        <v>232.41</v>
      </c>
      <c r="K14" s="522">
        <f>'XS-XXL'!K14*2.54</f>
        <v>238.76</v>
      </c>
      <c r="L14" s="522">
        <f>'XS-XXL'!L14*2.54</f>
        <v>243.84</v>
      </c>
      <c r="M14" s="522">
        <f>'XS-XXL'!M14*2.54</f>
        <v>248.92</v>
      </c>
    </row>
    <row r="15" s="493" customFormat="1" ht="22" customHeight="1" spans="1:13">
      <c r="A15" s="515"/>
      <c r="B15" s="516" t="s">
        <v>82</v>
      </c>
      <c r="C15" s="517"/>
      <c r="D15" s="518" t="s">
        <v>83</v>
      </c>
      <c r="E15" s="519"/>
      <c r="F15" s="520"/>
      <c r="G15" s="524">
        <f t="shared" si="0"/>
        <v>192.04</v>
      </c>
      <c r="H15" s="522">
        <f>'XS-XXL'!H15*2.54</f>
        <v>193.04</v>
      </c>
      <c r="I15" s="522">
        <f>'XS-XXL'!I15*2.54</f>
        <v>198.12</v>
      </c>
      <c r="J15" s="522">
        <f>'XS-XXL'!J15*2.54</f>
        <v>203.2</v>
      </c>
      <c r="K15" s="522">
        <f>'XS-XXL'!K15*2.54</f>
        <v>209.55</v>
      </c>
      <c r="L15" s="522">
        <f>'XS-XXL'!L15*2.54</f>
        <v>214.63</v>
      </c>
      <c r="M15" s="522">
        <f>'XS-XXL'!M15*2.54</f>
        <v>219.71</v>
      </c>
    </row>
    <row r="16" s="493" customFormat="1" ht="22" customHeight="1" spans="1:13">
      <c r="A16" s="515"/>
      <c r="B16" s="516" t="s">
        <v>49</v>
      </c>
      <c r="C16" s="517"/>
      <c r="D16" s="518" t="s">
        <v>84</v>
      </c>
      <c r="E16" s="519"/>
      <c r="F16" s="520"/>
      <c r="G16" s="523">
        <f>SUM(H16-0.25)</f>
        <v>77.855</v>
      </c>
      <c r="H16" s="522">
        <f>'XS-XXL'!H16*2.54</f>
        <v>78.105</v>
      </c>
      <c r="I16" s="522">
        <f>'XS-XXL'!I16*2.54</f>
        <v>78.74</v>
      </c>
      <c r="J16" s="522">
        <f>'XS-XXL'!J16*2.54</f>
        <v>79.375</v>
      </c>
      <c r="K16" s="522">
        <f>'XS-XXL'!K16*2.54</f>
        <v>80.01</v>
      </c>
      <c r="L16" s="522">
        <f>'XS-XXL'!L16*2.54</f>
        <v>80.01</v>
      </c>
      <c r="M16" s="522">
        <f>'XS-XXL'!M16*2.54</f>
        <v>80.01</v>
      </c>
    </row>
    <row r="17" s="493" customFormat="1" ht="22" customHeight="1" spans="1:13">
      <c r="A17" s="515"/>
      <c r="B17" s="516" t="s">
        <v>52</v>
      </c>
      <c r="C17" s="517"/>
      <c r="D17" s="518" t="s">
        <v>85</v>
      </c>
      <c r="E17" s="519"/>
      <c r="F17" s="520"/>
      <c r="G17" s="524">
        <f>SUM(H17+0)</f>
        <v>33.655</v>
      </c>
      <c r="H17" s="522">
        <f>'XS-XXL'!H17*2.54</f>
        <v>33.655</v>
      </c>
      <c r="I17" s="522">
        <f>'XS-XXL'!I17*2.54</f>
        <v>33.655</v>
      </c>
      <c r="J17" s="522">
        <f>'XS-XXL'!J17*2.54</f>
        <v>34.925</v>
      </c>
      <c r="K17" s="522">
        <f>'XS-XXL'!K17*2.54</f>
        <v>34.925</v>
      </c>
      <c r="L17" s="522">
        <f>'XS-XXL'!L17*2.54</f>
        <v>36.195</v>
      </c>
      <c r="M17" s="522">
        <f>'XS-XXL'!M17*2.54</f>
        <v>36.195</v>
      </c>
    </row>
    <row r="18" s="493" customFormat="1" ht="22" customHeight="1" spans="1:13">
      <c r="A18" s="525"/>
      <c r="B18" s="526"/>
      <c r="C18" s="527"/>
      <c r="D18" s="528" t="s">
        <v>86</v>
      </c>
      <c r="E18" s="529"/>
      <c r="F18" s="520"/>
      <c r="G18" s="530"/>
      <c r="H18" s="522">
        <f>'XS-XXL'!H18*2.54</f>
        <v>38.735</v>
      </c>
      <c r="I18" s="522">
        <f>'XS-XXL'!I18*2.54</f>
        <v>40.64</v>
      </c>
      <c r="J18" s="522">
        <f>'XS-XXL'!J18*2.54</f>
        <v>42.545</v>
      </c>
      <c r="K18" s="522">
        <f>'XS-XXL'!K18*2.54</f>
        <v>44.45</v>
      </c>
      <c r="L18" s="522">
        <f>'XS-XXL'!L18*2.54</f>
        <v>46.0375</v>
      </c>
      <c r="M18" s="522">
        <f>'XS-XXL'!M18*2.54</f>
        <v>47.9425</v>
      </c>
    </row>
    <row r="19" s="493" customFormat="1" ht="22" customHeight="1" spans="1:13">
      <c r="A19" s="525"/>
      <c r="B19" s="526"/>
      <c r="C19" s="527"/>
      <c r="D19" s="528" t="s">
        <v>87</v>
      </c>
      <c r="E19" s="529"/>
      <c r="F19" s="531"/>
      <c r="G19" s="530"/>
      <c r="H19" s="522">
        <f>'XS-XXL'!H19*2.54</f>
        <v>38.1</v>
      </c>
      <c r="I19" s="522">
        <f>'XS-XXL'!I19*2.54</f>
        <v>40.005</v>
      </c>
      <c r="J19" s="522">
        <f>'XS-XXL'!J19*2.54</f>
        <v>41.91</v>
      </c>
      <c r="K19" s="522">
        <f>'XS-XXL'!K19*2.54</f>
        <v>44.1325</v>
      </c>
      <c r="L19" s="522">
        <f>'XS-XXL'!L19*2.54</f>
        <v>46.0375</v>
      </c>
      <c r="M19" s="522">
        <f>'XS-XXL'!M19*2.54</f>
        <v>47.9425</v>
      </c>
    </row>
    <row r="20" s="493" customFormat="1" ht="22" customHeight="1" spans="1:13">
      <c r="A20" s="525"/>
      <c r="B20" s="526"/>
      <c r="C20" s="527"/>
      <c r="D20" s="528" t="s">
        <v>88</v>
      </c>
      <c r="E20" s="532"/>
      <c r="F20" s="530"/>
      <c r="G20" s="530"/>
      <c r="H20" s="522">
        <f>'XS-XXL'!H20*2.54</f>
        <v>24.765</v>
      </c>
      <c r="I20" s="522">
        <f>'XS-XXL'!I20*2.54</f>
        <v>26.035</v>
      </c>
      <c r="J20" s="522">
        <f>'XS-XXL'!J20*2.54</f>
        <v>27.305</v>
      </c>
      <c r="K20" s="522">
        <f>'XS-XXL'!K20*2.54</f>
        <v>28.575</v>
      </c>
      <c r="L20" s="522">
        <f>'XS-XXL'!L20*2.54</f>
        <v>29.845</v>
      </c>
      <c r="M20" s="522">
        <f>'XS-XXL'!M20*2.54</f>
        <v>31.115</v>
      </c>
    </row>
    <row r="21" s="493" customFormat="1" ht="22" customHeight="1" spans="1:13">
      <c r="A21" s="525"/>
      <c r="B21" s="526"/>
      <c r="C21" s="527"/>
      <c r="D21" s="528" t="s">
        <v>89</v>
      </c>
      <c r="E21" s="532"/>
      <c r="F21" s="530"/>
      <c r="G21" s="530"/>
      <c r="H21" s="522">
        <f>'XS-XXL'!H21*2.54</f>
        <v>27.305</v>
      </c>
      <c r="I21" s="522">
        <f>'XS-XXL'!I21*2.54</f>
        <v>28.575</v>
      </c>
      <c r="J21" s="522">
        <f>'XS-XXL'!J21*2.54</f>
        <v>29.845</v>
      </c>
      <c r="K21" s="522">
        <f>'XS-XXL'!K21*2.54</f>
        <v>31.115</v>
      </c>
      <c r="L21" s="522">
        <f>'XS-XXL'!L21*2.54</f>
        <v>32.385</v>
      </c>
      <c r="M21" s="522">
        <f>'XS-XXL'!M21*2.54</f>
        <v>33.655</v>
      </c>
    </row>
    <row r="22" s="493" customFormat="1" ht="22" customHeight="1" spans="1:13">
      <c r="A22" s="525"/>
      <c r="B22" s="526"/>
      <c r="C22" s="527"/>
      <c r="D22" s="528" t="s">
        <v>90</v>
      </c>
      <c r="E22" s="532"/>
      <c r="F22" s="530"/>
      <c r="G22" s="530"/>
      <c r="H22" s="522">
        <f>'XS-XXL'!H22*2.54</f>
        <v>109.22</v>
      </c>
      <c r="I22" s="522">
        <f>'XS-XXL'!I22*2.54</f>
        <v>109.855</v>
      </c>
      <c r="J22" s="522">
        <f>'XS-XXL'!J22*2.54</f>
        <v>110.49</v>
      </c>
      <c r="K22" s="522">
        <f>'XS-XXL'!K22*2.54</f>
        <v>111.125</v>
      </c>
      <c r="L22" s="522">
        <f>'XS-XXL'!L22*2.54</f>
        <v>111.125</v>
      </c>
      <c r="M22" s="522">
        <f>'XS-XXL'!M22*2.54</f>
        <v>111.125</v>
      </c>
    </row>
    <row r="23" s="493" customFormat="1" ht="22" customHeight="1" spans="1:13">
      <c r="A23" s="525"/>
      <c r="B23" s="526"/>
      <c r="C23" s="527"/>
      <c r="D23" s="528" t="s">
        <v>91</v>
      </c>
      <c r="E23" s="532"/>
      <c r="F23" s="530"/>
      <c r="G23" s="530"/>
      <c r="H23" s="522">
        <f>'XS-XXL'!H23*2.54</f>
        <v>40.005</v>
      </c>
      <c r="I23" s="522">
        <f>'XS-XXL'!I23*2.54</f>
        <v>40.64</v>
      </c>
      <c r="J23" s="522">
        <f>'XS-XXL'!J23*2.54</f>
        <v>41.275</v>
      </c>
      <c r="K23" s="522">
        <f>'XS-XXL'!K23*2.54</f>
        <v>41.91</v>
      </c>
      <c r="L23" s="522">
        <f>'XS-XXL'!L23*2.54</f>
        <v>42.545</v>
      </c>
      <c r="M23" s="522">
        <f>'XS-XXL'!M23*2.54</f>
        <v>43.18</v>
      </c>
    </row>
    <row r="24" s="493" customFormat="1" ht="22" customHeight="1" spans="1:13">
      <c r="A24" s="525"/>
      <c r="B24" s="526"/>
      <c r="C24" s="527"/>
      <c r="D24" s="528" t="s">
        <v>92</v>
      </c>
      <c r="E24" s="532"/>
      <c r="F24" s="530"/>
      <c r="G24" s="530"/>
      <c r="H24" s="522">
        <f>'XS-XXL'!H24*2.54</f>
        <v>40.005</v>
      </c>
      <c r="I24" s="522">
        <f>'XS-XXL'!I24*2.54</f>
        <v>42.545</v>
      </c>
      <c r="J24" s="522">
        <f>'XS-XXL'!J24*2.54</f>
        <v>44.7675</v>
      </c>
      <c r="K24" s="522">
        <f>'XS-XXL'!K24*2.54</f>
        <v>47.625</v>
      </c>
      <c r="L24" s="522">
        <f>'XS-XXL'!L24*2.54</f>
        <v>50.165</v>
      </c>
      <c r="M24" s="522">
        <f>'XS-XXL'!M24*2.54</f>
        <v>52.07</v>
      </c>
    </row>
    <row r="25" s="493" customFormat="1" ht="22" customHeight="1" spans="1:13">
      <c r="A25" s="525"/>
      <c r="B25" s="526"/>
      <c r="C25" s="527"/>
      <c r="D25" s="528" t="s">
        <v>93</v>
      </c>
      <c r="E25" s="532"/>
      <c r="F25" s="530"/>
      <c r="G25" s="530"/>
      <c r="H25" s="522">
        <f>'XS-XXL'!H25*2.54</f>
        <v>34.29</v>
      </c>
      <c r="I25" s="522">
        <f>'XS-XXL'!I25*2.54</f>
        <v>36.83</v>
      </c>
      <c r="J25" s="522">
        <f>'XS-XXL'!J25*2.54</f>
        <v>39.37</v>
      </c>
      <c r="K25" s="522">
        <f>'XS-XXL'!K25*2.54</f>
        <v>42.545</v>
      </c>
      <c r="L25" s="522">
        <f>'XS-XXL'!L25*2.54</f>
        <v>45.085</v>
      </c>
      <c r="M25" s="522">
        <f>'XS-XXL'!M25*2.54</f>
        <v>47.625</v>
      </c>
    </row>
    <row r="26" s="493" customFormat="1" ht="22" customHeight="1" spans="1:13">
      <c r="A26" s="525"/>
      <c r="B26" s="526"/>
      <c r="C26" s="527"/>
      <c r="D26" s="528" t="s">
        <v>94</v>
      </c>
      <c r="E26" s="532"/>
      <c r="F26" s="530"/>
      <c r="G26" s="530"/>
      <c r="H26" s="522">
        <f>'XS-XXL'!H26*2.54</f>
        <v>10.16</v>
      </c>
      <c r="I26" s="522">
        <f>'XS-XXL'!I26*2.54</f>
        <v>10.16</v>
      </c>
      <c r="J26" s="522">
        <f>'XS-XXL'!J26*2.54</f>
        <v>10.16</v>
      </c>
      <c r="K26" s="522">
        <f>'XS-XXL'!K26*2.54</f>
        <v>10.16</v>
      </c>
      <c r="L26" s="522">
        <f>'XS-XXL'!L26*2.54</f>
        <v>10.16</v>
      </c>
      <c r="M26" s="522">
        <f>'XS-XXL'!M26*2.54</f>
        <v>10.16</v>
      </c>
    </row>
    <row r="27" s="493" customFormat="1" ht="22" customHeight="1" spans="1:13">
      <c r="A27" s="525"/>
      <c r="B27" s="526"/>
      <c r="C27" s="527"/>
      <c r="D27" s="528" t="s">
        <v>95</v>
      </c>
      <c r="E27" s="532"/>
      <c r="F27" s="530"/>
      <c r="G27" s="530"/>
      <c r="H27" s="522">
        <f>'XS-XXL'!H27*2.54</f>
        <v>15.24</v>
      </c>
      <c r="I27" s="522">
        <f>'XS-XXL'!I27*2.54</f>
        <v>15.24</v>
      </c>
      <c r="J27" s="522">
        <f>'XS-XXL'!J27*2.54</f>
        <v>15.24</v>
      </c>
      <c r="K27" s="522">
        <f>'XS-XXL'!K27*2.54</f>
        <v>15.24</v>
      </c>
      <c r="L27" s="522">
        <f>'XS-XXL'!L27*2.54</f>
        <v>15.24</v>
      </c>
      <c r="M27" s="522">
        <f>'XS-XXL'!M27*2.54</f>
        <v>15.24</v>
      </c>
    </row>
    <row r="28" s="493" customFormat="1" ht="22" customHeight="1" spans="1:13">
      <c r="A28" s="525"/>
      <c r="B28" s="526"/>
      <c r="C28" s="527"/>
      <c r="D28" s="528" t="s">
        <v>96</v>
      </c>
      <c r="E28" s="532"/>
      <c r="F28" s="530"/>
      <c r="G28" s="530"/>
      <c r="H28" s="522">
        <f>'XS-XXL'!H28*2.54</f>
        <v>4.445</v>
      </c>
      <c r="I28" s="522">
        <f>'XS-XXL'!I28*2.54</f>
        <v>4.445</v>
      </c>
      <c r="J28" s="522">
        <f>'XS-XXL'!J28*2.54</f>
        <v>4.445</v>
      </c>
      <c r="K28" s="522">
        <f>'XS-XXL'!K28*2.54</f>
        <v>4.445</v>
      </c>
      <c r="L28" s="522">
        <f>'XS-XXL'!L28*2.54</f>
        <v>4.445</v>
      </c>
      <c r="M28" s="522">
        <f>'XS-XXL'!M28*2.54</f>
        <v>4.445</v>
      </c>
    </row>
    <row r="29" s="493" customFormat="1" ht="16.15" customHeight="1"/>
    <row r="30" s="493" customFormat="1" ht="16.15" customHeight="1"/>
    <row r="31" s="493" customFormat="1" ht="16.15" customHeight="1"/>
    <row r="32" s="493" customFormat="1" ht="16.15" customHeight="1"/>
    <row r="33" s="493" customFormat="1" ht="16.15" customHeight="1"/>
    <row r="34" s="493" customFormat="1" ht="16.15" customHeight="1"/>
    <row r="35" s="493" customFormat="1" ht="16.15" customHeight="1"/>
    <row r="36" s="493" customFormat="1" ht="16.15" customHeight="1"/>
    <row r="37" s="493" customFormat="1" ht="16.15" customHeight="1"/>
    <row r="38" s="493" customFormat="1" ht="16.15" customHeight="1"/>
    <row r="39" s="493" customFormat="1" ht="16.15" customHeight="1"/>
    <row r="40" s="493" customFormat="1" ht="16.15" customHeight="1"/>
    <row r="41" s="493" customFormat="1" ht="16.15" customHeight="1"/>
    <row r="42" s="493" customFormat="1" ht="16.15" customHeight="1"/>
    <row r="43" s="493" customFormat="1" ht="16.15" customHeight="1"/>
    <row r="44" s="493" customFormat="1" ht="16.15" customHeight="1"/>
    <row r="45" s="493" customFormat="1" ht="16.15" customHeight="1"/>
    <row r="46" s="493" customFormat="1" ht="16.15" customHeight="1"/>
    <row r="47" s="493" customFormat="1" ht="16.15" customHeight="1"/>
    <row r="48" s="493" customFormat="1" ht="16.15" customHeight="1"/>
    <row r="49" s="493" customFormat="1" ht="16.15" customHeight="1"/>
    <row r="50" s="493" customFormat="1" ht="16.15" customHeight="1"/>
    <row r="51" s="493" customFormat="1" ht="16.15" customHeight="1"/>
    <row r="52" s="493" customFormat="1" ht="16.15" customHeight="1"/>
    <row r="53" s="493" customFormat="1" ht="16.15" customHeight="1"/>
    <row r="54" s="493" customFormat="1" ht="16.15" customHeight="1"/>
    <row r="55" s="493" customFormat="1" ht="16.15" customHeight="1"/>
    <row r="56" s="493" customFormat="1" ht="16.15" customHeight="1"/>
    <row r="57" s="493" customFormat="1" ht="16.15" customHeight="1"/>
    <row r="58" s="493" customFormat="1" ht="16.15" customHeight="1"/>
    <row r="59" s="493" customFormat="1" ht="16.15" customHeight="1"/>
    <row r="60" s="493" customFormat="1" ht="16.15" customHeight="1"/>
    <row r="61" s="493" customFormat="1" ht="16.15" customHeight="1"/>
    <row r="62" s="493" customFormat="1" ht="16.15" customHeight="1"/>
    <row r="63" s="493" customFormat="1" ht="16.15" customHeight="1"/>
    <row r="64" s="493" customFormat="1" ht="16.15" customHeight="1"/>
    <row r="65" s="493" customFormat="1" ht="16.15" customHeight="1"/>
    <row r="66" s="493" customFormat="1" ht="16.15" customHeight="1"/>
    <row r="67" s="493" customFormat="1" ht="16.15" customHeight="1"/>
    <row r="68" s="493" customFormat="1" ht="16.15" customHeight="1"/>
    <row r="69" s="493" customFormat="1" ht="16.15" customHeight="1"/>
    <row r="70" s="493" customFormat="1" ht="16.15" customHeight="1"/>
    <row r="71" s="493" customFormat="1" ht="16.15" customHeight="1"/>
    <row r="72" s="493" customFormat="1" ht="16.15" customHeight="1"/>
    <row r="73" s="493" customFormat="1" ht="16.15" customHeight="1"/>
    <row r="74" s="493" customFormat="1" ht="16.15" customHeight="1"/>
    <row r="75" s="493" customFormat="1" ht="16.15" customHeight="1"/>
    <row r="76" s="493" customFormat="1" ht="16.15" customHeight="1"/>
    <row r="77" s="493" customFormat="1" ht="16.15" customHeight="1"/>
    <row r="78" s="493" customFormat="1" ht="16.15" customHeight="1"/>
    <row r="79" s="493" customFormat="1" ht="16.15" customHeight="1"/>
    <row r="80" s="493" customFormat="1" ht="16.15" customHeight="1"/>
    <row r="81" s="493" customFormat="1" ht="16.15" customHeight="1"/>
    <row r="82" s="493" customFormat="1" ht="16.15" customHeight="1"/>
    <row r="83" s="493" customFormat="1" ht="16.15" customHeight="1"/>
    <row r="84" s="493" customFormat="1" ht="16.15" customHeight="1"/>
    <row r="85" s="493" customFormat="1" ht="16.15" customHeight="1"/>
    <row r="86" s="493" customFormat="1" ht="16.15" customHeight="1"/>
    <row r="87" s="493" customFormat="1" ht="16.15" customHeight="1"/>
    <row r="88" s="493" customFormat="1" ht="16.15" customHeight="1"/>
    <row r="89" s="493" customFormat="1" ht="16.15" customHeight="1"/>
    <row r="90" s="493" customFormat="1" ht="16.15" customHeight="1"/>
    <row r="91" s="493" customFormat="1" ht="16.15" customHeight="1"/>
    <row r="92" s="493" customFormat="1" ht="16.15" customHeight="1"/>
    <row r="93" s="493" customFormat="1" ht="16.15" customHeight="1"/>
    <row r="94" s="493" customFormat="1" ht="16.15" customHeight="1"/>
    <row r="95" s="493" customFormat="1" ht="16.15" customHeight="1"/>
    <row r="96" s="493" customFormat="1" ht="16.15" customHeight="1"/>
    <row r="97" s="493" customFormat="1" ht="16.15" customHeight="1"/>
    <row r="98" s="493" customFormat="1" ht="16.15" customHeight="1"/>
    <row r="99" s="493" customFormat="1" ht="16.15" customHeight="1"/>
    <row r="100" s="493" customFormat="1" ht="16.15" customHeight="1"/>
    <row r="101" s="493" customFormat="1" ht="16.15" customHeight="1"/>
    <row r="102" s="493" customFormat="1" ht="16.15" customHeight="1"/>
    <row r="103" s="493" customFormat="1" ht="16.15" customHeight="1"/>
    <row r="104" s="493" customFormat="1" ht="16.15" customHeight="1"/>
    <row r="105" s="493" customFormat="1" ht="16.15" customHeight="1"/>
    <row r="106" s="493" customFormat="1" ht="16.15" customHeight="1"/>
    <row r="107" s="493" customFormat="1" ht="16.15" customHeight="1"/>
    <row r="108" s="493" customFormat="1" ht="16.15" customHeight="1"/>
    <row r="109" s="493" customFormat="1" ht="16.15" customHeight="1"/>
    <row r="110" s="493" customFormat="1" ht="16.15" customHeight="1"/>
    <row r="111" s="493" customFormat="1" ht="16.15" customHeight="1"/>
    <row r="112" s="493" customFormat="1" ht="16.15" customHeight="1"/>
    <row r="113" s="493" customFormat="1" ht="16.15" customHeight="1"/>
    <row r="114" s="493" customFormat="1" ht="16.15" customHeight="1"/>
    <row r="115" s="493" customFormat="1" ht="16.15" customHeight="1"/>
    <row r="116" s="493" customFormat="1" ht="16.15" customHeight="1"/>
    <row r="117" s="493" customFormat="1" ht="16.15" customHeight="1"/>
    <row r="118" s="493" customFormat="1" ht="16.15" customHeight="1"/>
    <row r="119" s="493" customFormat="1" ht="16.15" customHeight="1"/>
    <row r="120" s="493" customFormat="1" ht="16.15" customHeight="1"/>
    <row r="121" s="493" customFormat="1" ht="16.15" customHeight="1"/>
    <row r="122" s="493" customFormat="1" ht="16.15" customHeight="1"/>
    <row r="123" s="493" customFormat="1" ht="16.15" customHeight="1"/>
    <row r="124" s="493" customFormat="1" ht="16.15" customHeight="1"/>
    <row r="125" s="493" customFormat="1" ht="16.15" customHeight="1"/>
    <row r="126" s="493" customFormat="1" ht="16.15" customHeight="1"/>
    <row r="127" s="493" customFormat="1" ht="16.15" customHeight="1"/>
    <row r="128" s="493" customFormat="1" ht="16.15" customHeight="1"/>
    <row r="129" s="493" customFormat="1" ht="16.15" customHeight="1"/>
    <row r="130" s="493" customFormat="1" ht="16.15" customHeight="1"/>
    <row r="131" s="493" customFormat="1" ht="16.15" customHeight="1"/>
    <row r="132" s="493" customFormat="1" ht="16.15" customHeight="1"/>
    <row r="133" s="493" customFormat="1" ht="16.15" customHeight="1"/>
    <row r="134" s="493" customFormat="1" ht="16.15" customHeight="1"/>
    <row r="135" s="493" customFormat="1" ht="16.15" customHeight="1"/>
    <row r="136" s="493" customFormat="1" ht="16.15" customHeight="1"/>
    <row r="137" s="493" customFormat="1" ht="16.15" customHeight="1"/>
    <row r="138" s="493" customFormat="1" ht="16.15" customHeight="1"/>
    <row r="139" s="493" customFormat="1" ht="16.15" customHeight="1"/>
    <row r="140" s="493" customFormat="1" ht="16.15" customHeight="1"/>
    <row r="141" s="493" customFormat="1" ht="16.15" customHeight="1"/>
    <row r="142" s="493" customFormat="1" ht="16.15" customHeight="1"/>
    <row r="143" s="493" customFormat="1" ht="16.15" customHeight="1"/>
    <row r="144" s="493" customFormat="1" ht="16.15" customHeight="1"/>
    <row r="145" s="493" customFormat="1" ht="16.15" customHeight="1"/>
    <row r="146" s="493" customFormat="1" ht="16.15" customHeight="1"/>
    <row r="147" s="493" customFormat="1" ht="16.15" customHeight="1"/>
    <row r="148" s="493" customFormat="1" ht="16.15" customHeight="1"/>
    <row r="149" s="493" customFormat="1" ht="16.15" customHeight="1"/>
    <row r="150" s="493" customFormat="1" ht="16.15" customHeight="1"/>
    <row r="151" s="493" customFormat="1" ht="16.15" customHeight="1"/>
    <row r="152" s="493" customFormat="1" ht="16.15" customHeight="1"/>
    <row r="153" s="493" customFormat="1" ht="16.15" customHeight="1"/>
    <row r="154" s="493" customFormat="1" ht="16.15" customHeight="1"/>
    <row r="155" s="493" customFormat="1" ht="16.15" customHeight="1"/>
    <row r="156" s="493" customFormat="1" ht="16.15" customHeight="1"/>
    <row r="157" s="493" customFormat="1" ht="16.15" customHeight="1"/>
    <row r="158" s="493" customFormat="1" ht="16.15" customHeight="1"/>
    <row r="159" s="493" customFormat="1" ht="16.15" customHeight="1"/>
    <row r="160" s="493" customFormat="1" ht="16.15" customHeight="1"/>
    <row r="161" s="493" customFormat="1" ht="16.15" customHeight="1"/>
    <row r="162" s="493" customFormat="1" ht="16.15" customHeight="1"/>
    <row r="163" s="493" customFormat="1" ht="16.15" customHeight="1"/>
    <row r="164" s="493" customFormat="1" ht="16.15" customHeight="1"/>
    <row r="165" s="493" customFormat="1" ht="16.15" customHeight="1"/>
    <row r="166" s="493" customFormat="1" ht="16.15" customHeight="1"/>
    <row r="167" s="493" customFormat="1" ht="16.15" customHeight="1"/>
    <row r="168" s="493" customFormat="1" ht="16.15" customHeight="1"/>
    <row r="169" s="493" customFormat="1" ht="16.15" customHeight="1"/>
    <row r="170" s="493" customFormat="1" ht="16.15" customHeight="1"/>
    <row r="171" s="493" customFormat="1" ht="16.15" customHeight="1"/>
    <row r="172" s="493" customFormat="1" ht="16.15" customHeight="1"/>
    <row r="173" s="493" customFormat="1" ht="16.15" customHeight="1"/>
    <row r="174" s="493" customFormat="1" ht="16.15" customHeight="1"/>
    <row r="175" s="493" customFormat="1" ht="16.15" customHeight="1"/>
    <row r="176" s="493" customFormat="1" ht="16.15" customHeight="1"/>
    <row r="177" s="493" customFormat="1" ht="16.15" customHeight="1"/>
    <row r="178" s="493" customFormat="1" ht="16.15" customHeight="1"/>
    <row r="179" s="493" customFormat="1" ht="16.15" customHeight="1"/>
    <row r="180" s="493" customFormat="1" ht="16.15" customHeight="1"/>
    <row r="181" s="493" customFormat="1" ht="16.15" customHeight="1"/>
    <row r="182" s="493" customFormat="1" ht="16.15" customHeight="1"/>
    <row r="183" s="493" customFormat="1" ht="16.15" customHeight="1"/>
    <row r="184" s="493" customFormat="1" ht="16.15" customHeight="1"/>
    <row r="185" s="493" customFormat="1" ht="16.15" customHeight="1"/>
    <row r="186" s="493" customFormat="1" ht="16.15" customHeight="1"/>
    <row r="187" s="493" customFormat="1" ht="16.15" customHeight="1"/>
    <row r="188" s="493" customFormat="1" ht="16.15" customHeight="1"/>
    <row r="189" s="493" customFormat="1" ht="16.15" customHeight="1"/>
    <row r="190" s="493" customFormat="1" ht="16.15" customHeight="1"/>
    <row r="191" s="493" customFormat="1" ht="16.15" customHeight="1"/>
    <row r="192" s="493" customFormat="1" ht="16.15" customHeight="1"/>
    <row r="193" s="493" customFormat="1" ht="16.15" customHeight="1"/>
    <row r="194" s="493" customFormat="1" ht="16.15" customHeight="1"/>
    <row r="195" s="493" customFormat="1" ht="16.15" customHeight="1"/>
    <row r="196" s="493" customFormat="1" ht="16.15" customHeight="1"/>
    <row r="197" s="493" customFormat="1" ht="16.15" customHeight="1"/>
    <row r="198" s="493" customFormat="1" ht="16.15" customHeight="1"/>
    <row r="199" s="493" customFormat="1" ht="16.15" customHeight="1"/>
    <row r="200" s="493" customFormat="1" ht="16.15" customHeight="1"/>
    <row r="201" s="493" customFormat="1" ht="16.15" customHeight="1"/>
    <row r="202" s="493" customFormat="1" ht="16.15" customHeight="1"/>
    <row r="203" s="493" customFormat="1" ht="16.15" customHeight="1"/>
    <row r="204" s="493" customFormat="1" ht="16.15" customHeight="1"/>
    <row r="205" s="493" customFormat="1" ht="16.15" customHeight="1"/>
    <row r="206" s="493" customFormat="1" ht="16.15" customHeight="1"/>
    <row r="207" s="493" customFormat="1" ht="16.15" customHeight="1"/>
    <row r="208" s="493" customFormat="1" ht="16.15" customHeight="1"/>
    <row r="209" s="493" customFormat="1" ht="16.15" customHeight="1"/>
    <row r="210" s="493" customFormat="1" ht="16.15" customHeight="1"/>
    <row r="211" s="493" customFormat="1" ht="16.15" customHeight="1"/>
    <row r="212" s="493" customFormat="1" ht="16.15" customHeight="1"/>
    <row r="213" s="493" customFormat="1" ht="16.15" customHeight="1"/>
    <row r="214" s="493" customFormat="1" ht="16.15" customHeight="1"/>
    <row r="215" s="493" customFormat="1" ht="16.15" customHeight="1"/>
    <row r="216" s="493" customFormat="1" ht="16.15" customHeight="1"/>
    <row r="217" s="493" customFormat="1" ht="16.15" customHeight="1"/>
    <row r="218" s="493" customFormat="1" ht="16.15" customHeight="1"/>
    <row r="219" s="493" customFormat="1" ht="16.15" customHeight="1"/>
    <row r="220" s="493" customFormat="1" ht="16.15" customHeight="1"/>
    <row r="221" s="493" customFormat="1" ht="16.15" customHeight="1"/>
    <row r="222" s="493" customFormat="1" ht="16.15" customHeight="1"/>
    <row r="223" s="493" customFormat="1" ht="16.15" customHeight="1"/>
    <row r="224" s="493" customFormat="1" ht="16.15" customHeight="1"/>
    <row r="225" s="493" customFormat="1" ht="16.15" customHeight="1"/>
    <row r="226" s="493" customFormat="1" ht="16.15" customHeight="1"/>
    <row r="227" s="493" customFormat="1" ht="16.15" customHeight="1"/>
    <row r="228" s="493" customFormat="1" ht="16.15" customHeight="1"/>
    <row r="229" s="493" customFormat="1" ht="16.15" customHeight="1"/>
    <row r="230" s="493" customFormat="1" ht="16.15" customHeight="1"/>
    <row r="231" s="493" customFormat="1" ht="16.15" customHeight="1"/>
    <row r="232" s="493" customFormat="1" ht="16.15" customHeight="1"/>
    <row r="233" s="493" customFormat="1" ht="16.15" customHeight="1"/>
    <row r="234" s="493" customFormat="1" ht="16.15" customHeight="1"/>
    <row r="235" s="493" customFormat="1" ht="16.15" customHeight="1"/>
    <row r="236" s="493" customFormat="1" ht="16.15" customHeight="1"/>
    <row r="237" s="493" customFormat="1" ht="16.15" customHeight="1"/>
    <row r="238" s="493" customFormat="1" ht="16.15" customHeight="1"/>
    <row r="239" s="493" customFormat="1" ht="16.15" customHeight="1"/>
    <row r="240" s="493" customFormat="1" ht="16.15" customHeight="1"/>
    <row r="241" s="493" customFormat="1" ht="16.15" customHeight="1"/>
    <row r="242" s="493" customFormat="1" ht="16.15" customHeight="1"/>
    <row r="243" s="493" customFormat="1" ht="16.15" customHeight="1"/>
    <row r="244" s="493" customFormat="1" ht="16.15" customHeight="1"/>
    <row r="245" s="493" customFormat="1" ht="16.15" customHeight="1"/>
    <row r="246" s="493" customFormat="1" ht="16.15" customHeight="1"/>
    <row r="247" s="493" customFormat="1" ht="16.15" customHeight="1"/>
    <row r="248" s="493" customFormat="1" ht="16.15" customHeight="1"/>
    <row r="249" s="493" customFormat="1" ht="16.15" customHeight="1"/>
    <row r="250" s="493" customFormat="1" ht="16.15" customHeight="1"/>
    <row r="251" s="493" customFormat="1" ht="16.15" customHeight="1"/>
    <row r="252" s="493" customFormat="1" ht="16.15" customHeight="1"/>
    <row r="253" s="493" customFormat="1" ht="16.15" customHeight="1"/>
    <row r="254" s="493" customFormat="1" ht="16.15" customHeight="1"/>
    <row r="255" s="493" customFormat="1" ht="16.15" customHeight="1"/>
    <row r="256" s="493" customFormat="1" ht="16.15" customHeight="1"/>
    <row r="257" s="493" customFormat="1" ht="16.15" customHeight="1"/>
    <row r="258" s="493" customFormat="1" ht="16.15" customHeight="1"/>
    <row r="259" s="493" customFormat="1" ht="16.15" customHeight="1"/>
    <row r="260" s="493" customFormat="1" ht="16.15" customHeight="1"/>
    <row r="261" s="493" customFormat="1" ht="16.15" customHeight="1"/>
    <row r="262" s="493" customFormat="1" ht="16.15" customHeight="1"/>
    <row r="263" s="493" customFormat="1" ht="16.15" customHeight="1"/>
    <row r="264" s="493" customFormat="1" ht="16.15" customHeight="1"/>
    <row r="265" s="493" customFormat="1" ht="16.15" customHeight="1"/>
    <row r="266" s="493" customFormat="1" ht="16.15" customHeight="1"/>
    <row r="267" s="493" customFormat="1" ht="16.15" customHeight="1"/>
    <row r="268" s="493" customFormat="1" ht="16.15" customHeight="1"/>
    <row r="269" s="493" customFormat="1" ht="16.15" customHeight="1"/>
    <row r="270" s="493" customFormat="1" ht="16.15" customHeight="1"/>
    <row r="271" s="493" customFormat="1" ht="16.15" customHeight="1"/>
    <row r="272" s="493" customFormat="1" ht="16.15" customHeight="1"/>
    <row r="273" s="493" customFormat="1" ht="16.15" customHeight="1"/>
    <row r="274" s="493" customFormat="1" ht="16.15" customHeight="1"/>
    <row r="275" s="493" customFormat="1" ht="16.15" customHeight="1"/>
    <row r="276" s="493" customFormat="1" ht="16.15" customHeight="1"/>
    <row r="277" s="493" customFormat="1" ht="16.15" customHeight="1"/>
    <row r="278" s="493" customFormat="1" ht="16.15" customHeight="1"/>
    <row r="279" s="493" customFormat="1" ht="16.15" customHeight="1"/>
    <row r="280" s="493" customFormat="1" ht="16.15" customHeight="1"/>
    <row r="281" s="493" customFormat="1" ht="16.15" customHeight="1"/>
    <row r="282" s="493" customFormat="1" ht="16.15" customHeight="1"/>
    <row r="283" s="493" customFormat="1" ht="16.15" customHeight="1"/>
    <row r="284" s="493" customFormat="1" ht="16.15" customHeight="1"/>
    <row r="285" s="493" customFormat="1" ht="16.15" customHeight="1"/>
    <row r="286" s="493" customFormat="1" ht="16.15" customHeight="1"/>
    <row r="287" s="493" customFormat="1" ht="16.15" customHeight="1"/>
    <row r="288" s="493" customFormat="1" ht="16.15" customHeight="1"/>
    <row r="289" s="493" customFormat="1" ht="16.15" customHeight="1"/>
    <row r="290" s="493" customFormat="1" ht="16.15" customHeight="1"/>
    <row r="291" s="493" customFormat="1" ht="16.15" customHeight="1"/>
    <row r="292" s="493" customFormat="1" ht="16.15" customHeight="1"/>
    <row r="293" s="493" customFormat="1" ht="16.15" customHeight="1"/>
    <row r="294" s="493" customFormat="1" ht="16.15" customHeight="1"/>
    <row r="295" s="493" customFormat="1" ht="16.15" customHeight="1"/>
    <row r="296" s="493" customFormat="1" ht="16.15" customHeight="1"/>
    <row r="297" s="493" customFormat="1" ht="16.15" customHeight="1"/>
    <row r="298" s="493" customFormat="1" ht="16.15" customHeight="1"/>
    <row r="299" s="493" customFormat="1" ht="16.15" customHeight="1"/>
    <row r="300" s="493" customFormat="1" ht="16.15" customHeight="1"/>
    <row r="301" s="493" customFormat="1" ht="16.15" customHeight="1"/>
    <row r="302" s="493" customFormat="1" ht="16.15" customHeight="1"/>
    <row r="303" s="493" customFormat="1" ht="16.15" customHeight="1"/>
    <row r="304" s="493" customFormat="1" ht="16.15" customHeight="1"/>
    <row r="305" s="493" customFormat="1" ht="16.15" customHeight="1"/>
    <row r="306" s="493" customFormat="1" ht="16.15" customHeight="1"/>
    <row r="307" s="493" customFormat="1" ht="16.15" customHeight="1"/>
    <row r="308" s="493" customFormat="1" ht="16.15" customHeight="1"/>
    <row r="309" s="493" customFormat="1" ht="16.15" customHeight="1"/>
    <row r="310" s="493" customFormat="1" ht="16.15" customHeight="1"/>
    <row r="311" s="493" customFormat="1" ht="16.15" customHeight="1"/>
    <row r="312" s="493" customFormat="1" ht="16.15" customHeight="1"/>
    <row r="313" s="493" customFormat="1" ht="16.15" customHeight="1"/>
    <row r="314" s="493" customFormat="1" ht="16.15" customHeight="1"/>
    <row r="315" s="493" customFormat="1" ht="16.15" customHeight="1"/>
    <row r="316" s="493" customFormat="1" ht="16.15" customHeight="1"/>
    <row r="317" s="493" customFormat="1" ht="16.15" customHeight="1"/>
    <row r="318" s="493" customFormat="1" ht="16.15" customHeight="1"/>
    <row r="319" s="493" customFormat="1" ht="16.15" customHeight="1"/>
    <row r="320" s="493" customFormat="1" ht="16.15" customHeight="1"/>
    <row r="321" s="493" customFormat="1" ht="16.15" customHeight="1"/>
    <row r="322" s="493" customFormat="1" ht="16.15" customHeight="1"/>
    <row r="323" s="493" customFormat="1" ht="16.15" customHeight="1"/>
    <row r="324" s="493" customFormat="1" ht="16.15" customHeight="1"/>
    <row r="325" s="493" customFormat="1" ht="16.15" customHeight="1"/>
    <row r="326" s="493" customFormat="1" ht="16.15" customHeight="1"/>
    <row r="327" s="493" customFormat="1" ht="16.15" customHeight="1"/>
    <row r="328" s="493" customFormat="1" ht="16.15" customHeight="1"/>
    <row r="329" s="493" customFormat="1" ht="16.15" customHeight="1"/>
    <row r="330" s="493" customFormat="1" ht="16.15" customHeight="1"/>
    <row r="331" s="493" customFormat="1" ht="16.15" customHeight="1"/>
    <row r="332" s="493" customFormat="1" ht="16.15" customHeight="1"/>
    <row r="333" s="493" customFormat="1" ht="16.15" customHeight="1"/>
    <row r="334" s="493" customFormat="1" ht="16.15" customHeight="1"/>
    <row r="335" s="493" customFormat="1" ht="16.15" customHeight="1"/>
    <row r="336" s="493" customFormat="1" ht="16.15" customHeight="1"/>
    <row r="337" s="493" customFormat="1" ht="16.15" customHeight="1"/>
    <row r="338" s="493" customFormat="1" ht="16.15" customHeight="1"/>
    <row r="339" s="493" customFormat="1" ht="16.15" customHeight="1"/>
    <row r="340" s="493" customFormat="1" ht="16.15" customHeight="1"/>
    <row r="341" s="493" customFormat="1" ht="16.15" customHeight="1"/>
    <row r="342" s="493" customFormat="1" ht="16.15" customHeight="1"/>
    <row r="343" s="493" customFormat="1" ht="16.15" customHeight="1"/>
    <row r="344" s="493" customFormat="1" ht="16.15" customHeight="1"/>
    <row r="345" s="493" customFormat="1" ht="16.15" customHeight="1"/>
    <row r="346" s="493" customFormat="1" ht="16.15" customHeight="1"/>
    <row r="347" s="493" customFormat="1" ht="16.15" customHeight="1"/>
    <row r="348" s="493" customFormat="1" ht="16.15" customHeight="1"/>
    <row r="349" s="493" customFormat="1" ht="16.15" customHeight="1"/>
    <row r="350" s="493" customFormat="1" ht="16.15" customHeight="1"/>
    <row r="351" s="493" customFormat="1" ht="16.15" customHeight="1"/>
    <row r="352" s="493" customFormat="1" ht="16.15" customHeight="1"/>
    <row r="353" s="493" customFormat="1" ht="16.15" customHeight="1"/>
    <row r="354" s="493" customFormat="1" ht="16.15" customHeight="1"/>
    <row r="355" s="493" customFormat="1" ht="16.15" customHeight="1"/>
    <row r="356" s="493" customFormat="1" ht="16.15" customHeight="1"/>
    <row r="357" s="493" customFormat="1" ht="16.15" customHeight="1"/>
    <row r="358" s="493" customFormat="1" ht="16.15" customHeight="1"/>
    <row r="359" s="493" customFormat="1" ht="16.15" customHeight="1"/>
    <row r="360" s="493" customFormat="1" ht="16.15" customHeight="1"/>
    <row r="361" s="493" customFormat="1" ht="16.15" customHeight="1"/>
    <row r="362" s="493" customFormat="1" ht="16.15" customHeight="1"/>
    <row r="363" s="493" customFormat="1" ht="16.15" customHeight="1"/>
    <row r="364" s="493" customFormat="1" ht="16.15" customHeight="1"/>
    <row r="365" s="493" customFormat="1" ht="16.15" customHeight="1"/>
    <row r="366" s="493" customFormat="1" ht="16.15" customHeight="1"/>
    <row r="367" s="493" customFormat="1" ht="16.15" customHeight="1"/>
    <row r="368" s="493" customFormat="1" ht="16.15" customHeight="1"/>
    <row r="369" s="493" customFormat="1" ht="16.15" customHeight="1"/>
    <row r="370" s="493" customFormat="1" ht="16.15" customHeight="1"/>
    <row r="371" s="493" customFormat="1" ht="16.15" customHeight="1"/>
    <row r="372" s="493" customFormat="1" ht="16.15" customHeight="1"/>
    <row r="373" s="493" customFormat="1" ht="16.15" customHeight="1"/>
    <row r="374" s="493" customFormat="1" ht="16.15" customHeight="1"/>
    <row r="375" s="493" customFormat="1" ht="16.15" customHeight="1"/>
    <row r="376" s="493" customFormat="1" ht="16.15" customHeight="1"/>
    <row r="377" s="493" customFormat="1" ht="16.15" customHeight="1"/>
    <row r="378" s="493" customFormat="1" ht="16.15" customHeight="1"/>
    <row r="379" s="493" customFormat="1" ht="16.15" customHeight="1"/>
    <row r="380" s="493" customFormat="1" ht="16.15" customHeight="1"/>
    <row r="381" s="493" customFormat="1" ht="16.15" customHeight="1"/>
    <row r="382" s="493" customFormat="1" ht="16.15" customHeight="1"/>
    <row r="383" s="493" customFormat="1" ht="16.15" customHeight="1"/>
    <row r="384" s="493" customFormat="1" ht="16.15" customHeight="1"/>
    <row r="385" s="493" customFormat="1" ht="16.15" customHeight="1"/>
    <row r="386" s="493" customFormat="1" ht="16.15" customHeight="1"/>
    <row r="387" s="493" customFormat="1" ht="16.15" customHeight="1"/>
    <row r="388" s="493" customFormat="1" ht="16.15" customHeight="1"/>
    <row r="389" s="493" customFormat="1" ht="16.15" customHeight="1"/>
    <row r="390" s="493" customFormat="1" ht="16.15" customHeight="1"/>
    <row r="391" s="493" customFormat="1" ht="16.15" customHeight="1"/>
    <row r="392" s="493" customFormat="1" ht="16.15" customHeight="1"/>
    <row r="393" s="493" customFormat="1" ht="16.15" customHeight="1"/>
    <row r="394" s="493" customFormat="1" ht="16.15" customHeight="1"/>
    <row r="395" s="493" customFormat="1" ht="16.15" customHeight="1"/>
    <row r="396" s="493" customFormat="1" ht="16.15" customHeight="1"/>
    <row r="397" s="493" customFormat="1" ht="16.15" customHeight="1"/>
    <row r="398" s="493" customFormat="1" ht="16.15" customHeight="1"/>
    <row r="399" s="493" customFormat="1" ht="16.15" customHeight="1"/>
    <row r="400" s="493" customFormat="1" ht="16.15" customHeight="1"/>
    <row r="401" s="493" customFormat="1" ht="16.15" customHeight="1"/>
    <row r="402" s="493" customFormat="1" ht="16.15" customHeight="1"/>
    <row r="403" s="493" customFormat="1" ht="16.15" customHeight="1"/>
    <row r="404" s="493" customFormat="1" ht="16.15" customHeight="1"/>
    <row r="405" s="493" customFormat="1" ht="16.15" customHeight="1"/>
    <row r="406" s="493" customFormat="1" ht="16.15" customHeight="1"/>
    <row r="407" s="493" customFormat="1" ht="16.15" customHeight="1"/>
    <row r="408" s="493" customFormat="1" ht="16.15" customHeight="1"/>
    <row r="409" s="493" customFormat="1" ht="16.15" customHeight="1"/>
    <row r="410" s="493" customFormat="1" ht="16.15" customHeight="1"/>
    <row r="411" s="493" customFormat="1" ht="16.15" customHeight="1"/>
    <row r="412" s="493" customFormat="1" ht="16.15" customHeight="1"/>
    <row r="413" s="493" customFormat="1" ht="16.15" customHeight="1"/>
    <row r="414" s="493" customFormat="1" ht="16.15" customHeight="1"/>
    <row r="415" s="493" customFormat="1" ht="16.15" customHeight="1"/>
    <row r="416" s="493" customFormat="1" ht="16.15" customHeight="1"/>
    <row r="417" s="493" customFormat="1" ht="16.15" customHeight="1"/>
    <row r="418" s="493" customFormat="1" ht="16.15" customHeight="1"/>
    <row r="419" s="493" customFormat="1" ht="16.15" customHeight="1"/>
    <row r="420" s="493" customFormat="1" ht="16.15" customHeight="1"/>
    <row r="421" s="493" customFormat="1" ht="16.15" customHeight="1"/>
    <row r="422" s="493" customFormat="1" ht="16.15" customHeight="1"/>
    <row r="423" s="493" customFormat="1" ht="16.15" customHeight="1"/>
    <row r="424" s="493" customFormat="1" ht="16.15" customHeight="1"/>
    <row r="425" s="493" customFormat="1" ht="16.15" customHeight="1"/>
    <row r="426" s="493" customFormat="1" ht="16.15" customHeight="1"/>
    <row r="427" s="493" customFormat="1" ht="16.15" customHeight="1"/>
    <row r="428" s="493" customFormat="1" ht="16.15" customHeight="1"/>
    <row r="429" s="493" customFormat="1" ht="16.15" customHeight="1"/>
    <row r="430" s="493" customFormat="1" ht="16.15" customHeight="1"/>
    <row r="431" s="493" customFormat="1" ht="16.15" customHeight="1"/>
    <row r="432" s="493" customFormat="1" ht="16.15" customHeight="1"/>
    <row r="433" s="493" customFormat="1" ht="16.15" customHeight="1"/>
    <row r="434" s="493" customFormat="1" ht="16.15" customHeight="1"/>
    <row r="435" s="493" customFormat="1" ht="16.15" customHeight="1"/>
    <row r="436" s="493" customFormat="1" ht="16.15" customHeight="1"/>
    <row r="437" s="493" customFormat="1" ht="16.15" customHeight="1"/>
    <row r="438" s="493" customFormat="1" ht="16.15" customHeight="1"/>
    <row r="439" s="493" customFormat="1" ht="16.15" customHeight="1"/>
    <row r="440" s="493" customFormat="1" ht="16.15" customHeight="1"/>
    <row r="441" s="493" customFormat="1" ht="16.15" customHeight="1"/>
    <row r="442" s="493" customFormat="1" ht="16.15" customHeight="1"/>
    <row r="443" s="493" customFormat="1" ht="16.15" customHeight="1"/>
    <row r="444" s="493" customFormat="1" ht="16.15" customHeight="1"/>
    <row r="445" s="493" customFormat="1" ht="16.15" customHeight="1"/>
    <row r="446" s="493" customFormat="1" ht="16.15" customHeight="1"/>
    <row r="447" s="493" customFormat="1" ht="16.15" customHeight="1"/>
    <row r="448" s="493" customFormat="1" ht="16.15" customHeight="1"/>
    <row r="449" s="493" customFormat="1" ht="16.15" customHeight="1"/>
    <row r="450" s="493" customFormat="1" ht="16.15" customHeight="1"/>
    <row r="451" s="493" customFormat="1" ht="16.15" customHeight="1"/>
    <row r="452" s="493" customFormat="1" ht="16.15" customHeight="1"/>
    <row r="453" s="493" customFormat="1" ht="16.15" customHeight="1"/>
    <row r="454" s="493" customFormat="1" ht="16.15" customHeight="1"/>
    <row r="455" s="493" customFormat="1" ht="16.15" customHeight="1"/>
    <row r="456" s="493" customFormat="1" ht="16.15" customHeight="1"/>
    <row r="457" s="493" customFormat="1" ht="16.15" customHeight="1"/>
    <row r="458" s="493" customFormat="1" ht="16.15" customHeight="1"/>
    <row r="459" s="493" customFormat="1" ht="16.15" customHeight="1"/>
    <row r="460" s="493" customFormat="1" ht="16.15" customHeight="1"/>
    <row r="461" s="493" customFormat="1" ht="16.15" customHeight="1"/>
    <row r="462" s="493" customFormat="1" ht="16.15" customHeight="1"/>
    <row r="463" s="493" customFormat="1" ht="16.15" customHeight="1"/>
    <row r="464" s="493" customFormat="1" ht="16.15" customHeight="1"/>
    <row r="465" s="493" customFormat="1" ht="16.15" customHeight="1"/>
    <row r="466" s="493" customFormat="1" ht="16.15" customHeight="1"/>
    <row r="467" s="493" customFormat="1" ht="16.15" customHeight="1"/>
    <row r="468" s="493" customFormat="1" ht="16.15" customHeight="1"/>
    <row r="469" s="493" customFormat="1" ht="16.15" customHeight="1"/>
    <row r="470" s="493" customFormat="1" ht="16.15" customHeight="1"/>
    <row r="471" s="493" customFormat="1" ht="16.15" customHeight="1"/>
    <row r="472" s="493" customFormat="1" ht="16.15" customHeight="1"/>
    <row r="473" s="493" customFormat="1" ht="16.15" customHeight="1"/>
    <row r="474" s="493" customFormat="1" ht="16.15" customHeight="1"/>
    <row r="475" s="493" customFormat="1" ht="16.15" customHeight="1"/>
    <row r="476" s="493" customFormat="1" ht="16.15" customHeight="1"/>
    <row r="477" s="493" customFormat="1" ht="16.15" customHeight="1"/>
    <row r="478" s="493" customFormat="1" ht="16.15" customHeight="1"/>
    <row r="479" s="493" customFormat="1" ht="16.15" customHeight="1"/>
    <row r="480" s="493" customFormat="1" ht="16.15" customHeight="1"/>
    <row r="481" s="493" customFormat="1" ht="16.15" customHeight="1"/>
    <row r="482" s="493" customFormat="1" ht="16.15" customHeight="1"/>
    <row r="483" s="493" customFormat="1" ht="16.15" customHeight="1"/>
    <row r="484" s="493" customFormat="1" ht="16.15" customHeight="1"/>
    <row r="485" s="493" customFormat="1" ht="16.15" customHeight="1"/>
    <row r="486" s="493" customFormat="1" ht="16.15" customHeight="1"/>
    <row r="487" s="493" customFormat="1" ht="16.15" customHeight="1"/>
    <row r="488" s="493" customFormat="1" ht="16.15" customHeight="1"/>
    <row r="489" s="493" customFormat="1" ht="16.15" customHeight="1"/>
    <row r="490" s="493" customFormat="1" ht="16.15" customHeight="1"/>
    <row r="491" s="493" customFormat="1" ht="16.15" customHeight="1"/>
    <row r="492" s="493" customFormat="1" ht="16.15" customHeight="1"/>
    <row r="493" s="493" customFormat="1" ht="16.15" customHeight="1"/>
    <row r="494" s="493" customFormat="1" ht="16.15" customHeight="1"/>
    <row r="495" s="493" customFormat="1" ht="16.15" customHeight="1"/>
    <row r="496" s="493" customFormat="1" ht="16.15" customHeight="1"/>
    <row r="497" s="493" customFormat="1" ht="16.15" customHeight="1"/>
    <row r="498" s="493" customFormat="1" ht="16.15" customHeight="1"/>
    <row r="499" s="493" customFormat="1" ht="16.15" customHeight="1"/>
    <row r="500" s="493" customFormat="1" ht="16.15" customHeight="1"/>
    <row r="501" s="493" customFormat="1" ht="16.15" customHeight="1"/>
    <row r="502" s="493" customFormat="1" ht="16.15" customHeight="1"/>
    <row r="503" s="493" customFormat="1" ht="16.15" customHeight="1"/>
    <row r="504" s="493" customFormat="1" ht="16.15" customHeight="1"/>
    <row r="505" s="493" customFormat="1" ht="16.15" customHeight="1"/>
    <row r="506" s="493" customFormat="1" ht="16.15" customHeight="1"/>
    <row r="507" s="493" customFormat="1" ht="16.15" customHeight="1"/>
    <row r="508" s="493" customFormat="1" ht="16.15" customHeight="1"/>
    <row r="509" s="493" customFormat="1" ht="16.15" customHeight="1"/>
    <row r="510" s="493" customFormat="1" ht="16.15" customHeight="1"/>
    <row r="511" s="493" customFormat="1" ht="16.15" customHeight="1"/>
    <row r="512" s="493" customFormat="1" ht="16.15" customHeight="1"/>
    <row r="513" s="493" customFormat="1" ht="16.15" customHeight="1"/>
    <row r="514" s="493" customFormat="1" ht="16.15" customHeight="1"/>
    <row r="515" s="493" customFormat="1" ht="16.15" customHeight="1"/>
    <row r="516" s="493" customFormat="1" ht="16.15" customHeight="1"/>
    <row r="517" s="493" customFormat="1" ht="16.15" customHeight="1"/>
    <row r="518" s="493" customFormat="1" ht="16.15" customHeight="1"/>
    <row r="519" s="493" customFormat="1" ht="16.15" customHeight="1"/>
    <row r="520" s="493" customFormat="1" ht="16.15" customHeight="1"/>
    <row r="521" s="493" customFormat="1" ht="16.15" customHeight="1"/>
    <row r="522" s="493" customFormat="1" ht="16.15" customHeight="1"/>
    <row r="523" s="493" customFormat="1" ht="16.15" customHeight="1"/>
    <row r="524" s="493" customFormat="1" ht="16.15" customHeight="1"/>
    <row r="525" s="493" customFormat="1" ht="16.15" customHeight="1"/>
    <row r="526" s="493" customFormat="1" ht="16.15" customHeight="1"/>
    <row r="527" s="493" customFormat="1" ht="16.15" customHeight="1"/>
    <row r="528" s="493" customFormat="1" ht="16.15" customHeight="1"/>
    <row r="529" s="493" customFormat="1" ht="16.15" customHeight="1"/>
    <row r="530" s="493" customFormat="1" ht="16.15" customHeight="1"/>
    <row r="531" s="493" customFormat="1" ht="16.15" customHeight="1"/>
    <row r="532" s="493" customFormat="1" ht="16.15" customHeight="1"/>
    <row r="533" s="493" customFormat="1" ht="16.15" customHeight="1"/>
    <row r="534" s="493" customFormat="1" ht="16.15" customHeight="1"/>
    <row r="535" s="493" customFormat="1" ht="16.15" customHeight="1"/>
    <row r="536" s="493" customFormat="1" ht="16.15" customHeight="1"/>
    <row r="537" s="493" customFormat="1" ht="16.15" customHeight="1"/>
    <row r="538" s="493" customFormat="1" ht="16.15" customHeight="1"/>
    <row r="539" s="493" customFormat="1" ht="16.15" customHeight="1"/>
    <row r="540" s="493" customFormat="1" ht="16.15" customHeight="1"/>
    <row r="541" s="493" customFormat="1" ht="16.15" customHeight="1"/>
    <row r="542" s="493" customFormat="1" ht="16.15" customHeight="1"/>
    <row r="543" s="493" customFormat="1" ht="16.15" customHeight="1"/>
    <row r="544" s="493" customFormat="1" ht="16.15" customHeight="1"/>
    <row r="545" s="493" customFormat="1" ht="16.15" customHeight="1"/>
    <row r="546" s="493" customFormat="1" ht="16.15" customHeight="1"/>
    <row r="547" s="493" customFormat="1" ht="16.15" customHeight="1"/>
    <row r="548" s="493" customFormat="1" ht="16.15" customHeight="1"/>
    <row r="549" s="493" customFormat="1" ht="16.15" customHeight="1"/>
    <row r="550" s="493" customFormat="1" ht="16.15" customHeight="1"/>
    <row r="551" s="493" customFormat="1" ht="16.15" customHeight="1"/>
    <row r="552" s="493" customFormat="1" ht="16.15" customHeight="1"/>
    <row r="553" s="493" customFormat="1" ht="16.15" customHeight="1"/>
    <row r="554" s="493" customFormat="1" ht="16.15" customHeight="1"/>
    <row r="555" s="493" customFormat="1" ht="16.15" customHeight="1"/>
    <row r="556" s="493" customFormat="1" ht="16.15" customHeight="1"/>
    <row r="557" s="493" customFormat="1" ht="16.15" customHeight="1"/>
    <row r="558" s="493" customFormat="1" ht="16.15" customHeight="1"/>
    <row r="559" s="493" customFormat="1" ht="16.15" customHeight="1"/>
    <row r="560" s="493" customFormat="1" ht="16.15" customHeight="1"/>
    <row r="561" s="493" customFormat="1" ht="16.15" customHeight="1"/>
    <row r="562" s="493" customFormat="1" ht="16.15" customHeight="1"/>
    <row r="563" s="493" customFormat="1" ht="16.15" customHeight="1"/>
    <row r="564" s="493" customFormat="1" ht="16.15" customHeight="1"/>
    <row r="565" s="493" customFormat="1" ht="16.15" customHeight="1"/>
    <row r="566" s="493" customFormat="1" ht="16.15" customHeight="1"/>
    <row r="567" s="493" customFormat="1" ht="16.15" customHeight="1"/>
    <row r="568" s="493" customFormat="1" ht="16.15" customHeight="1"/>
    <row r="569" s="493" customFormat="1" ht="16.15" customHeight="1"/>
    <row r="570" s="493" customFormat="1" ht="16.15" customHeight="1"/>
    <row r="571" s="493" customFormat="1" ht="16.15" customHeight="1"/>
    <row r="572" s="493" customFormat="1" ht="16.15" customHeight="1"/>
    <row r="573" s="493" customFormat="1" ht="16.15" customHeight="1"/>
    <row r="574" s="493" customFormat="1" ht="16.15" customHeight="1"/>
    <row r="575" s="493" customFormat="1" ht="16.15" customHeight="1"/>
    <row r="576" s="493" customFormat="1" ht="16.15" customHeight="1"/>
    <row r="577" s="493" customFormat="1" ht="16.15" customHeight="1"/>
    <row r="578" s="493" customFormat="1" ht="16.15" customHeight="1"/>
    <row r="579" s="493" customFormat="1" ht="16.15" customHeight="1"/>
    <row r="580" s="493" customFormat="1" ht="16.15" customHeight="1"/>
    <row r="581" s="493" customFormat="1" ht="16.15" customHeight="1"/>
    <row r="582" s="493" customFormat="1" ht="16.15" customHeight="1"/>
    <row r="583" s="493" customFormat="1" ht="16.15" customHeight="1"/>
    <row r="584" s="493" customFormat="1" ht="16.15" customHeight="1"/>
    <row r="585" s="493" customFormat="1" ht="16.15" customHeight="1"/>
    <row r="586" s="493" customFormat="1" ht="16.15" customHeight="1"/>
    <row r="587" s="493" customFormat="1" ht="16.15" customHeight="1"/>
    <row r="588" s="493" customFormat="1" ht="16.15" customHeight="1"/>
    <row r="589" s="493" customFormat="1" ht="16.15" customHeight="1"/>
    <row r="590" s="493" customFormat="1" ht="16.15" customHeight="1"/>
    <row r="591" s="493" customFormat="1" ht="16.15" customHeight="1"/>
    <row r="592" s="493" customFormat="1" ht="16.15" customHeight="1"/>
    <row r="593" s="493" customFormat="1" ht="16.15" customHeight="1"/>
    <row r="594" s="493" customFormat="1" ht="16.15" customHeight="1"/>
    <row r="595" s="493" customFormat="1" ht="16.15" customHeight="1"/>
    <row r="596" s="493" customFormat="1" ht="16.15" customHeight="1"/>
    <row r="597" s="493" customFormat="1" ht="16.15" customHeight="1"/>
    <row r="598" s="493" customFormat="1" ht="16.15" customHeight="1"/>
    <row r="599" s="493" customFormat="1" ht="16.15" customHeight="1"/>
    <row r="600" s="493" customFormat="1" ht="16.15" customHeight="1"/>
    <row r="601" s="493" customFormat="1" ht="16.15" customHeight="1"/>
    <row r="602" s="493" customFormat="1" ht="16.15" customHeight="1"/>
    <row r="603" s="493" customFormat="1" ht="16.15" customHeight="1"/>
    <row r="604" s="493" customFormat="1" ht="16.15" customHeight="1"/>
    <row r="605" s="493" customFormat="1" ht="16.15" customHeight="1"/>
    <row r="606" s="493" customFormat="1" ht="16.15" customHeight="1"/>
    <row r="607" s="493" customFormat="1" ht="16.15" customHeight="1"/>
    <row r="608" s="493" customFormat="1" ht="16.15" customHeight="1"/>
    <row r="609" s="493" customFormat="1" ht="16.15" customHeight="1"/>
    <row r="610" s="493" customFormat="1" ht="16.15" customHeight="1"/>
    <row r="611" s="493" customFormat="1" ht="16.15" customHeight="1"/>
    <row r="612" s="493" customFormat="1" ht="16.15" customHeight="1"/>
    <row r="613" s="493" customFormat="1" ht="16.15" customHeight="1"/>
    <row r="614" s="493" customFormat="1" ht="16.15" customHeight="1"/>
    <row r="615" s="493" customFormat="1" ht="16.15" customHeight="1"/>
    <row r="616" s="493" customFormat="1" ht="16.15" customHeight="1"/>
    <row r="617" s="493" customFormat="1" ht="16.15" customHeight="1"/>
    <row r="618" s="493" customFormat="1" ht="16.15" customHeight="1"/>
    <row r="619" s="493" customFormat="1" ht="16.15" customHeight="1"/>
    <row r="620" s="493" customFormat="1" ht="16.15" customHeight="1"/>
    <row r="621" s="493" customFormat="1" ht="16.15" customHeight="1"/>
    <row r="622" s="493" customFormat="1" ht="16.15" customHeight="1"/>
    <row r="623" s="493" customFormat="1" ht="16.15" customHeight="1"/>
    <row r="624" s="493" customFormat="1" ht="16.15" customHeight="1"/>
    <row r="625" s="493" customFormat="1" ht="16.15" customHeight="1"/>
    <row r="626" s="493" customFormat="1" ht="16.15" customHeight="1"/>
    <row r="627" s="493" customFormat="1" ht="16.15" customHeight="1"/>
    <row r="628" s="493" customFormat="1" ht="16.15" customHeight="1"/>
    <row r="629" s="493" customFormat="1" ht="16.15" customHeight="1"/>
    <row r="630" s="493" customFormat="1" ht="16.15" customHeight="1"/>
    <row r="631" s="493" customFormat="1" ht="16.15" customHeight="1"/>
    <row r="632" s="493" customFormat="1" ht="16.15" customHeight="1"/>
    <row r="633" s="493" customFormat="1" ht="16.15" customHeight="1"/>
    <row r="634" s="493" customFormat="1" ht="16.15" customHeight="1"/>
    <row r="635" s="493" customFormat="1" ht="16.15" customHeight="1"/>
    <row r="636" s="493" customFormat="1" ht="16.15" customHeight="1"/>
    <row r="637" s="493" customFormat="1" ht="16.15" customHeight="1"/>
    <row r="638" s="493" customFormat="1" ht="16.15" customHeight="1"/>
    <row r="639" s="493" customFormat="1" ht="16.15" customHeight="1"/>
    <row r="640" s="493" customFormat="1" ht="16.15" customHeight="1"/>
    <row r="641" s="493" customFormat="1" ht="16.15" customHeight="1"/>
    <row r="642" s="493" customFormat="1" ht="16.15" customHeight="1"/>
    <row r="643" s="493" customFormat="1" ht="16.15" customHeight="1"/>
    <row r="644" s="493" customFormat="1" ht="16.15" customHeight="1"/>
    <row r="645" s="493" customFormat="1" ht="16.15" customHeight="1"/>
    <row r="646" s="493" customFormat="1" ht="16.15" customHeight="1"/>
    <row r="647" s="493" customFormat="1" ht="16.15" customHeight="1"/>
    <row r="648" s="493" customFormat="1" ht="16.15" customHeight="1"/>
    <row r="649" s="493" customFormat="1" ht="16.15" customHeight="1"/>
    <row r="650" s="493" customFormat="1" ht="16.15" customHeight="1"/>
    <row r="651" s="493" customFormat="1" ht="16.15" customHeight="1"/>
    <row r="652" s="493" customFormat="1" ht="16.15" customHeight="1"/>
    <row r="653" s="493" customFormat="1" ht="16.15" customHeight="1"/>
    <row r="654" s="493" customFormat="1" ht="16.15" customHeight="1"/>
    <row r="655" s="493" customFormat="1" ht="16.15" customHeight="1"/>
    <row r="656" s="493" customFormat="1" ht="16.15" customHeight="1"/>
    <row r="657" s="493" customFormat="1" ht="16.15" customHeight="1"/>
    <row r="658" s="493" customFormat="1" ht="16.15" customHeight="1"/>
    <row r="659" s="493" customFormat="1" ht="16.15" customHeight="1"/>
    <row r="660" s="493" customFormat="1" ht="16.15" customHeight="1"/>
    <row r="661" s="493" customFormat="1" ht="16.15" customHeight="1"/>
    <row r="662" s="493" customFormat="1" ht="16.15" customHeight="1"/>
    <row r="663" s="493" customFormat="1" ht="16.15" customHeight="1"/>
    <row r="664" s="493" customFormat="1" ht="16.15" customHeight="1"/>
    <row r="665" s="493" customFormat="1" ht="16.15" customHeight="1"/>
    <row r="666" s="493" customFormat="1" ht="16.15" customHeight="1"/>
    <row r="667" s="493" customFormat="1" ht="16.15" customHeight="1"/>
    <row r="668" s="493" customFormat="1" ht="16.15" customHeight="1"/>
    <row r="669" s="493" customFormat="1" ht="16.15" customHeight="1"/>
    <row r="670" s="493" customFormat="1" ht="16.15" customHeight="1"/>
    <row r="671" s="493" customFormat="1" ht="16.15" customHeight="1"/>
    <row r="672" s="493" customFormat="1" ht="16.15" customHeight="1"/>
    <row r="673" s="493" customFormat="1" ht="16.15" customHeight="1"/>
    <row r="674" s="493" customFormat="1" ht="16.15" customHeight="1"/>
    <row r="675" s="493" customFormat="1" ht="16.15" customHeight="1"/>
    <row r="676" s="493" customFormat="1" ht="16.15" customHeight="1"/>
    <row r="677" s="493" customFormat="1" ht="16.15" customHeight="1"/>
    <row r="678" s="493" customFormat="1" ht="16.15" customHeight="1"/>
    <row r="679" s="493" customFormat="1" ht="16.15" customHeight="1"/>
    <row r="680" s="493" customFormat="1" ht="16.15" customHeight="1"/>
    <row r="681" s="493" customFormat="1" ht="16.15" customHeight="1"/>
    <row r="682" s="493" customFormat="1" ht="16.15" customHeight="1"/>
    <row r="683" s="493" customFormat="1" ht="16.15" customHeight="1"/>
    <row r="684" s="493" customFormat="1" ht="16.15" customHeight="1"/>
    <row r="685" s="493" customFormat="1" ht="16.15" customHeight="1"/>
    <row r="686" s="493" customFormat="1" ht="16.15" customHeight="1"/>
    <row r="687" s="493" customFormat="1" ht="16.15" customHeight="1"/>
    <row r="688" s="493" customFormat="1" ht="16.15" customHeight="1"/>
    <row r="689" s="493" customFormat="1" ht="16.15" customHeight="1"/>
    <row r="690" s="493" customFormat="1" ht="16.15" customHeight="1"/>
    <row r="691" s="493" customFormat="1" ht="16.15" customHeight="1"/>
    <row r="692" s="493" customFormat="1" ht="16.15" customHeight="1"/>
    <row r="693" s="493" customFormat="1" ht="16.15" customHeight="1"/>
    <row r="694" s="493" customFormat="1" ht="16.15" customHeight="1"/>
    <row r="695" s="493" customFormat="1" ht="16.15" customHeight="1"/>
    <row r="696" s="493" customFormat="1" ht="16.15" customHeight="1"/>
    <row r="697" s="493" customFormat="1" ht="16.15" customHeight="1"/>
    <row r="698" s="493" customFormat="1" ht="16.15" customHeight="1"/>
    <row r="699" s="493" customFormat="1" ht="16.15" customHeight="1"/>
    <row r="700" s="493" customFormat="1" ht="16.15" customHeight="1"/>
    <row r="701" s="493" customFormat="1" ht="16.15" customHeight="1"/>
    <row r="702" s="493" customFormat="1" ht="16.15" customHeight="1"/>
    <row r="703" s="493" customFormat="1" ht="16.15" customHeight="1"/>
    <row r="704" s="493" customFormat="1" ht="16.15" customHeight="1"/>
    <row r="705" s="493" customFormat="1" ht="16.15" customHeight="1"/>
    <row r="706" s="493" customFormat="1" ht="16.15" customHeight="1"/>
    <row r="707" s="493" customFormat="1" ht="16.15" customHeight="1"/>
    <row r="708" s="493" customFormat="1" ht="16.15" customHeight="1"/>
    <row r="709" s="493" customFormat="1" ht="16.15" customHeight="1"/>
    <row r="710" s="493" customFormat="1" ht="16.15" customHeight="1"/>
    <row r="711" s="493" customFormat="1" ht="16.15" customHeight="1"/>
    <row r="712" s="493" customFormat="1" ht="16.15" customHeight="1"/>
    <row r="713" s="493" customFormat="1" ht="16.15" customHeight="1"/>
    <row r="714" s="493" customFormat="1" ht="16.15" customHeight="1"/>
    <row r="715" s="493" customFormat="1" ht="16.15" customHeight="1"/>
    <row r="716" s="493" customFormat="1" ht="16.15" customHeight="1"/>
    <row r="717" s="493" customFormat="1" ht="16.15" customHeight="1"/>
    <row r="718" s="493" customFormat="1" ht="16.15" customHeight="1"/>
    <row r="719" s="493" customFormat="1" ht="16.15" customHeight="1"/>
    <row r="720" s="493" customFormat="1" ht="16.15" customHeight="1"/>
    <row r="721" s="493" customFormat="1" ht="16.15" customHeight="1"/>
    <row r="722" s="493" customFormat="1" ht="16.15" customHeight="1"/>
    <row r="723" s="493" customFormat="1" ht="16.15" customHeight="1"/>
    <row r="724" s="493" customFormat="1" ht="16.15" customHeight="1"/>
    <row r="725" s="493" customFormat="1" ht="16.15" customHeight="1"/>
    <row r="726" s="493" customFormat="1" ht="16.15" customHeight="1"/>
    <row r="727" s="493" customFormat="1" ht="16.15" customHeight="1"/>
    <row r="728" s="493" customFormat="1" ht="16.15" customHeight="1"/>
    <row r="729" s="493" customFormat="1" ht="16.15" customHeight="1"/>
    <row r="730" s="493" customFormat="1" ht="16.15" customHeight="1"/>
    <row r="731" s="493" customFormat="1" ht="16.15" customHeight="1"/>
    <row r="732" s="493" customFormat="1" ht="16.15" customHeight="1"/>
    <row r="733" s="493" customFormat="1" ht="16.15" customHeight="1"/>
    <row r="734" s="493" customFormat="1" ht="16.15" customHeight="1"/>
    <row r="735" s="493" customFormat="1" ht="16.15" customHeight="1"/>
    <row r="736" s="493" customFormat="1" ht="16.15" customHeight="1"/>
    <row r="737" s="493" customFormat="1" ht="16.15" customHeight="1"/>
    <row r="738" s="493" customFormat="1" ht="16.15" customHeight="1"/>
    <row r="739" s="493" customFormat="1" ht="16.15" customHeight="1"/>
    <row r="740" s="493" customFormat="1" ht="16.15" customHeight="1"/>
    <row r="741" s="493" customFormat="1" ht="16.15" customHeight="1"/>
    <row r="742" s="493" customFormat="1" ht="16.15" customHeight="1"/>
    <row r="743" s="493" customFormat="1" ht="16.15" customHeight="1"/>
    <row r="744" s="493" customFormat="1" ht="16.15" customHeight="1"/>
    <row r="745" s="493" customFormat="1" ht="16.15" customHeight="1"/>
    <row r="746" s="493" customFormat="1" ht="16.15" customHeight="1"/>
    <row r="747" s="493" customFormat="1" ht="16.15" customHeight="1"/>
    <row r="748" s="493" customFormat="1" ht="16.15" customHeight="1"/>
    <row r="749" s="493" customFormat="1" ht="16.15" customHeight="1"/>
    <row r="750" s="493" customFormat="1" ht="16.15" customHeight="1"/>
    <row r="751" s="493" customFormat="1" ht="16.15" customHeight="1"/>
    <row r="752" s="493" customFormat="1" ht="16.15" customHeight="1"/>
    <row r="753" s="493" customFormat="1" ht="16.15" customHeight="1"/>
    <row r="754" s="493" customFormat="1" ht="16.15" customHeight="1"/>
    <row r="755" s="493" customFormat="1" ht="16.15" customHeight="1"/>
    <row r="756" s="493" customFormat="1" ht="16.15" customHeight="1"/>
    <row r="757" s="493" customFormat="1" ht="16.15" customHeight="1"/>
    <row r="758" s="493" customFormat="1" ht="16.15" customHeight="1"/>
    <row r="759" s="493" customFormat="1" ht="16.15" customHeight="1"/>
    <row r="760" s="493" customFormat="1" ht="16.15" customHeight="1"/>
    <row r="761" s="493" customFormat="1" ht="16.15" customHeight="1"/>
    <row r="762" s="493" customFormat="1" ht="16.15" customHeight="1"/>
    <row r="763" s="493" customFormat="1" ht="16.15" customHeight="1"/>
    <row r="764" s="493" customFormat="1" ht="16.15" customHeight="1"/>
    <row r="765" s="493" customFormat="1" ht="16.15" customHeight="1"/>
    <row r="766" s="493" customFormat="1" ht="16.15" customHeight="1"/>
    <row r="767" s="493" customFormat="1" ht="16.15" customHeight="1"/>
    <row r="768" s="493" customFormat="1" ht="16.15" customHeight="1"/>
    <row r="769" s="493" customFormat="1" ht="16.15" customHeight="1"/>
    <row r="770" s="493" customFormat="1" ht="16.15" customHeight="1"/>
    <row r="771" s="493" customFormat="1" ht="16.15" customHeight="1"/>
    <row r="772" s="493" customFormat="1" ht="16.15" customHeight="1"/>
    <row r="773" s="493" customFormat="1" ht="16.15" customHeight="1"/>
    <row r="774" s="493" customFormat="1" ht="16.15" customHeight="1"/>
    <row r="775" s="493" customFormat="1" ht="16.15" customHeight="1"/>
    <row r="776" s="493" customFormat="1" ht="16.15" customHeight="1"/>
    <row r="777" s="493" customFormat="1" ht="16.15" customHeight="1"/>
    <row r="778" s="493" customFormat="1" ht="16.15" customHeight="1"/>
    <row r="779" s="493" customFormat="1" ht="16.15" customHeight="1"/>
    <row r="780" s="493" customFormat="1" ht="16.15" customHeight="1"/>
    <row r="781" s="493" customFormat="1" ht="16.15" customHeight="1"/>
    <row r="782" s="493" customFormat="1" ht="16.15" customHeight="1"/>
    <row r="783" s="493" customFormat="1" ht="16.15" customHeight="1"/>
    <row r="784" s="493" customFormat="1" ht="16.15" customHeight="1"/>
    <row r="785" s="493" customFormat="1" ht="16.15" customHeight="1"/>
    <row r="786" s="493" customFormat="1" ht="16.15" customHeight="1"/>
    <row r="787" s="493" customFormat="1" ht="16.15" customHeight="1"/>
    <row r="788" s="493" customFormat="1" ht="16.15" customHeight="1"/>
    <row r="789" s="493" customFormat="1" ht="16.15" customHeight="1"/>
    <row r="790" s="493" customFormat="1" ht="16.15" customHeight="1"/>
    <row r="791" s="493" customFormat="1" ht="16.15" customHeight="1"/>
    <row r="792" s="493" customFormat="1" ht="16.15" customHeight="1"/>
    <row r="793" s="493" customFormat="1" ht="16.15" customHeight="1"/>
    <row r="794" s="493" customFormat="1" ht="16.15" customHeight="1"/>
    <row r="795" s="493" customFormat="1" ht="16.15" customHeight="1"/>
    <row r="796" s="493" customFormat="1" ht="16.15" customHeight="1"/>
    <row r="797" s="493" customFormat="1" ht="16.15" customHeight="1"/>
    <row r="798" s="493" customFormat="1" ht="16.15" customHeight="1"/>
    <row r="799" s="493" customFormat="1" ht="16.15" customHeight="1"/>
    <row r="800" s="493" customFormat="1" ht="16.15" customHeight="1"/>
    <row r="801" s="493" customFormat="1" ht="16.15" customHeight="1"/>
    <row r="802" s="493" customFormat="1" ht="16.15" customHeight="1"/>
    <row r="803" s="493" customFormat="1" ht="16.15" customHeight="1"/>
    <row r="804" s="493" customFormat="1" ht="16.15" customHeight="1"/>
    <row r="805" s="493" customFormat="1" ht="16.15" customHeight="1"/>
    <row r="806" s="493" customFormat="1" ht="16.15" customHeight="1"/>
    <row r="807" s="493" customFormat="1" ht="16.15" customHeight="1"/>
    <row r="808" s="493" customFormat="1" ht="16.15" customHeight="1"/>
    <row r="809" s="493" customFormat="1" ht="16.15" customHeight="1"/>
    <row r="810" s="493" customFormat="1" ht="16.15" customHeight="1"/>
    <row r="811" s="493" customFormat="1" ht="16.15" customHeight="1"/>
    <row r="812" s="493" customFormat="1" ht="16.15" customHeight="1"/>
    <row r="813" s="493" customFormat="1" ht="16.15" customHeight="1"/>
    <row r="814" s="493" customFormat="1" ht="16.15" customHeight="1"/>
    <row r="815" s="493" customFormat="1" ht="16.15" customHeight="1"/>
    <row r="816" s="493" customFormat="1" ht="16.15" customHeight="1"/>
    <row r="817" s="493" customFormat="1" ht="16.15" customHeight="1"/>
    <row r="818" s="493" customFormat="1" ht="16.15" customHeight="1"/>
    <row r="819" s="493" customFormat="1" ht="16.15" customHeight="1"/>
    <row r="820" s="493" customFormat="1" ht="16.15" customHeight="1"/>
    <row r="821" s="493" customFormat="1" ht="16.15" customHeight="1"/>
    <row r="822" s="493" customFormat="1" ht="16.15" customHeight="1"/>
    <row r="823" s="493" customFormat="1" ht="16.15" customHeight="1"/>
    <row r="824" s="493" customFormat="1" ht="16.15" customHeight="1"/>
    <row r="825" s="493" customFormat="1" ht="16.15" customHeight="1"/>
    <row r="826" s="493" customFormat="1" ht="16.15" customHeight="1"/>
    <row r="827" s="493" customFormat="1" ht="16.15" customHeight="1"/>
    <row r="828" s="493" customFormat="1" ht="16.15" customHeight="1"/>
    <row r="829" s="493" customFormat="1" ht="16.15" customHeight="1"/>
    <row r="830" s="493" customFormat="1" ht="16.15" customHeight="1"/>
    <row r="831" s="493" customFormat="1" ht="16.15" customHeight="1"/>
    <row r="832" s="493" customFormat="1" ht="16.15" customHeight="1"/>
    <row r="833" s="493" customFormat="1" ht="16.15" customHeight="1"/>
    <row r="834" s="493" customFormat="1" ht="16.15" customHeight="1"/>
    <row r="835" s="493" customFormat="1" ht="16.15" customHeight="1"/>
    <row r="836" s="493" customFormat="1" ht="16.15" customHeight="1"/>
    <row r="837" s="493" customFormat="1" ht="16.15" customHeight="1"/>
    <row r="838" s="493" customFormat="1" ht="16.15" customHeight="1"/>
    <row r="839" s="493" customFormat="1" ht="16.15" customHeight="1"/>
    <row r="840" s="493" customFormat="1" ht="16.15" customHeight="1"/>
    <row r="841" s="493" customFormat="1" ht="16.15" customHeight="1"/>
    <row r="842" s="493" customFormat="1" ht="16.15" customHeight="1"/>
    <row r="843" s="493" customFormat="1" ht="16.15" customHeight="1"/>
    <row r="844" s="493" customFormat="1" ht="16.15" customHeight="1"/>
    <row r="845" s="493" customFormat="1" ht="16.15" customHeight="1"/>
    <row r="846" s="493" customFormat="1" ht="16.15" customHeight="1"/>
    <row r="847" s="493" customFormat="1" ht="16.15" customHeight="1"/>
    <row r="848" s="493" customFormat="1" ht="16.15" customHeight="1"/>
    <row r="849" s="493" customFormat="1" ht="16.15" customHeight="1"/>
    <row r="850" s="493" customFormat="1" ht="16.15" customHeight="1"/>
    <row r="851" s="493" customFormat="1" ht="16.15" customHeight="1"/>
    <row r="852" s="493" customFormat="1" ht="16.15" customHeight="1"/>
    <row r="853" s="493" customFormat="1" ht="16.15" customHeight="1"/>
    <row r="854" s="493" customFormat="1" ht="16.15" customHeight="1"/>
    <row r="855" s="493" customFormat="1" ht="16.15" customHeight="1"/>
    <row r="856" s="493" customFormat="1" ht="16.15" customHeight="1"/>
    <row r="857" s="493" customFormat="1" ht="16.15" customHeight="1"/>
    <row r="858" s="493" customFormat="1" ht="16.15" customHeight="1"/>
    <row r="859" s="493" customFormat="1" ht="16.15" customHeight="1"/>
    <row r="860" s="493" customFormat="1" ht="16.15" customHeight="1"/>
    <row r="861" s="493" customFormat="1" ht="16.15" customHeight="1"/>
    <row r="862" s="493" customFormat="1" ht="16.15" customHeight="1"/>
    <row r="863" s="493" customFormat="1" ht="16.15" customHeight="1"/>
    <row r="864" s="493" customFormat="1" ht="16.15" customHeight="1"/>
    <row r="865" s="493" customFormat="1" ht="16.15" customHeight="1"/>
    <row r="866" s="493" customFormat="1" ht="16.15" customHeight="1"/>
    <row r="867" s="493" customFormat="1" ht="16.15" customHeight="1"/>
    <row r="868" s="493" customFormat="1" ht="16.15" customHeight="1"/>
    <row r="869" s="493" customFormat="1" ht="16.15" customHeight="1"/>
    <row r="870" s="493" customFormat="1" ht="16.15" customHeight="1"/>
    <row r="871" s="493" customFormat="1" ht="16.15" customHeight="1"/>
    <row r="872" s="493" customFormat="1" ht="16.15" customHeight="1"/>
    <row r="873" s="493" customFormat="1" ht="16.15" customHeight="1"/>
    <row r="874" s="493" customFormat="1" ht="16.15" customHeight="1"/>
    <row r="875" s="493" customFormat="1" ht="16.15" customHeight="1"/>
    <row r="876" s="493" customFormat="1" ht="16.15" customHeight="1"/>
    <row r="877" s="493" customFormat="1" ht="16.15" customHeight="1"/>
    <row r="878" s="493" customFormat="1" ht="16.15" customHeight="1"/>
    <row r="879" s="493" customFormat="1" ht="16.15" customHeight="1"/>
    <row r="880" s="493" customFormat="1" ht="16.15" customHeight="1"/>
    <row r="881" s="493" customFormat="1" ht="16.15" customHeight="1"/>
    <row r="882" s="493" customFormat="1" ht="16.15" customHeight="1"/>
    <row r="883" s="493" customFormat="1" ht="16.15" customHeight="1"/>
    <row r="884" s="493" customFormat="1" ht="16.15" customHeight="1"/>
    <row r="885" s="493" customFormat="1" ht="16.15" customHeight="1"/>
    <row r="886" s="493" customFormat="1" ht="16.15" customHeight="1"/>
    <row r="887" s="493" customFormat="1" ht="16.15" customHeight="1"/>
    <row r="888" s="493" customFormat="1" ht="16.15" customHeight="1"/>
    <row r="889" s="493" customFormat="1" ht="16.15" customHeight="1"/>
    <row r="890" s="493" customFormat="1" ht="16.15" customHeight="1"/>
    <row r="891" s="493" customFormat="1" ht="16.15" customHeight="1"/>
    <row r="892" s="493" customFormat="1" ht="16.15" customHeight="1"/>
    <row r="893" s="493" customFormat="1" ht="16.15" customHeight="1"/>
    <row r="894" s="493" customFormat="1" ht="16.15" customHeight="1"/>
    <row r="895" s="493" customFormat="1" ht="16.15" customHeight="1"/>
    <row r="896" s="493" customFormat="1" ht="16.15" customHeight="1"/>
    <row r="897" s="493" customFormat="1" ht="16.15" customHeight="1"/>
    <row r="898" s="493" customFormat="1" ht="16.15" customHeight="1"/>
    <row r="899" s="493" customFormat="1" ht="16.15" customHeight="1"/>
    <row r="900" s="493" customFormat="1" ht="16.15" customHeight="1"/>
    <row r="901" s="493" customFormat="1" ht="16.15" customHeight="1"/>
  </sheetData>
  <mergeCells count="17">
    <mergeCell ref="A1:G1"/>
    <mergeCell ref="H1:M1"/>
    <mergeCell ref="A2:B2"/>
    <mergeCell ref="A3:B3"/>
    <mergeCell ref="A4:B4"/>
    <mergeCell ref="A5:B5"/>
    <mergeCell ref="A6:B6"/>
    <mergeCell ref="F7:F8"/>
    <mergeCell ref="G7:G8"/>
    <mergeCell ref="H7:H8"/>
    <mergeCell ref="I7:I8"/>
    <mergeCell ref="J7:J8"/>
    <mergeCell ref="K7:K8"/>
    <mergeCell ref="L7:L8"/>
    <mergeCell ref="M7:M8"/>
    <mergeCell ref="G2:M6"/>
    <mergeCell ref="B7:E8"/>
  </mergeCells>
  <conditionalFormatting sqref="N9">
    <cfRule type="notContainsBlanks" dxfId="0" priority="3">
      <formula>LEN(TRIM(N9))&gt;0</formula>
    </cfRule>
  </conditionalFormatting>
  <conditionalFormatting sqref="R9">
    <cfRule type="notContainsBlanks" dxfId="0" priority="4">
      <formula>LEN(TRIM(R9))&gt;0</formula>
    </cfRule>
  </conditionalFormatting>
  <conditionalFormatting sqref="V9">
    <cfRule type="notContainsBlanks" dxfId="0" priority="5">
      <formula>LEN(TRIM(V9))&gt;0</formula>
    </cfRule>
  </conditionalFormatting>
  <pageMargins left="0.357638888888889" right="0.357638888888889" top="0.2125" bottom="0.2125" header="0.5" footer="0.5"/>
  <pageSetup paperSize="9" scale="91" fitToHeight="0" orientation="landscape" horizontalDpi="600"/>
  <headerFooter/>
  <colBreaks count="1" manualBreakCount="1">
    <brk id="13" max="1048575" man="1"/>
  </col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927"/>
  <sheetViews>
    <sheetView view="pageBreakPreview" zoomScaleNormal="100" workbookViewId="0">
      <selection activeCell="O13" sqref="O13"/>
    </sheetView>
  </sheetViews>
  <sheetFormatPr defaultColWidth="8.85925925925926" defaultRowHeight="15"/>
  <cols>
    <col min="1" max="1" width="3.44444444444444" style="422" customWidth="1"/>
    <col min="2" max="2" width="13.6666666666667" style="422" customWidth="1"/>
    <col min="3" max="3" width="20.2222222222222" style="422" customWidth="1"/>
    <col min="4" max="4" width="9.05925925925926" style="422" customWidth="1"/>
    <col min="5" max="5" width="28.0592592592593" style="422" customWidth="1"/>
    <col min="6" max="6" width="7.44444444444444" style="422" customWidth="1"/>
    <col min="7" max="7" width="7.22222222222222" style="422" customWidth="1"/>
    <col min="8" max="9" width="7.44444444444444" style="422" customWidth="1"/>
    <col min="10" max="12" width="7.22222222222222" style="422" customWidth="1"/>
    <col min="13" max="13" width="4.55555555555556" style="422" customWidth="1"/>
    <col min="14" max="14" width="7.22222222222222" style="422" customWidth="1"/>
    <col min="15" max="16" width="7.11111111111111" style="422" customWidth="1"/>
    <col min="17" max="17" width="5.55555555555556" style="422" customWidth="1"/>
    <col min="18" max="18" width="8.44444444444444" style="422" customWidth="1"/>
    <col min="19" max="19" width="23.7777777777778" style="422" customWidth="1"/>
    <col min="20" max="26" width="10" style="422" customWidth="1"/>
    <col min="27" max="16384" width="9.33333333333333" style="422"/>
  </cols>
  <sheetData>
    <row r="1" s="422" customFormat="1" ht="30" customHeight="1" spans="1:9">
      <c r="A1" s="423" t="s">
        <v>54</v>
      </c>
      <c r="B1" s="424"/>
      <c r="C1" s="424"/>
      <c r="D1" s="425"/>
      <c r="E1" s="426" t="s">
        <v>97</v>
      </c>
      <c r="F1" s="427"/>
      <c r="G1" s="424"/>
      <c r="H1" s="424"/>
      <c r="I1" s="425"/>
    </row>
    <row r="2" s="422" customFormat="1" ht="15.95" customHeight="1" spans="1:9">
      <c r="A2" s="428" t="s">
        <v>14</v>
      </c>
      <c r="B2" s="429"/>
      <c r="C2" s="430" t="s">
        <v>15</v>
      </c>
      <c r="D2" s="431" t="s">
        <v>56</v>
      </c>
      <c r="E2" s="432" t="s">
        <v>98</v>
      </c>
      <c r="F2" s="433"/>
      <c r="G2" s="434"/>
      <c r="H2" s="435"/>
      <c r="I2" s="480"/>
    </row>
    <row r="3" s="422" customFormat="1" ht="15.95" customHeight="1" spans="1:9">
      <c r="A3" s="436" t="s">
        <v>58</v>
      </c>
      <c r="B3" s="437"/>
      <c r="C3" s="438"/>
      <c r="D3" s="439" t="s">
        <v>59</v>
      </c>
      <c r="E3" s="440"/>
      <c r="F3" s="441"/>
      <c r="G3" s="442"/>
      <c r="H3" s="443"/>
      <c r="I3" s="481"/>
    </row>
    <row r="4" s="422" customFormat="1" ht="15.95" customHeight="1" spans="1:9">
      <c r="A4" s="436" t="s">
        <v>60</v>
      </c>
      <c r="B4" s="437"/>
      <c r="C4" s="430"/>
      <c r="D4" s="439" t="s">
        <v>61</v>
      </c>
      <c r="E4" s="440" t="s">
        <v>99</v>
      </c>
      <c r="F4" s="441"/>
      <c r="G4" s="442"/>
      <c r="H4" s="443"/>
      <c r="I4" s="481"/>
    </row>
    <row r="5" s="422" customFormat="1" ht="15.95" customHeight="1" spans="1:9">
      <c r="A5" s="436" t="s">
        <v>62</v>
      </c>
      <c r="B5" s="437"/>
      <c r="C5" s="444"/>
      <c r="D5" s="439" t="s">
        <v>63</v>
      </c>
      <c r="E5" s="440" t="s">
        <v>11</v>
      </c>
      <c r="F5" s="441"/>
      <c r="G5" s="442"/>
      <c r="H5" s="443"/>
      <c r="I5" s="481"/>
    </row>
    <row r="6" s="422" customFormat="1" ht="15.95" customHeight="1" spans="1:9">
      <c r="A6" s="436" t="s">
        <v>64</v>
      </c>
      <c r="B6" s="437"/>
      <c r="C6" s="445" t="s">
        <v>100</v>
      </c>
      <c r="D6" s="439" t="s">
        <v>30</v>
      </c>
      <c r="E6" s="440" t="s">
        <v>31</v>
      </c>
      <c r="F6" s="441"/>
      <c r="G6" s="446"/>
      <c r="H6" s="447"/>
      <c r="I6" s="482"/>
    </row>
    <row r="7" s="422" customFormat="1" ht="15.95" customHeight="1" spans="1:9">
      <c r="A7" s="448"/>
      <c r="B7" s="449" t="s">
        <v>67</v>
      </c>
      <c r="C7" s="450"/>
      <c r="D7" s="450"/>
      <c r="E7" s="451"/>
      <c r="F7" s="452" t="s">
        <v>33</v>
      </c>
      <c r="G7" s="453" t="s">
        <v>31</v>
      </c>
      <c r="H7" s="453" t="s">
        <v>101</v>
      </c>
      <c r="I7" s="483" t="s">
        <v>102</v>
      </c>
    </row>
    <row r="8" s="422" customFormat="1" customHeight="1" spans="1:9">
      <c r="A8" s="454"/>
      <c r="B8" s="455"/>
      <c r="C8" s="456"/>
      <c r="D8" s="456"/>
      <c r="E8" s="457"/>
      <c r="F8" s="458"/>
      <c r="G8" s="458"/>
      <c r="H8" s="458"/>
      <c r="I8" s="458"/>
    </row>
    <row r="9" s="422" customFormat="1" ht="15.95" hidden="1" customHeight="1" spans="1:9">
      <c r="A9" s="459">
        <v>1</v>
      </c>
      <c r="B9" s="460" t="s">
        <v>103</v>
      </c>
      <c r="C9" s="424"/>
      <c r="D9" s="424"/>
      <c r="E9" s="425"/>
      <c r="F9" s="461">
        <v>44934</v>
      </c>
      <c r="G9" s="462"/>
      <c r="H9" s="462"/>
      <c r="I9" s="484"/>
    </row>
    <row r="10" s="422" customFormat="1" ht="15.95" hidden="1" customHeight="1" spans="1:9">
      <c r="A10" s="463">
        <v>2</v>
      </c>
      <c r="B10" s="464" t="s">
        <v>104</v>
      </c>
      <c r="C10" s="456"/>
      <c r="D10" s="456"/>
      <c r="E10" s="457"/>
      <c r="F10" s="465">
        <v>44930</v>
      </c>
      <c r="G10" s="462"/>
      <c r="H10" s="462"/>
      <c r="I10" s="484"/>
    </row>
    <row r="11" s="422" customFormat="1" ht="15.95" hidden="1" customHeight="1" spans="1:9">
      <c r="A11" s="463">
        <v>3</v>
      </c>
      <c r="B11" s="464" t="s">
        <v>105</v>
      </c>
      <c r="C11" s="456"/>
      <c r="D11" s="456"/>
      <c r="E11" s="457"/>
      <c r="F11" s="465">
        <v>44930</v>
      </c>
      <c r="G11" s="466"/>
      <c r="H11" s="462"/>
      <c r="I11" s="484"/>
    </row>
    <row r="12" s="422" customFormat="1" ht="15.95" hidden="1" customHeight="1" spans="1:9">
      <c r="A12" s="463">
        <v>4</v>
      </c>
      <c r="B12" s="464" t="s">
        <v>106</v>
      </c>
      <c r="C12" s="456"/>
      <c r="D12" s="456"/>
      <c r="E12" s="457"/>
      <c r="F12" s="465">
        <v>44930</v>
      </c>
      <c r="G12" s="462"/>
      <c r="H12" s="462"/>
      <c r="I12" s="484"/>
    </row>
    <row r="13" s="422" customFormat="1" ht="30" customHeight="1" spans="1:9">
      <c r="A13" s="463"/>
      <c r="B13" s="467" t="s">
        <v>43</v>
      </c>
      <c r="C13" s="468"/>
      <c r="D13" s="468"/>
      <c r="E13" s="469" t="s">
        <v>107</v>
      </c>
      <c r="F13" s="470">
        <v>44930</v>
      </c>
      <c r="G13" s="486">
        <v>17.5</v>
      </c>
      <c r="H13" s="462">
        <v>17.75</v>
      </c>
      <c r="I13" s="462">
        <v>18</v>
      </c>
    </row>
    <row r="14" s="422" customFormat="1" ht="30" customHeight="1" spans="1:9">
      <c r="A14" s="463"/>
      <c r="B14" s="460" t="s">
        <v>45</v>
      </c>
      <c r="C14" s="472"/>
      <c r="D14" s="472"/>
      <c r="E14" s="469" t="s">
        <v>108</v>
      </c>
      <c r="F14" s="473">
        <v>44928</v>
      </c>
      <c r="G14" s="487">
        <v>45</v>
      </c>
      <c r="H14" s="462">
        <v>45.25</v>
      </c>
      <c r="I14" s="462">
        <v>45.5</v>
      </c>
    </row>
    <row r="15" s="422" customFormat="1" ht="30" customHeight="1" spans="1:9">
      <c r="A15" s="463"/>
      <c r="B15" s="460" t="s">
        <v>46</v>
      </c>
      <c r="C15" s="472"/>
      <c r="D15" s="472"/>
      <c r="E15" s="469" t="s">
        <v>109</v>
      </c>
      <c r="F15" s="465">
        <v>44928</v>
      </c>
      <c r="G15" s="487">
        <v>44</v>
      </c>
      <c r="H15" s="488">
        <v>46.5</v>
      </c>
      <c r="I15" s="488">
        <v>49</v>
      </c>
    </row>
    <row r="16" s="422" customFormat="1" ht="30" customHeight="1" spans="1:9">
      <c r="A16" s="463"/>
      <c r="B16" s="460" t="s">
        <v>47</v>
      </c>
      <c r="C16" s="472"/>
      <c r="D16" s="472"/>
      <c r="E16" s="469" t="s">
        <v>78</v>
      </c>
      <c r="F16" s="465">
        <v>44928</v>
      </c>
      <c r="G16" s="487">
        <v>41</v>
      </c>
      <c r="H16" s="488">
        <v>43.5</v>
      </c>
      <c r="I16" s="488">
        <v>46</v>
      </c>
    </row>
    <row r="17" s="422" customFormat="1" ht="15.95" hidden="1" customHeight="1" spans="1:9">
      <c r="A17" s="463"/>
      <c r="B17" s="460"/>
      <c r="C17" s="472"/>
      <c r="D17" s="472"/>
      <c r="E17" s="469" t="s">
        <v>110</v>
      </c>
      <c r="F17" s="465">
        <v>44928</v>
      </c>
      <c r="G17" s="487">
        <v>56</v>
      </c>
      <c r="H17" s="488">
        <v>58.5</v>
      </c>
      <c r="I17" s="488">
        <v>61</v>
      </c>
    </row>
    <row r="18" s="422" customFormat="1" ht="15.95" hidden="1" customHeight="1" spans="1:9">
      <c r="A18" s="463"/>
      <c r="B18" s="460"/>
      <c r="C18" s="472"/>
      <c r="D18" s="472"/>
      <c r="E18" s="469" t="s">
        <v>111</v>
      </c>
      <c r="F18" s="474">
        <v>44993</v>
      </c>
      <c r="G18" s="487">
        <v>31.25</v>
      </c>
      <c r="H18" s="489">
        <v>33.75</v>
      </c>
      <c r="I18" s="489">
        <v>36.25</v>
      </c>
    </row>
    <row r="19" s="422" customFormat="1" ht="15.95" hidden="1" customHeight="1" spans="1:9">
      <c r="A19" s="463"/>
      <c r="B19" s="460"/>
      <c r="C19" s="472"/>
      <c r="D19" s="472"/>
      <c r="E19" s="469" t="s">
        <v>112</v>
      </c>
      <c r="F19" s="465">
        <v>44928</v>
      </c>
      <c r="G19" s="487">
        <v>109</v>
      </c>
      <c r="H19" s="489">
        <v>111.5</v>
      </c>
      <c r="I19" s="489">
        <v>114</v>
      </c>
    </row>
    <row r="20" s="422" customFormat="1" ht="30" customHeight="1" spans="1:9">
      <c r="A20" s="463"/>
      <c r="B20" s="460" t="s">
        <v>48</v>
      </c>
      <c r="C20" s="472"/>
      <c r="D20" s="472"/>
      <c r="E20" s="469" t="s">
        <v>113</v>
      </c>
      <c r="F20" s="465">
        <v>44928</v>
      </c>
      <c r="G20" s="487">
        <v>56</v>
      </c>
      <c r="H20" s="488">
        <v>58.5</v>
      </c>
      <c r="I20" s="488">
        <v>61</v>
      </c>
    </row>
    <row r="21" s="422" customFormat="1" ht="30" customHeight="1" spans="1:9">
      <c r="A21" s="463"/>
      <c r="B21" s="460" t="s">
        <v>49</v>
      </c>
      <c r="C21" s="472"/>
      <c r="D21" s="472"/>
      <c r="E21" s="469" t="s">
        <v>111</v>
      </c>
      <c r="F21" s="475">
        <v>0.25</v>
      </c>
      <c r="G21" s="487">
        <v>31.25</v>
      </c>
      <c r="H21" s="490">
        <v>31.25</v>
      </c>
      <c r="I21" s="490">
        <v>31.25</v>
      </c>
    </row>
    <row r="22" s="422" customFormat="1" ht="30" customHeight="1" spans="1:9">
      <c r="A22" s="463"/>
      <c r="B22" s="460" t="s">
        <v>80</v>
      </c>
      <c r="C22" s="472"/>
      <c r="D22" s="472"/>
      <c r="E22" s="469" t="s">
        <v>112</v>
      </c>
      <c r="F22" s="465">
        <v>44928</v>
      </c>
      <c r="G22" s="487">
        <v>109</v>
      </c>
      <c r="H22" s="488">
        <v>111.5</v>
      </c>
      <c r="I22" s="488">
        <v>114</v>
      </c>
    </row>
    <row r="23" s="422" customFormat="1" ht="30" customHeight="1" spans="1:9">
      <c r="A23" s="463"/>
      <c r="B23" s="460" t="s">
        <v>82</v>
      </c>
      <c r="C23" s="472"/>
      <c r="D23" s="472"/>
      <c r="E23" s="469" t="s">
        <v>114</v>
      </c>
      <c r="F23" s="465">
        <v>44928</v>
      </c>
      <c r="G23" s="487">
        <v>99</v>
      </c>
      <c r="H23" s="488">
        <v>101.5</v>
      </c>
      <c r="I23" s="488">
        <v>104</v>
      </c>
    </row>
    <row r="24" s="422" customFormat="1" ht="30" customHeight="1" spans="1:9">
      <c r="A24" s="463"/>
      <c r="B24" s="460" t="s">
        <v>52</v>
      </c>
      <c r="C24" s="472"/>
      <c r="D24" s="472"/>
      <c r="E24" s="469" t="s">
        <v>85</v>
      </c>
      <c r="F24" s="475">
        <v>0.25</v>
      </c>
      <c r="G24" s="487">
        <v>14</v>
      </c>
      <c r="H24" s="491">
        <v>14.5</v>
      </c>
      <c r="I24" s="492">
        <v>14.5</v>
      </c>
    </row>
    <row r="25" s="422" customFormat="1" ht="15.95" hidden="1" customHeight="1" spans="1:9">
      <c r="A25" s="463"/>
      <c r="B25" s="476" t="s">
        <v>115</v>
      </c>
      <c r="C25" s="456"/>
      <c r="D25" s="456"/>
      <c r="E25" s="457"/>
      <c r="F25" s="477">
        <v>44930</v>
      </c>
      <c r="G25" s="478">
        <v>0</v>
      </c>
      <c r="H25" s="479"/>
      <c r="I25" s="485"/>
    </row>
    <row r="26" s="422" customFormat="1" ht="15.95" hidden="1" customHeight="1" spans="1:9">
      <c r="A26" s="463"/>
      <c r="B26" s="476" t="s">
        <v>116</v>
      </c>
      <c r="C26" s="456"/>
      <c r="D26" s="456"/>
      <c r="E26" s="457"/>
      <c r="F26" s="477">
        <v>44934</v>
      </c>
      <c r="G26" s="478">
        <v>0</v>
      </c>
      <c r="H26" s="479"/>
      <c r="I26" s="485"/>
    </row>
    <row r="27" s="422" customFormat="1" ht="15.95" hidden="1" customHeight="1" spans="1:9">
      <c r="A27" s="463"/>
      <c r="B27" s="476"/>
      <c r="C27" s="456"/>
      <c r="D27" s="456"/>
      <c r="E27" s="457"/>
      <c r="F27" s="477"/>
      <c r="G27" s="478">
        <v>0</v>
      </c>
      <c r="H27" s="479"/>
      <c r="I27" s="485"/>
    </row>
    <row r="28" s="422" customFormat="1" ht="15.95" hidden="1" customHeight="1" spans="1:9">
      <c r="A28" s="463"/>
      <c r="B28" s="476" t="s">
        <v>117</v>
      </c>
      <c r="C28" s="456"/>
      <c r="D28" s="456"/>
      <c r="E28" s="457"/>
      <c r="F28" s="477">
        <v>44934</v>
      </c>
      <c r="G28" s="478">
        <v>0</v>
      </c>
      <c r="H28" s="479"/>
      <c r="I28" s="485"/>
    </row>
    <row r="29" s="422" customFormat="1" ht="15.95" hidden="1" customHeight="1" spans="1:9">
      <c r="A29" s="463">
        <v>62.4</v>
      </c>
      <c r="B29" s="476" t="s">
        <v>118</v>
      </c>
      <c r="C29" s="456"/>
      <c r="D29" s="456"/>
      <c r="E29" s="457"/>
      <c r="F29" s="477">
        <v>44934</v>
      </c>
      <c r="G29" s="478">
        <v>0</v>
      </c>
      <c r="H29" s="479"/>
      <c r="I29" s="485"/>
    </row>
    <row r="30" s="422" customFormat="1" ht="15.95" customHeight="1"/>
    <row r="31" s="422" customFormat="1" ht="15.95" customHeight="1"/>
    <row r="32" s="422" customFormat="1" ht="15.95" customHeight="1"/>
    <row r="33" s="422" customFormat="1" ht="15.95" customHeight="1"/>
    <row r="34" s="422" customFormat="1" ht="15.95" customHeight="1"/>
    <row r="35" s="422" customFormat="1" ht="15.95" customHeight="1"/>
    <row r="36" s="422" customFormat="1" ht="15.95" customHeight="1"/>
    <row r="37" s="422" customFormat="1" ht="15.95" customHeight="1"/>
    <row r="38" s="422" customFormat="1" ht="15.95" customHeight="1"/>
    <row r="39" s="422" customFormat="1" ht="15.95" customHeight="1"/>
    <row r="40" s="422" customFormat="1" ht="15.95" customHeight="1"/>
    <row r="41" s="422" customFormat="1" ht="15.95" customHeight="1"/>
    <row r="42" s="422" customFormat="1" ht="15.95" customHeight="1"/>
    <row r="43" s="422" customFormat="1" ht="15.95" customHeight="1"/>
    <row r="44" s="422" customFormat="1" ht="15.95" customHeight="1"/>
    <row r="45" s="422" customFormat="1" ht="15.95" customHeight="1"/>
    <row r="46" s="422" customFormat="1" ht="15.95" customHeight="1"/>
    <row r="47" s="422" customFormat="1" ht="15.95" customHeight="1"/>
    <row r="48" s="422" customFormat="1" ht="15.95" customHeight="1"/>
    <row r="49" s="422" customFormat="1" ht="15.95" customHeight="1"/>
    <row r="50" s="422" customFormat="1" ht="15.95" customHeight="1"/>
    <row r="51" s="422" customFormat="1" ht="15.95" customHeight="1"/>
    <row r="52" s="422" customFormat="1" ht="15.95" customHeight="1"/>
    <row r="53" s="422" customFormat="1" ht="15.95" customHeight="1"/>
    <row r="54" s="422" customFormat="1" ht="15.95" customHeight="1"/>
    <row r="55" s="422" customFormat="1" ht="15.95" customHeight="1"/>
    <row r="56" s="422" customFormat="1" ht="15.95" customHeight="1"/>
    <row r="57" s="422" customFormat="1" ht="15.95" customHeight="1"/>
    <row r="58" s="422" customFormat="1" ht="15.95" customHeight="1"/>
    <row r="59" s="422" customFormat="1" ht="15.95" customHeight="1"/>
    <row r="60" s="422" customFormat="1" ht="15.95" customHeight="1"/>
    <row r="61" s="422" customFormat="1" ht="15.95" customHeight="1"/>
    <row r="62" s="422" customFormat="1" ht="15.95" customHeight="1"/>
    <row r="63" s="422" customFormat="1" ht="15.95" customHeight="1"/>
    <row r="64" s="422" customFormat="1" ht="15.95" customHeight="1"/>
    <row r="65" s="422" customFormat="1" ht="15.95" customHeight="1"/>
    <row r="66" s="422" customFormat="1" ht="15.95" customHeight="1"/>
    <row r="67" s="422" customFormat="1" ht="15.95" customHeight="1"/>
    <row r="68" s="422" customFormat="1" ht="15.95" customHeight="1"/>
    <row r="69" s="422" customFormat="1" ht="15.95" customHeight="1"/>
    <row r="70" s="422" customFormat="1" ht="15.95" customHeight="1"/>
    <row r="71" s="422" customFormat="1" ht="15.95" customHeight="1"/>
    <row r="72" s="422" customFormat="1" ht="15.95" customHeight="1"/>
    <row r="73" s="422" customFormat="1" ht="15.95" customHeight="1"/>
    <row r="74" s="422" customFormat="1" ht="15.95" customHeight="1"/>
    <row r="75" s="422" customFormat="1" ht="15.95" customHeight="1"/>
    <row r="76" s="422" customFormat="1" ht="15.95" customHeight="1"/>
    <row r="77" s="422" customFormat="1" ht="15.95" customHeight="1"/>
    <row r="78" s="422" customFormat="1" ht="15.95" customHeight="1"/>
    <row r="79" s="422" customFormat="1" ht="15.95" customHeight="1"/>
    <row r="80" s="422" customFormat="1" ht="15.95" customHeight="1"/>
    <row r="81" s="422" customFormat="1" ht="15.95" customHeight="1"/>
    <row r="82" s="422" customFormat="1" ht="15.95" customHeight="1"/>
    <row r="83" s="422" customFormat="1" ht="15.95" customHeight="1"/>
    <row r="84" s="422" customFormat="1" ht="15.95" customHeight="1"/>
    <row r="85" s="422" customFormat="1" ht="15.95" customHeight="1"/>
    <row r="86" s="422" customFormat="1" ht="15.95" customHeight="1"/>
    <row r="87" s="422" customFormat="1" ht="15.95" customHeight="1"/>
    <row r="88" s="422" customFormat="1" ht="15.95" customHeight="1"/>
    <row r="89" s="422" customFormat="1" ht="15.95" customHeight="1"/>
    <row r="90" s="422" customFormat="1" ht="15.95" customHeight="1"/>
    <row r="91" s="422" customFormat="1" ht="15.95" customHeight="1"/>
    <row r="92" s="422" customFormat="1" ht="15.95" customHeight="1"/>
    <row r="93" s="422" customFormat="1" ht="15.95" customHeight="1"/>
    <row r="94" s="422" customFormat="1" ht="15.95" customHeight="1"/>
    <row r="95" s="422" customFormat="1" ht="15.95" customHeight="1"/>
    <row r="96" s="422" customFormat="1" ht="15.95" customHeight="1"/>
    <row r="97" s="422" customFormat="1" ht="15.95" customHeight="1"/>
    <row r="98" s="422" customFormat="1" ht="15.95" customHeight="1"/>
    <row r="99" s="422" customFormat="1" ht="15.95" customHeight="1"/>
    <row r="100" s="422" customFormat="1" ht="15.95" customHeight="1"/>
    <row r="101" s="422" customFormat="1" ht="15.95" customHeight="1"/>
    <row r="102" s="422" customFormat="1" ht="15.95" customHeight="1"/>
    <row r="103" s="422" customFormat="1" ht="15.95" customHeight="1"/>
    <row r="104" s="422" customFormat="1" ht="15.95" customHeight="1"/>
    <row r="105" s="422" customFormat="1" ht="15.95" customHeight="1"/>
    <row r="106" s="422" customFormat="1" ht="15.95" customHeight="1"/>
    <row r="107" s="422" customFormat="1" ht="15.95" customHeight="1"/>
    <row r="108" s="422" customFormat="1" ht="15.95" customHeight="1"/>
    <row r="109" s="422" customFormat="1" ht="15.95" customHeight="1"/>
    <row r="110" s="422" customFormat="1" ht="15.95" customHeight="1"/>
    <row r="111" s="422" customFormat="1" ht="15.95" customHeight="1"/>
    <row r="112" s="422" customFormat="1" ht="15.95" customHeight="1"/>
    <row r="113" s="422" customFormat="1" ht="15.95" customHeight="1"/>
    <row r="114" s="422" customFormat="1" ht="15.95" customHeight="1"/>
    <row r="115" s="422" customFormat="1" ht="15.95" customHeight="1"/>
    <row r="116" s="422" customFormat="1" ht="15.95" customHeight="1"/>
    <row r="117" s="422" customFormat="1" ht="15.95" customHeight="1"/>
    <row r="118" s="422" customFormat="1" ht="15.95" customHeight="1"/>
    <row r="119" s="422" customFormat="1" ht="15.95" customHeight="1"/>
    <row r="120" s="422" customFormat="1" ht="15.95" customHeight="1"/>
    <row r="121" s="422" customFormat="1" ht="15.95" customHeight="1"/>
    <row r="122" s="422" customFormat="1" ht="15.95" customHeight="1"/>
    <row r="123" s="422" customFormat="1" ht="15.95" customHeight="1"/>
    <row r="124" s="422" customFormat="1" ht="15.95" customHeight="1"/>
    <row r="125" s="422" customFormat="1" ht="15.95" customHeight="1"/>
    <row r="126" s="422" customFormat="1" ht="15.95" customHeight="1"/>
    <row r="127" s="422" customFormat="1" ht="15.95" customHeight="1"/>
    <row r="128" s="422" customFormat="1" ht="15.95" customHeight="1"/>
    <row r="129" s="422" customFormat="1" ht="15.95" customHeight="1"/>
    <row r="130" s="422" customFormat="1" ht="15.95" customHeight="1"/>
    <row r="131" s="422" customFormat="1" ht="15.95" customHeight="1"/>
    <row r="132" s="422" customFormat="1" ht="15.95" customHeight="1"/>
    <row r="133" s="422" customFormat="1" ht="15.95" customHeight="1"/>
    <row r="134" s="422" customFormat="1" ht="15.95" customHeight="1"/>
    <row r="135" s="422" customFormat="1" ht="15.95" customHeight="1"/>
    <row r="136" s="422" customFormat="1" ht="15.95" customHeight="1"/>
    <row r="137" s="422" customFormat="1" ht="15.95" customHeight="1"/>
    <row r="138" s="422" customFormat="1" ht="15.95" customHeight="1"/>
    <row r="139" s="422" customFormat="1" ht="15.95" customHeight="1"/>
    <row r="140" s="422" customFormat="1" ht="15.95" customHeight="1"/>
    <row r="141" s="422" customFormat="1" ht="15.95" customHeight="1"/>
    <row r="142" s="422" customFormat="1" ht="15.95" customHeight="1"/>
    <row r="143" s="422" customFormat="1" ht="15.95" customHeight="1"/>
    <row r="144" s="422" customFormat="1" ht="15.95" customHeight="1"/>
    <row r="145" s="422" customFormat="1" ht="15.95" customHeight="1"/>
    <row r="146" s="422" customFormat="1" ht="15.95" customHeight="1"/>
    <row r="147" s="422" customFormat="1" ht="15.95" customHeight="1"/>
    <row r="148" s="422" customFormat="1" ht="15.95" customHeight="1"/>
    <row r="149" s="422" customFormat="1" ht="15.95" customHeight="1"/>
    <row r="150" s="422" customFormat="1" ht="15.95" customHeight="1"/>
    <row r="151" s="422" customFormat="1" ht="15.95" customHeight="1"/>
    <row r="152" s="422" customFormat="1" ht="15.95" customHeight="1"/>
    <row r="153" s="422" customFormat="1" ht="15.95" customHeight="1"/>
    <row r="154" s="422" customFormat="1" ht="15.95" customHeight="1"/>
    <row r="155" s="422" customFormat="1" ht="15.95" customHeight="1"/>
    <row r="156" s="422" customFormat="1" ht="15.95" customHeight="1"/>
    <row r="157" s="422" customFormat="1" ht="15.95" customHeight="1"/>
    <row r="158" s="422" customFormat="1" ht="15.95" customHeight="1"/>
    <row r="159" s="422" customFormat="1" ht="15.95" customHeight="1"/>
    <row r="160" s="422" customFormat="1" ht="15.95" customHeight="1"/>
    <row r="161" s="422" customFormat="1" ht="15.95" customHeight="1"/>
    <row r="162" s="422" customFormat="1" ht="15.95" customHeight="1"/>
    <row r="163" s="422" customFormat="1" ht="15.95" customHeight="1"/>
    <row r="164" s="422" customFormat="1" ht="15.95" customHeight="1"/>
    <row r="165" s="422" customFormat="1" ht="15.95" customHeight="1"/>
    <row r="166" s="422" customFormat="1" ht="15.95" customHeight="1"/>
    <row r="167" s="422" customFormat="1" ht="15.95" customHeight="1"/>
    <row r="168" s="422" customFormat="1" ht="15.95" customHeight="1"/>
    <row r="169" s="422" customFormat="1" ht="15.95" customHeight="1"/>
    <row r="170" s="422" customFormat="1" ht="15.95" customHeight="1"/>
    <row r="171" s="422" customFormat="1" ht="15.95" customHeight="1"/>
    <row r="172" s="422" customFormat="1" ht="15.95" customHeight="1"/>
    <row r="173" s="422" customFormat="1" ht="15.95" customHeight="1"/>
    <row r="174" s="422" customFormat="1" ht="15.95" customHeight="1"/>
    <row r="175" s="422" customFormat="1" ht="15.95" customHeight="1"/>
    <row r="176" s="422" customFormat="1" ht="15.95" customHeight="1"/>
    <row r="177" s="422" customFormat="1" ht="15.95" customHeight="1"/>
    <row r="178" s="422" customFormat="1" ht="15.95" customHeight="1"/>
    <row r="179" s="422" customFormat="1" ht="15.95" customHeight="1"/>
    <row r="180" s="422" customFormat="1" ht="15.95" customHeight="1"/>
    <row r="181" s="422" customFormat="1" ht="15.95" customHeight="1"/>
    <row r="182" s="422" customFormat="1" ht="15.95" customHeight="1"/>
    <row r="183" s="422" customFormat="1" ht="15.95" customHeight="1"/>
    <row r="184" s="422" customFormat="1" ht="15.95" customHeight="1"/>
    <row r="185" s="422" customFormat="1" ht="15.95" customHeight="1"/>
    <row r="186" s="422" customFormat="1" ht="15.95" customHeight="1"/>
    <row r="187" s="422" customFormat="1" ht="15.95" customHeight="1"/>
    <row r="188" s="422" customFormat="1" ht="15.95" customHeight="1"/>
    <row r="189" s="422" customFormat="1" ht="15.95" customHeight="1"/>
    <row r="190" s="422" customFormat="1" ht="15.95" customHeight="1"/>
    <row r="191" s="422" customFormat="1" ht="15.95" customHeight="1"/>
    <row r="192" s="422" customFormat="1" ht="15.95" customHeight="1"/>
    <row r="193" s="422" customFormat="1" ht="15.95" customHeight="1"/>
    <row r="194" s="422" customFormat="1" ht="15.95" customHeight="1"/>
    <row r="195" s="422" customFormat="1" ht="15.95" customHeight="1"/>
    <row r="196" s="422" customFormat="1" ht="15.95" customHeight="1"/>
    <row r="197" s="422" customFormat="1" ht="15.95" customHeight="1"/>
    <row r="198" s="422" customFormat="1" ht="15.95" customHeight="1"/>
    <row r="199" s="422" customFormat="1" ht="15.95" customHeight="1"/>
    <row r="200" s="422" customFormat="1" ht="15.95" customHeight="1"/>
    <row r="201" s="422" customFormat="1" ht="15.95" customHeight="1"/>
    <row r="202" s="422" customFormat="1" ht="15.95" customHeight="1"/>
    <row r="203" s="422" customFormat="1" ht="15.95" customHeight="1"/>
    <row r="204" s="422" customFormat="1" ht="15.95" customHeight="1"/>
    <row r="205" s="422" customFormat="1" ht="15.95" customHeight="1"/>
    <row r="206" s="422" customFormat="1" ht="15.95" customHeight="1"/>
    <row r="207" s="422" customFormat="1" ht="15.95" customHeight="1"/>
    <row r="208" s="422" customFormat="1" ht="15.95" customHeight="1"/>
    <row r="209" s="422" customFormat="1" ht="15.95" customHeight="1"/>
    <row r="210" s="422" customFormat="1" ht="15.95" customHeight="1"/>
    <row r="211" s="422" customFormat="1" ht="15.95" customHeight="1"/>
    <row r="212" s="422" customFormat="1" ht="15.95" customHeight="1"/>
    <row r="213" s="422" customFormat="1" ht="15.95" customHeight="1"/>
    <row r="214" s="422" customFormat="1" ht="15.95" customHeight="1"/>
    <row r="215" s="422" customFormat="1" ht="15.95" customHeight="1"/>
    <row r="216" s="422" customFormat="1" ht="15.95" customHeight="1"/>
    <row r="217" s="422" customFormat="1" ht="15.95" customHeight="1"/>
    <row r="218" s="422" customFormat="1" ht="15.95" customHeight="1"/>
    <row r="219" s="422" customFormat="1" ht="15.95" customHeight="1"/>
    <row r="220" s="422" customFormat="1" ht="15.95" customHeight="1"/>
    <row r="221" s="422" customFormat="1" ht="15.95" customHeight="1"/>
    <row r="222" s="422" customFormat="1" ht="15.95" customHeight="1"/>
    <row r="223" s="422" customFormat="1" ht="15.95" customHeight="1"/>
    <row r="224" s="422" customFormat="1" ht="15.95" customHeight="1"/>
    <row r="225" s="422" customFormat="1" ht="15.95" customHeight="1"/>
    <row r="226" s="422" customFormat="1" ht="15.95" customHeight="1"/>
    <row r="227" s="422" customFormat="1" ht="15.95" customHeight="1"/>
    <row r="228" s="422" customFormat="1" ht="15.95" customHeight="1"/>
    <row r="229" s="422" customFormat="1" ht="15.95" customHeight="1"/>
    <row r="230" s="422" customFormat="1" ht="15.95" customHeight="1"/>
    <row r="231" s="422" customFormat="1" ht="15.95" customHeight="1"/>
    <row r="232" s="422" customFormat="1" ht="15.95" customHeight="1"/>
    <row r="233" s="422" customFormat="1" ht="15.95" customHeight="1"/>
    <row r="234" s="422" customFormat="1" ht="15.95" customHeight="1"/>
    <row r="235" s="422" customFormat="1" ht="15.95" customHeight="1"/>
    <row r="236" s="422" customFormat="1" ht="15.95" customHeight="1"/>
    <row r="237" s="422" customFormat="1" ht="15.95" customHeight="1"/>
    <row r="238" s="422" customFormat="1" ht="15.95" customHeight="1"/>
    <row r="239" s="422" customFormat="1" ht="15.95" customHeight="1"/>
    <row r="240" s="422" customFormat="1" ht="15.95" customHeight="1"/>
    <row r="241" s="422" customFormat="1" ht="15.95" customHeight="1"/>
    <row r="242" s="422" customFormat="1" ht="15.95" customHeight="1"/>
    <row r="243" s="422" customFormat="1" ht="15.95" customHeight="1"/>
    <row r="244" s="422" customFormat="1" ht="15.95" customHeight="1"/>
    <row r="245" s="422" customFormat="1" ht="15.95" customHeight="1"/>
    <row r="246" s="422" customFormat="1" ht="15.95" customHeight="1"/>
    <row r="247" s="422" customFormat="1" ht="15.95" customHeight="1"/>
    <row r="248" s="422" customFormat="1" ht="15.95" customHeight="1"/>
    <row r="249" s="422" customFormat="1" ht="15.95" customHeight="1"/>
    <row r="250" s="422" customFormat="1" ht="15.95" customHeight="1"/>
    <row r="251" s="422" customFormat="1" ht="15.95" customHeight="1"/>
    <row r="252" s="422" customFormat="1" ht="15.95" customHeight="1"/>
    <row r="253" s="422" customFormat="1" ht="15.95" customHeight="1"/>
    <row r="254" s="422" customFormat="1" ht="15.95" customHeight="1"/>
    <row r="255" s="422" customFormat="1" ht="15.95" customHeight="1"/>
    <row r="256" s="422" customFormat="1" ht="15.95" customHeight="1"/>
    <row r="257" s="422" customFormat="1" ht="15.95" customHeight="1"/>
    <row r="258" s="422" customFormat="1" ht="15.95" customHeight="1"/>
    <row r="259" s="422" customFormat="1" ht="15.95" customHeight="1"/>
    <row r="260" s="422" customFormat="1" ht="15.95" customHeight="1"/>
    <row r="261" s="422" customFormat="1" ht="15.95" customHeight="1"/>
    <row r="262" s="422" customFormat="1" ht="15.95" customHeight="1"/>
    <row r="263" s="422" customFormat="1" ht="15.95" customHeight="1"/>
    <row r="264" s="422" customFormat="1" ht="15.95" customHeight="1"/>
    <row r="265" s="422" customFormat="1" ht="15.95" customHeight="1"/>
    <row r="266" s="422" customFormat="1" ht="15.95" customHeight="1"/>
    <row r="267" s="422" customFormat="1" ht="15.95" customHeight="1"/>
    <row r="268" s="422" customFormat="1" ht="15.95" customHeight="1"/>
    <row r="269" s="422" customFormat="1" ht="15.95" customHeight="1"/>
    <row r="270" s="422" customFormat="1" ht="15.95" customHeight="1"/>
    <row r="271" s="422" customFormat="1" ht="15.95" customHeight="1"/>
    <row r="272" s="422" customFormat="1" ht="15.95" customHeight="1"/>
    <row r="273" s="422" customFormat="1" ht="15.95" customHeight="1"/>
    <row r="274" s="422" customFormat="1" ht="15.95" customHeight="1"/>
    <row r="275" s="422" customFormat="1" ht="15.95" customHeight="1"/>
    <row r="276" s="422" customFormat="1" ht="15.95" customHeight="1"/>
    <row r="277" s="422" customFormat="1" ht="15.95" customHeight="1"/>
    <row r="278" s="422" customFormat="1" ht="15.95" customHeight="1"/>
    <row r="279" s="422" customFormat="1" ht="15.95" customHeight="1"/>
    <row r="280" s="422" customFormat="1" ht="15.95" customHeight="1"/>
    <row r="281" s="422" customFormat="1" ht="15.95" customHeight="1"/>
    <row r="282" s="422" customFormat="1" ht="15.95" customHeight="1"/>
    <row r="283" s="422" customFormat="1" ht="15.95" customHeight="1"/>
    <row r="284" s="422" customFormat="1" ht="15.95" customHeight="1"/>
    <row r="285" s="422" customFormat="1" ht="15.95" customHeight="1"/>
    <row r="286" s="422" customFormat="1" ht="15.95" customHeight="1"/>
    <row r="287" s="422" customFormat="1" ht="15.95" customHeight="1"/>
    <row r="288" s="422" customFormat="1" ht="15.95" customHeight="1"/>
    <row r="289" s="422" customFormat="1" ht="15.95" customHeight="1"/>
    <row r="290" s="422" customFormat="1" ht="15.95" customHeight="1"/>
    <row r="291" s="422" customFormat="1" ht="15.95" customHeight="1"/>
    <row r="292" s="422" customFormat="1" ht="15.95" customHeight="1"/>
    <row r="293" s="422" customFormat="1" ht="15.95" customHeight="1"/>
    <row r="294" s="422" customFormat="1" ht="15.95" customHeight="1"/>
    <row r="295" s="422" customFormat="1" ht="15.95" customHeight="1"/>
    <row r="296" s="422" customFormat="1" ht="15.95" customHeight="1"/>
    <row r="297" s="422" customFormat="1" ht="15.95" customHeight="1"/>
    <row r="298" s="422" customFormat="1" ht="15.95" customHeight="1"/>
    <row r="299" s="422" customFormat="1" ht="15.95" customHeight="1"/>
    <row r="300" s="422" customFormat="1" ht="15.95" customHeight="1"/>
    <row r="301" s="422" customFormat="1" ht="15.95" customHeight="1"/>
    <row r="302" s="422" customFormat="1" ht="15.95" customHeight="1"/>
    <row r="303" s="422" customFormat="1" ht="15.95" customHeight="1"/>
    <row r="304" s="422" customFormat="1" ht="15.95" customHeight="1"/>
    <row r="305" s="422" customFormat="1" ht="15.95" customHeight="1"/>
    <row r="306" s="422" customFormat="1" ht="15.95" customHeight="1"/>
    <row r="307" s="422" customFormat="1" ht="15.95" customHeight="1"/>
    <row r="308" s="422" customFormat="1" ht="15.95" customHeight="1"/>
    <row r="309" s="422" customFormat="1" ht="15.95" customHeight="1"/>
    <row r="310" s="422" customFormat="1" ht="15.95" customHeight="1"/>
    <row r="311" s="422" customFormat="1" ht="15.95" customHeight="1"/>
    <row r="312" s="422" customFormat="1" ht="15.95" customHeight="1"/>
    <row r="313" s="422" customFormat="1" ht="15.95" customHeight="1"/>
    <row r="314" s="422" customFormat="1" ht="15.95" customHeight="1"/>
    <row r="315" s="422" customFormat="1" ht="15.95" customHeight="1"/>
    <row r="316" s="422" customFormat="1" ht="15.95" customHeight="1"/>
    <row r="317" s="422" customFormat="1" ht="15.95" customHeight="1"/>
    <row r="318" s="422" customFormat="1" ht="15.95" customHeight="1"/>
    <row r="319" s="422" customFormat="1" ht="15.95" customHeight="1"/>
    <row r="320" s="422" customFormat="1" ht="15.95" customHeight="1"/>
    <row r="321" s="422" customFormat="1" ht="15.95" customHeight="1"/>
    <row r="322" s="422" customFormat="1" ht="15.95" customHeight="1"/>
    <row r="323" s="422" customFormat="1" ht="15.95" customHeight="1"/>
    <row r="324" s="422" customFormat="1" ht="15.95" customHeight="1"/>
    <row r="325" s="422" customFormat="1" ht="15.95" customHeight="1"/>
    <row r="326" s="422" customFormat="1" ht="15.95" customHeight="1"/>
    <row r="327" s="422" customFormat="1" ht="15.95" customHeight="1"/>
    <row r="328" s="422" customFormat="1" ht="15.95" customHeight="1"/>
    <row r="329" s="422" customFormat="1" ht="15.95" customHeight="1"/>
    <row r="330" s="422" customFormat="1" ht="15.95" customHeight="1"/>
    <row r="331" s="422" customFormat="1" ht="15.95" customHeight="1"/>
    <row r="332" s="422" customFormat="1" ht="15.95" customHeight="1"/>
    <row r="333" s="422" customFormat="1" ht="15.95" customHeight="1"/>
    <row r="334" s="422" customFormat="1" ht="15.95" customHeight="1"/>
    <row r="335" s="422" customFormat="1" ht="15.95" customHeight="1"/>
    <row r="336" s="422" customFormat="1" ht="15.95" customHeight="1"/>
    <row r="337" s="422" customFormat="1" ht="15.95" customHeight="1"/>
    <row r="338" s="422" customFormat="1" ht="15.95" customHeight="1"/>
    <row r="339" s="422" customFormat="1" ht="15.95" customHeight="1"/>
    <row r="340" s="422" customFormat="1" ht="15.95" customHeight="1"/>
    <row r="341" s="422" customFormat="1" ht="15.95" customHeight="1"/>
    <row r="342" s="422" customFormat="1" ht="15.95" customHeight="1"/>
    <row r="343" s="422" customFormat="1" ht="15.95" customHeight="1"/>
    <row r="344" s="422" customFormat="1" ht="15.95" customHeight="1"/>
    <row r="345" s="422" customFormat="1" ht="15.95" customHeight="1"/>
    <row r="346" s="422" customFormat="1" ht="15.95" customHeight="1"/>
    <row r="347" s="422" customFormat="1" ht="15.95" customHeight="1"/>
    <row r="348" s="422" customFormat="1" ht="15.95" customHeight="1"/>
    <row r="349" s="422" customFormat="1" ht="15.95" customHeight="1"/>
    <row r="350" s="422" customFormat="1" ht="15.95" customHeight="1"/>
    <row r="351" s="422" customFormat="1" ht="15.95" customHeight="1"/>
    <row r="352" s="422" customFormat="1" ht="15.95" customHeight="1"/>
    <row r="353" s="422" customFormat="1" ht="15.95" customHeight="1"/>
    <row r="354" s="422" customFormat="1" ht="15.95" customHeight="1"/>
    <row r="355" s="422" customFormat="1" ht="15.95" customHeight="1"/>
    <row r="356" s="422" customFormat="1" ht="15.95" customHeight="1"/>
    <row r="357" s="422" customFormat="1" ht="15.95" customHeight="1"/>
    <row r="358" s="422" customFormat="1" ht="15.95" customHeight="1"/>
    <row r="359" s="422" customFormat="1" ht="15.95" customHeight="1"/>
    <row r="360" s="422" customFormat="1" ht="15.95" customHeight="1"/>
    <row r="361" s="422" customFormat="1" ht="15.95" customHeight="1"/>
    <row r="362" s="422" customFormat="1" ht="15.95" customHeight="1"/>
    <row r="363" s="422" customFormat="1" ht="15.95" customHeight="1"/>
    <row r="364" s="422" customFormat="1" ht="15.95" customHeight="1"/>
    <row r="365" s="422" customFormat="1" ht="15.95" customHeight="1"/>
    <row r="366" s="422" customFormat="1" ht="15.95" customHeight="1"/>
    <row r="367" s="422" customFormat="1" ht="15.95" customHeight="1"/>
    <row r="368" s="422" customFormat="1" ht="15.95" customHeight="1"/>
    <row r="369" s="422" customFormat="1" ht="15.95" customHeight="1"/>
    <row r="370" s="422" customFormat="1" ht="15.95" customHeight="1"/>
    <row r="371" s="422" customFormat="1" ht="15.95" customHeight="1"/>
    <row r="372" s="422" customFormat="1" ht="15.95" customHeight="1"/>
    <row r="373" s="422" customFormat="1" ht="15.95" customHeight="1"/>
    <row r="374" s="422" customFormat="1" ht="15.95" customHeight="1"/>
    <row r="375" s="422" customFormat="1" ht="15.95" customHeight="1"/>
    <row r="376" s="422" customFormat="1" ht="15.95" customHeight="1"/>
    <row r="377" s="422" customFormat="1" ht="15.95" customHeight="1"/>
    <row r="378" s="422" customFormat="1" ht="15.95" customHeight="1"/>
    <row r="379" s="422" customFormat="1" ht="15.95" customHeight="1"/>
    <row r="380" s="422" customFormat="1" ht="15.95" customHeight="1"/>
    <row r="381" s="422" customFormat="1" ht="15.95" customHeight="1"/>
    <row r="382" s="422" customFormat="1" ht="15.95" customHeight="1"/>
    <row r="383" s="422" customFormat="1" ht="15.95" customHeight="1"/>
    <row r="384" s="422" customFormat="1" ht="15.95" customHeight="1"/>
    <row r="385" s="422" customFormat="1" ht="15.95" customHeight="1"/>
    <row r="386" s="422" customFormat="1" ht="15.95" customHeight="1"/>
    <row r="387" s="422" customFormat="1" ht="15.95" customHeight="1"/>
    <row r="388" s="422" customFormat="1" ht="15.95" customHeight="1"/>
    <row r="389" s="422" customFormat="1" ht="15.95" customHeight="1"/>
    <row r="390" s="422" customFormat="1" ht="15.95" customHeight="1"/>
    <row r="391" s="422" customFormat="1" ht="15.95" customHeight="1"/>
    <row r="392" s="422" customFormat="1" ht="15.95" customHeight="1"/>
    <row r="393" s="422" customFormat="1" ht="15.95" customHeight="1"/>
    <row r="394" s="422" customFormat="1" ht="15.95" customHeight="1"/>
    <row r="395" s="422" customFormat="1" ht="15.95" customHeight="1"/>
    <row r="396" s="422" customFormat="1" ht="15.95" customHeight="1"/>
    <row r="397" s="422" customFormat="1" ht="15.95" customHeight="1"/>
    <row r="398" s="422" customFormat="1" ht="15.95" customHeight="1"/>
    <row r="399" s="422" customFormat="1" ht="15.95" customHeight="1"/>
    <row r="400" s="422" customFormat="1" ht="15.95" customHeight="1"/>
    <row r="401" s="422" customFormat="1" ht="15.95" customHeight="1"/>
    <row r="402" s="422" customFormat="1" ht="15.95" customHeight="1"/>
    <row r="403" s="422" customFormat="1" ht="15.95" customHeight="1"/>
    <row r="404" s="422" customFormat="1" ht="15.95" customHeight="1"/>
    <row r="405" s="422" customFormat="1" ht="15.95" customHeight="1"/>
    <row r="406" s="422" customFormat="1" ht="15.95" customHeight="1"/>
    <row r="407" s="422" customFormat="1" ht="15.95" customHeight="1"/>
    <row r="408" s="422" customFormat="1" ht="15.95" customHeight="1"/>
    <row r="409" s="422" customFormat="1" ht="15.95" customHeight="1"/>
    <row r="410" s="422" customFormat="1" ht="15.95" customHeight="1"/>
    <row r="411" s="422" customFormat="1" ht="15.95" customHeight="1"/>
    <row r="412" s="422" customFormat="1" ht="15.95" customHeight="1"/>
    <row r="413" s="422" customFormat="1" ht="15.95" customHeight="1"/>
    <row r="414" s="422" customFormat="1" ht="15.95" customHeight="1"/>
    <row r="415" s="422" customFormat="1" ht="15.95" customHeight="1"/>
    <row r="416" s="422" customFormat="1" ht="15.95" customHeight="1"/>
    <row r="417" s="422" customFormat="1" ht="15.95" customHeight="1"/>
    <row r="418" s="422" customFormat="1" ht="15.95" customHeight="1"/>
    <row r="419" s="422" customFormat="1" ht="15.95" customHeight="1"/>
    <row r="420" s="422" customFormat="1" ht="15.95" customHeight="1"/>
    <row r="421" s="422" customFormat="1" ht="15.95" customHeight="1"/>
    <row r="422" s="422" customFormat="1" ht="15.95" customHeight="1"/>
    <row r="423" s="422" customFormat="1" ht="15.95" customHeight="1"/>
    <row r="424" s="422" customFormat="1" ht="15.95" customHeight="1"/>
    <row r="425" s="422" customFormat="1" ht="15.95" customHeight="1"/>
    <row r="426" s="422" customFormat="1" ht="15.95" customHeight="1"/>
    <row r="427" s="422" customFormat="1" ht="15.95" customHeight="1"/>
    <row r="428" s="422" customFormat="1" ht="15.95" customHeight="1"/>
    <row r="429" s="422" customFormat="1" ht="15.95" customHeight="1"/>
    <row r="430" s="422" customFormat="1" ht="15.95" customHeight="1"/>
    <row r="431" s="422" customFormat="1" ht="15.95" customHeight="1"/>
    <row r="432" s="422" customFormat="1" ht="15.95" customHeight="1"/>
    <row r="433" s="422" customFormat="1" ht="15.95" customHeight="1"/>
    <row r="434" s="422" customFormat="1" ht="15.95" customHeight="1"/>
    <row r="435" s="422" customFormat="1" ht="15.95" customHeight="1"/>
    <row r="436" s="422" customFormat="1" ht="15.95" customHeight="1"/>
    <row r="437" s="422" customFormat="1" ht="15.95" customHeight="1"/>
    <row r="438" s="422" customFormat="1" ht="15.95" customHeight="1"/>
    <row r="439" s="422" customFormat="1" ht="15.95" customHeight="1"/>
    <row r="440" s="422" customFormat="1" ht="15.95" customHeight="1"/>
    <row r="441" s="422" customFormat="1" ht="15.95" customHeight="1"/>
    <row r="442" s="422" customFormat="1" ht="15.95" customHeight="1"/>
    <row r="443" s="422" customFormat="1" ht="15.95" customHeight="1"/>
    <row r="444" s="422" customFormat="1" ht="15.95" customHeight="1"/>
    <row r="445" s="422" customFormat="1" ht="15.95" customHeight="1"/>
    <row r="446" s="422" customFormat="1" ht="15.95" customHeight="1"/>
    <row r="447" s="422" customFormat="1" ht="15.95" customHeight="1"/>
    <row r="448" s="422" customFormat="1" ht="15.95" customHeight="1"/>
    <row r="449" s="422" customFormat="1" ht="15.95" customHeight="1"/>
    <row r="450" s="422" customFormat="1" ht="15.95" customHeight="1"/>
    <row r="451" s="422" customFormat="1" ht="15.95" customHeight="1"/>
    <row r="452" s="422" customFormat="1" ht="15.95" customHeight="1"/>
    <row r="453" s="422" customFormat="1" ht="15.95" customHeight="1"/>
    <row r="454" s="422" customFormat="1" ht="15.95" customHeight="1"/>
    <row r="455" s="422" customFormat="1" ht="15.95" customHeight="1"/>
    <row r="456" s="422" customFormat="1" ht="15.95" customHeight="1"/>
    <row r="457" s="422" customFormat="1" ht="15.95" customHeight="1"/>
    <row r="458" s="422" customFormat="1" ht="15.95" customHeight="1"/>
    <row r="459" s="422" customFormat="1" ht="15.95" customHeight="1"/>
    <row r="460" s="422" customFormat="1" ht="15.95" customHeight="1"/>
    <row r="461" s="422" customFormat="1" ht="15.95" customHeight="1"/>
    <row r="462" s="422" customFormat="1" ht="15.95" customHeight="1"/>
    <row r="463" s="422" customFormat="1" ht="15.95" customHeight="1"/>
    <row r="464" s="422" customFormat="1" ht="15.95" customHeight="1"/>
    <row r="465" s="422" customFormat="1" ht="15.95" customHeight="1"/>
    <row r="466" s="422" customFormat="1" ht="15.95" customHeight="1"/>
    <row r="467" s="422" customFormat="1" ht="15.95" customHeight="1"/>
    <row r="468" s="422" customFormat="1" ht="15.95" customHeight="1"/>
    <row r="469" s="422" customFormat="1" ht="15.95" customHeight="1"/>
    <row r="470" s="422" customFormat="1" ht="15.95" customHeight="1"/>
    <row r="471" s="422" customFormat="1" ht="15.95" customHeight="1"/>
    <row r="472" s="422" customFormat="1" ht="15.95" customHeight="1"/>
    <row r="473" s="422" customFormat="1" ht="15.95" customHeight="1"/>
    <row r="474" s="422" customFormat="1" ht="15.95" customHeight="1"/>
    <row r="475" s="422" customFormat="1" ht="15.95" customHeight="1"/>
    <row r="476" s="422" customFormat="1" ht="15.95" customHeight="1"/>
    <row r="477" s="422" customFormat="1" ht="15.95" customHeight="1"/>
    <row r="478" s="422" customFormat="1" ht="15.95" customHeight="1"/>
    <row r="479" s="422" customFormat="1" ht="15.95" customHeight="1"/>
    <row r="480" s="422" customFormat="1" ht="15.95" customHeight="1"/>
    <row r="481" s="422" customFormat="1" ht="15.95" customHeight="1"/>
    <row r="482" s="422" customFormat="1" ht="15.95" customHeight="1"/>
    <row r="483" s="422" customFormat="1" ht="15.95" customHeight="1"/>
    <row r="484" s="422" customFormat="1" ht="15.95" customHeight="1"/>
    <row r="485" s="422" customFormat="1" ht="15.95" customHeight="1"/>
    <row r="486" s="422" customFormat="1" ht="15.95" customHeight="1"/>
    <row r="487" s="422" customFormat="1" ht="15.95" customHeight="1"/>
    <row r="488" s="422" customFormat="1" ht="15.95" customHeight="1"/>
    <row r="489" s="422" customFormat="1" ht="15.95" customHeight="1"/>
    <row r="490" s="422" customFormat="1" ht="15.95" customHeight="1"/>
    <row r="491" s="422" customFormat="1" ht="15.95" customHeight="1"/>
    <row r="492" s="422" customFormat="1" ht="15.95" customHeight="1"/>
    <row r="493" s="422" customFormat="1" ht="15.95" customHeight="1"/>
    <row r="494" s="422" customFormat="1" ht="15.95" customHeight="1"/>
    <row r="495" s="422" customFormat="1" ht="15.95" customHeight="1"/>
    <row r="496" s="422" customFormat="1" ht="15.95" customHeight="1"/>
    <row r="497" s="422" customFormat="1" ht="15.95" customHeight="1"/>
    <row r="498" s="422" customFormat="1" ht="15.95" customHeight="1"/>
    <row r="499" s="422" customFormat="1" ht="15.95" customHeight="1"/>
    <row r="500" s="422" customFormat="1" ht="15.95" customHeight="1"/>
    <row r="501" s="422" customFormat="1" ht="15.95" customHeight="1"/>
    <row r="502" s="422" customFormat="1" ht="15.95" customHeight="1"/>
    <row r="503" s="422" customFormat="1" ht="15.95" customHeight="1"/>
    <row r="504" s="422" customFormat="1" ht="15.95" customHeight="1"/>
    <row r="505" s="422" customFormat="1" ht="15.95" customHeight="1"/>
    <row r="506" s="422" customFormat="1" ht="15.95" customHeight="1"/>
    <row r="507" s="422" customFormat="1" ht="15.95" customHeight="1"/>
    <row r="508" s="422" customFormat="1" ht="15.95" customHeight="1"/>
    <row r="509" s="422" customFormat="1" ht="15.95" customHeight="1"/>
    <row r="510" s="422" customFormat="1" ht="15.95" customHeight="1"/>
    <row r="511" s="422" customFormat="1" ht="15.95" customHeight="1"/>
    <row r="512" s="422" customFormat="1" ht="15.95" customHeight="1"/>
    <row r="513" s="422" customFormat="1" ht="15.95" customHeight="1"/>
    <row r="514" s="422" customFormat="1" ht="15.95" customHeight="1"/>
    <row r="515" s="422" customFormat="1" ht="15.95" customHeight="1"/>
    <row r="516" s="422" customFormat="1" ht="15.95" customHeight="1"/>
    <row r="517" s="422" customFormat="1" ht="15.95" customHeight="1"/>
    <row r="518" s="422" customFormat="1" ht="15.95" customHeight="1"/>
    <row r="519" s="422" customFormat="1" ht="15.95" customHeight="1"/>
    <row r="520" s="422" customFormat="1" ht="15.95" customHeight="1"/>
    <row r="521" s="422" customFormat="1" ht="15.95" customHeight="1"/>
    <row r="522" s="422" customFormat="1" ht="15.95" customHeight="1"/>
    <row r="523" s="422" customFormat="1" ht="15.95" customHeight="1"/>
    <row r="524" s="422" customFormat="1" ht="15.95" customHeight="1"/>
    <row r="525" s="422" customFormat="1" ht="15.95" customHeight="1"/>
    <row r="526" s="422" customFormat="1" ht="15.95" customHeight="1"/>
    <row r="527" s="422" customFormat="1" ht="15.95" customHeight="1"/>
    <row r="528" s="422" customFormat="1" ht="15.95" customHeight="1"/>
    <row r="529" s="422" customFormat="1" ht="15.95" customHeight="1"/>
    <row r="530" s="422" customFormat="1" ht="15.95" customHeight="1"/>
    <row r="531" s="422" customFormat="1" ht="15.95" customHeight="1"/>
    <row r="532" s="422" customFormat="1" ht="15.95" customHeight="1"/>
    <row r="533" s="422" customFormat="1" ht="15.95" customHeight="1"/>
    <row r="534" s="422" customFormat="1" ht="15.95" customHeight="1"/>
    <row r="535" s="422" customFormat="1" ht="15.95" customHeight="1"/>
    <row r="536" s="422" customFormat="1" ht="15.95" customHeight="1"/>
    <row r="537" s="422" customFormat="1" ht="15.95" customHeight="1"/>
    <row r="538" s="422" customFormat="1" ht="15.95" customHeight="1"/>
    <row r="539" s="422" customFormat="1" ht="15.95" customHeight="1"/>
    <row r="540" s="422" customFormat="1" ht="15.95" customHeight="1"/>
    <row r="541" s="422" customFormat="1" ht="15.95" customHeight="1"/>
    <row r="542" s="422" customFormat="1" ht="15.95" customHeight="1"/>
    <row r="543" s="422" customFormat="1" ht="15.95" customHeight="1"/>
    <row r="544" s="422" customFormat="1" ht="15.95" customHeight="1"/>
    <row r="545" s="422" customFormat="1" ht="15.95" customHeight="1"/>
    <row r="546" s="422" customFormat="1" ht="15.95" customHeight="1"/>
    <row r="547" s="422" customFormat="1" ht="15.95" customHeight="1"/>
    <row r="548" s="422" customFormat="1" ht="15.95" customHeight="1"/>
    <row r="549" s="422" customFormat="1" ht="15.95" customHeight="1"/>
    <row r="550" s="422" customFormat="1" ht="15.95" customHeight="1"/>
    <row r="551" s="422" customFormat="1" ht="15.95" customHeight="1"/>
    <row r="552" s="422" customFormat="1" ht="15.95" customHeight="1"/>
    <row r="553" s="422" customFormat="1" ht="15.95" customHeight="1"/>
    <row r="554" s="422" customFormat="1" ht="15.95" customHeight="1"/>
    <row r="555" s="422" customFormat="1" ht="15.95" customHeight="1"/>
    <row r="556" s="422" customFormat="1" ht="15.95" customHeight="1"/>
    <row r="557" s="422" customFormat="1" ht="15.95" customHeight="1"/>
    <row r="558" s="422" customFormat="1" ht="15.95" customHeight="1"/>
    <row r="559" s="422" customFormat="1" ht="15.95" customHeight="1"/>
    <row r="560" s="422" customFormat="1" ht="15.95" customHeight="1"/>
    <row r="561" s="422" customFormat="1" ht="15.95" customHeight="1"/>
    <row r="562" s="422" customFormat="1" ht="15.95" customHeight="1"/>
    <row r="563" s="422" customFormat="1" ht="15.95" customHeight="1"/>
    <row r="564" s="422" customFormat="1" ht="15.95" customHeight="1"/>
    <row r="565" s="422" customFormat="1" ht="15.95" customHeight="1"/>
    <row r="566" s="422" customFormat="1" ht="15.95" customHeight="1"/>
    <row r="567" s="422" customFormat="1" ht="15.95" customHeight="1"/>
    <row r="568" s="422" customFormat="1" ht="15.95" customHeight="1"/>
    <row r="569" s="422" customFormat="1" ht="15.95" customHeight="1"/>
    <row r="570" s="422" customFormat="1" ht="15.95" customHeight="1"/>
    <row r="571" s="422" customFormat="1" ht="15.95" customHeight="1"/>
    <row r="572" s="422" customFormat="1" ht="15.95" customHeight="1"/>
    <row r="573" s="422" customFormat="1" ht="15.95" customHeight="1"/>
    <row r="574" s="422" customFormat="1" ht="15.95" customHeight="1"/>
    <row r="575" s="422" customFormat="1" ht="15.95" customHeight="1"/>
    <row r="576" s="422" customFormat="1" ht="15.95" customHeight="1"/>
    <row r="577" s="422" customFormat="1" ht="15.95" customHeight="1"/>
    <row r="578" s="422" customFormat="1" ht="15.95" customHeight="1"/>
    <row r="579" s="422" customFormat="1" ht="15.95" customHeight="1"/>
    <row r="580" s="422" customFormat="1" ht="15.95" customHeight="1"/>
    <row r="581" s="422" customFormat="1" ht="15.95" customHeight="1"/>
    <row r="582" s="422" customFormat="1" ht="15.95" customHeight="1"/>
    <row r="583" s="422" customFormat="1" ht="15.95" customHeight="1"/>
    <row r="584" s="422" customFormat="1" ht="15.95" customHeight="1"/>
    <row r="585" s="422" customFormat="1" ht="15.95" customHeight="1"/>
    <row r="586" s="422" customFormat="1" ht="15.95" customHeight="1"/>
    <row r="587" s="422" customFormat="1" ht="15.95" customHeight="1"/>
    <row r="588" s="422" customFormat="1" ht="15.95" customHeight="1"/>
    <row r="589" s="422" customFormat="1" ht="15.95" customHeight="1"/>
    <row r="590" s="422" customFormat="1" ht="15.95" customHeight="1"/>
    <row r="591" s="422" customFormat="1" ht="15.95" customHeight="1"/>
    <row r="592" s="422" customFormat="1" ht="15.95" customHeight="1"/>
    <row r="593" s="422" customFormat="1" ht="15.95" customHeight="1"/>
    <row r="594" s="422" customFormat="1" ht="15.95" customHeight="1"/>
    <row r="595" s="422" customFormat="1" ht="15.95" customHeight="1"/>
    <row r="596" s="422" customFormat="1" ht="15.95" customHeight="1"/>
    <row r="597" s="422" customFormat="1" ht="15.95" customHeight="1"/>
    <row r="598" s="422" customFormat="1" ht="15.95" customHeight="1"/>
    <row r="599" s="422" customFormat="1" ht="15.95" customHeight="1"/>
    <row r="600" s="422" customFormat="1" ht="15.95" customHeight="1"/>
    <row r="601" s="422" customFormat="1" ht="15.95" customHeight="1"/>
    <row r="602" s="422" customFormat="1" ht="15.95" customHeight="1"/>
    <row r="603" s="422" customFormat="1" ht="15.95" customHeight="1"/>
    <row r="604" s="422" customFormat="1" ht="15.95" customHeight="1"/>
    <row r="605" s="422" customFormat="1" ht="15.95" customHeight="1"/>
    <row r="606" s="422" customFormat="1" ht="15.95" customHeight="1"/>
    <row r="607" s="422" customFormat="1" ht="15.95" customHeight="1"/>
    <row r="608" s="422" customFormat="1" ht="15.95" customHeight="1"/>
    <row r="609" s="422" customFormat="1" ht="15.95" customHeight="1"/>
    <row r="610" s="422" customFormat="1" ht="15.95" customHeight="1"/>
    <row r="611" s="422" customFormat="1" ht="15.95" customHeight="1"/>
    <row r="612" s="422" customFormat="1" ht="15.95" customHeight="1"/>
    <row r="613" s="422" customFormat="1" ht="15.95" customHeight="1"/>
    <row r="614" s="422" customFormat="1" ht="15.95" customHeight="1"/>
    <row r="615" s="422" customFormat="1" ht="15.95" customHeight="1"/>
    <row r="616" s="422" customFormat="1" ht="15.95" customHeight="1"/>
    <row r="617" s="422" customFormat="1" ht="15.95" customHeight="1"/>
    <row r="618" s="422" customFormat="1" ht="15.95" customHeight="1"/>
    <row r="619" s="422" customFormat="1" ht="15.95" customHeight="1"/>
    <row r="620" s="422" customFormat="1" ht="15.95" customHeight="1"/>
    <row r="621" s="422" customFormat="1" ht="15.95" customHeight="1"/>
    <row r="622" s="422" customFormat="1" ht="15.95" customHeight="1"/>
    <row r="623" s="422" customFormat="1" ht="15.95" customHeight="1"/>
    <row r="624" s="422" customFormat="1" ht="15.95" customHeight="1"/>
    <row r="625" s="422" customFormat="1" ht="15.95" customHeight="1"/>
    <row r="626" s="422" customFormat="1" ht="15.95" customHeight="1"/>
    <row r="627" s="422" customFormat="1" ht="15.95" customHeight="1"/>
    <row r="628" s="422" customFormat="1" ht="15.95" customHeight="1"/>
    <row r="629" s="422" customFormat="1" ht="15.95" customHeight="1"/>
    <row r="630" s="422" customFormat="1" ht="15.95" customHeight="1"/>
    <row r="631" s="422" customFormat="1" ht="15.95" customHeight="1"/>
    <row r="632" s="422" customFormat="1" ht="15.95" customHeight="1"/>
    <row r="633" s="422" customFormat="1" ht="15.95" customHeight="1"/>
    <row r="634" s="422" customFormat="1" ht="15.95" customHeight="1"/>
    <row r="635" s="422" customFormat="1" ht="15.95" customHeight="1"/>
    <row r="636" s="422" customFormat="1" ht="15.95" customHeight="1"/>
    <row r="637" s="422" customFormat="1" ht="15.95" customHeight="1"/>
    <row r="638" s="422" customFormat="1" ht="15.95" customHeight="1"/>
    <row r="639" s="422" customFormat="1" ht="15.95" customHeight="1"/>
    <row r="640" s="422" customFormat="1" ht="15.95" customHeight="1"/>
    <row r="641" s="422" customFormat="1" ht="15.95" customHeight="1"/>
    <row r="642" s="422" customFormat="1" ht="15.95" customHeight="1"/>
    <row r="643" s="422" customFormat="1" ht="15.95" customHeight="1"/>
    <row r="644" s="422" customFormat="1" ht="15.95" customHeight="1"/>
    <row r="645" s="422" customFormat="1" ht="15.95" customHeight="1"/>
    <row r="646" s="422" customFormat="1" ht="15.95" customHeight="1"/>
    <row r="647" s="422" customFormat="1" ht="15.95" customHeight="1"/>
    <row r="648" s="422" customFormat="1" ht="15.95" customHeight="1"/>
    <row r="649" s="422" customFormat="1" ht="15.95" customHeight="1"/>
    <row r="650" s="422" customFormat="1" ht="15.95" customHeight="1"/>
    <row r="651" s="422" customFormat="1" ht="15.95" customHeight="1"/>
    <row r="652" s="422" customFormat="1" ht="15.95" customHeight="1"/>
    <row r="653" s="422" customFormat="1" ht="15.95" customHeight="1"/>
    <row r="654" s="422" customFormat="1" ht="15.95" customHeight="1"/>
    <row r="655" s="422" customFormat="1" ht="15.95" customHeight="1"/>
    <row r="656" s="422" customFormat="1" ht="15.95" customHeight="1"/>
    <row r="657" s="422" customFormat="1" ht="15.95" customHeight="1"/>
    <row r="658" s="422" customFormat="1" ht="15.95" customHeight="1"/>
    <row r="659" s="422" customFormat="1" ht="15.95" customHeight="1"/>
    <row r="660" s="422" customFormat="1" ht="15.95" customHeight="1"/>
    <row r="661" s="422" customFormat="1" ht="15.95" customHeight="1"/>
    <row r="662" s="422" customFormat="1" ht="15.95" customHeight="1"/>
    <row r="663" s="422" customFormat="1" ht="15.95" customHeight="1"/>
    <row r="664" s="422" customFormat="1" ht="15.95" customHeight="1"/>
    <row r="665" s="422" customFormat="1" ht="15.95" customHeight="1"/>
    <row r="666" s="422" customFormat="1" ht="15.95" customHeight="1"/>
    <row r="667" s="422" customFormat="1" ht="15.95" customHeight="1"/>
    <row r="668" s="422" customFormat="1" ht="15.95" customHeight="1"/>
    <row r="669" s="422" customFormat="1" ht="15.95" customHeight="1"/>
    <row r="670" s="422" customFormat="1" ht="15.95" customHeight="1"/>
    <row r="671" s="422" customFormat="1" ht="15.95" customHeight="1"/>
    <row r="672" s="422" customFormat="1" ht="15.95" customHeight="1"/>
    <row r="673" s="422" customFormat="1" ht="15.95" customHeight="1"/>
    <row r="674" s="422" customFormat="1" ht="15.95" customHeight="1"/>
    <row r="675" s="422" customFormat="1" ht="15.95" customHeight="1"/>
    <row r="676" s="422" customFormat="1" ht="15.95" customHeight="1"/>
    <row r="677" s="422" customFormat="1" ht="15.95" customHeight="1"/>
    <row r="678" s="422" customFormat="1" ht="15.95" customHeight="1"/>
    <row r="679" s="422" customFormat="1" ht="15.95" customHeight="1"/>
    <row r="680" s="422" customFormat="1" ht="15.95" customHeight="1"/>
    <row r="681" s="422" customFormat="1" ht="15.95" customHeight="1"/>
    <row r="682" s="422" customFormat="1" ht="15.95" customHeight="1"/>
    <row r="683" s="422" customFormat="1" ht="15.95" customHeight="1"/>
    <row r="684" s="422" customFormat="1" ht="15.95" customHeight="1"/>
    <row r="685" s="422" customFormat="1" ht="15.95" customHeight="1"/>
    <row r="686" s="422" customFormat="1" ht="15.95" customHeight="1"/>
    <row r="687" s="422" customFormat="1" ht="15.95" customHeight="1"/>
    <row r="688" s="422" customFormat="1" ht="15.95" customHeight="1"/>
    <row r="689" s="422" customFormat="1" ht="15.95" customHeight="1"/>
    <row r="690" s="422" customFormat="1" ht="15.95" customHeight="1"/>
    <row r="691" s="422" customFormat="1" ht="15.95" customHeight="1"/>
    <row r="692" s="422" customFormat="1" ht="15.95" customHeight="1"/>
    <row r="693" s="422" customFormat="1" ht="15.95" customHeight="1"/>
    <row r="694" s="422" customFormat="1" ht="15.95" customHeight="1"/>
    <row r="695" s="422" customFormat="1" ht="15.95" customHeight="1"/>
    <row r="696" s="422" customFormat="1" ht="15.95" customHeight="1"/>
    <row r="697" s="422" customFormat="1" ht="15.95" customHeight="1"/>
    <row r="698" s="422" customFormat="1" ht="15.95" customHeight="1"/>
    <row r="699" s="422" customFormat="1" ht="15.95" customHeight="1"/>
    <row r="700" s="422" customFormat="1" ht="15.95" customHeight="1"/>
    <row r="701" s="422" customFormat="1" ht="15.95" customHeight="1"/>
    <row r="702" s="422" customFormat="1" ht="15.95" customHeight="1"/>
    <row r="703" s="422" customFormat="1" ht="15.95" customHeight="1"/>
    <row r="704" s="422" customFormat="1" ht="15.95" customHeight="1"/>
    <row r="705" s="422" customFormat="1" ht="15.95" customHeight="1"/>
    <row r="706" s="422" customFormat="1" ht="15.95" customHeight="1"/>
    <row r="707" s="422" customFormat="1" ht="15.95" customHeight="1"/>
    <row r="708" s="422" customFormat="1" ht="15.95" customHeight="1"/>
    <row r="709" s="422" customFormat="1" ht="15.95" customHeight="1"/>
    <row r="710" s="422" customFormat="1" ht="15.95" customHeight="1"/>
    <row r="711" s="422" customFormat="1" ht="15.95" customHeight="1"/>
    <row r="712" s="422" customFormat="1" ht="15.95" customHeight="1"/>
    <row r="713" s="422" customFormat="1" ht="15.95" customHeight="1"/>
    <row r="714" s="422" customFormat="1" ht="15.95" customHeight="1"/>
    <row r="715" s="422" customFormat="1" ht="15.95" customHeight="1"/>
    <row r="716" s="422" customFormat="1" ht="15.95" customHeight="1"/>
    <row r="717" s="422" customFormat="1" ht="15.95" customHeight="1"/>
    <row r="718" s="422" customFormat="1" ht="15.95" customHeight="1"/>
    <row r="719" s="422" customFormat="1" ht="15.95" customHeight="1"/>
    <row r="720" s="422" customFormat="1" ht="15.95" customHeight="1"/>
    <row r="721" s="422" customFormat="1" ht="15.95" customHeight="1"/>
    <row r="722" s="422" customFormat="1" ht="15.95" customHeight="1"/>
    <row r="723" s="422" customFormat="1" ht="15.95" customHeight="1"/>
    <row r="724" s="422" customFormat="1" ht="15.95" customHeight="1"/>
    <row r="725" s="422" customFormat="1" ht="15.95" customHeight="1"/>
    <row r="726" s="422" customFormat="1" ht="15.95" customHeight="1"/>
    <row r="727" s="422" customFormat="1" ht="15.95" customHeight="1"/>
    <row r="728" s="422" customFormat="1" ht="15.95" customHeight="1"/>
    <row r="729" s="422" customFormat="1" ht="15.95" customHeight="1"/>
    <row r="730" s="422" customFormat="1" ht="15.95" customHeight="1"/>
    <row r="731" s="422" customFormat="1" ht="15.95" customHeight="1"/>
    <row r="732" s="422" customFormat="1" ht="15.95" customHeight="1"/>
    <row r="733" s="422" customFormat="1" ht="15.95" customHeight="1"/>
    <row r="734" s="422" customFormat="1" ht="15.95" customHeight="1"/>
    <row r="735" s="422" customFormat="1" ht="15.95" customHeight="1"/>
    <row r="736" s="422" customFormat="1" ht="15.95" customHeight="1"/>
    <row r="737" s="422" customFormat="1" ht="15.95" customHeight="1"/>
    <row r="738" s="422" customFormat="1" ht="15.95" customHeight="1"/>
    <row r="739" s="422" customFormat="1" ht="15.95" customHeight="1"/>
    <row r="740" s="422" customFormat="1" ht="15.95" customHeight="1"/>
    <row r="741" s="422" customFormat="1" ht="15.95" customHeight="1"/>
    <row r="742" s="422" customFormat="1" ht="15.95" customHeight="1"/>
    <row r="743" s="422" customFormat="1" ht="15.95" customHeight="1"/>
    <row r="744" s="422" customFormat="1" ht="15.95" customHeight="1"/>
    <row r="745" s="422" customFormat="1" ht="15.95" customHeight="1"/>
    <row r="746" s="422" customFormat="1" ht="15.95" customHeight="1"/>
    <row r="747" s="422" customFormat="1" ht="15.95" customHeight="1"/>
    <row r="748" s="422" customFormat="1" ht="15.95" customHeight="1"/>
    <row r="749" s="422" customFormat="1" ht="15.95" customHeight="1"/>
    <row r="750" s="422" customFormat="1" ht="15.95" customHeight="1"/>
    <row r="751" s="422" customFormat="1" ht="15.95" customHeight="1"/>
    <row r="752" s="422" customFormat="1" ht="15.95" customHeight="1"/>
    <row r="753" s="422" customFormat="1" ht="15.95" customHeight="1"/>
    <row r="754" s="422" customFormat="1" ht="15.95" customHeight="1"/>
    <row r="755" s="422" customFormat="1" ht="15.95" customHeight="1"/>
    <row r="756" s="422" customFormat="1" ht="15.95" customHeight="1"/>
    <row r="757" s="422" customFormat="1" ht="15.95" customHeight="1"/>
    <row r="758" s="422" customFormat="1" ht="15.95" customHeight="1"/>
    <row r="759" s="422" customFormat="1" ht="15.95" customHeight="1"/>
    <row r="760" s="422" customFormat="1" ht="15.95" customHeight="1"/>
    <row r="761" s="422" customFormat="1" ht="15.95" customHeight="1"/>
    <row r="762" s="422" customFormat="1" ht="15.95" customHeight="1"/>
    <row r="763" s="422" customFormat="1" ht="15.95" customHeight="1"/>
    <row r="764" s="422" customFormat="1" ht="15.95" customHeight="1"/>
    <row r="765" s="422" customFormat="1" ht="15.95" customHeight="1"/>
    <row r="766" s="422" customFormat="1" ht="15.95" customHeight="1"/>
    <row r="767" s="422" customFormat="1" ht="15.95" customHeight="1"/>
    <row r="768" s="422" customFormat="1" ht="15.95" customHeight="1"/>
    <row r="769" s="422" customFormat="1" ht="15.95" customHeight="1"/>
    <row r="770" s="422" customFormat="1" ht="15.95" customHeight="1"/>
    <row r="771" s="422" customFormat="1" ht="15.95" customHeight="1"/>
    <row r="772" s="422" customFormat="1" ht="15.95" customHeight="1"/>
    <row r="773" s="422" customFormat="1" ht="15.95" customHeight="1"/>
    <row r="774" s="422" customFormat="1" ht="15.95" customHeight="1"/>
    <row r="775" s="422" customFormat="1" ht="15.95" customHeight="1"/>
    <row r="776" s="422" customFormat="1" ht="15.95" customHeight="1"/>
    <row r="777" s="422" customFormat="1" ht="15.95" customHeight="1"/>
    <row r="778" s="422" customFormat="1" ht="15.95" customHeight="1"/>
    <row r="779" s="422" customFormat="1" ht="15.95" customHeight="1"/>
    <row r="780" s="422" customFormat="1" ht="15.95" customHeight="1"/>
    <row r="781" s="422" customFormat="1" ht="15.95" customHeight="1"/>
    <row r="782" s="422" customFormat="1" ht="15.95" customHeight="1"/>
    <row r="783" s="422" customFormat="1" ht="15.95" customHeight="1"/>
    <row r="784" s="422" customFormat="1" ht="15.95" customHeight="1"/>
    <row r="785" s="422" customFormat="1" ht="15.95" customHeight="1"/>
    <row r="786" s="422" customFormat="1" ht="15.95" customHeight="1"/>
    <row r="787" s="422" customFormat="1" ht="15.95" customHeight="1"/>
    <row r="788" s="422" customFormat="1" ht="15.95" customHeight="1"/>
    <row r="789" s="422" customFormat="1" ht="15.95" customHeight="1"/>
    <row r="790" s="422" customFormat="1" ht="15.95" customHeight="1"/>
    <row r="791" s="422" customFormat="1" ht="15.95" customHeight="1"/>
    <row r="792" s="422" customFormat="1" ht="15.95" customHeight="1"/>
    <row r="793" s="422" customFormat="1" ht="15.95" customHeight="1"/>
    <row r="794" s="422" customFormat="1" ht="15.95" customHeight="1"/>
    <row r="795" s="422" customFormat="1" ht="15.95" customHeight="1"/>
    <row r="796" s="422" customFormat="1" ht="15.95" customHeight="1"/>
    <row r="797" s="422" customFormat="1" ht="15.95" customHeight="1"/>
    <row r="798" s="422" customFormat="1" ht="15.95" customHeight="1"/>
    <row r="799" s="422" customFormat="1" ht="15.95" customHeight="1"/>
    <row r="800" s="422" customFormat="1" ht="15.95" customHeight="1"/>
    <row r="801" s="422" customFormat="1" ht="15.95" customHeight="1"/>
    <row r="802" s="422" customFormat="1" ht="15.95" customHeight="1"/>
    <row r="803" s="422" customFormat="1" ht="15.95" customHeight="1"/>
    <row r="804" s="422" customFormat="1" ht="15.95" customHeight="1"/>
    <row r="805" s="422" customFormat="1" ht="15.95" customHeight="1"/>
    <row r="806" s="422" customFormat="1" ht="15.95" customHeight="1"/>
    <row r="807" s="422" customFormat="1" ht="15.95" customHeight="1"/>
    <row r="808" s="422" customFormat="1" ht="15.95" customHeight="1"/>
    <row r="809" s="422" customFormat="1" ht="15.95" customHeight="1"/>
    <row r="810" s="422" customFormat="1" ht="15.95" customHeight="1"/>
    <row r="811" s="422" customFormat="1" ht="15.95" customHeight="1"/>
    <row r="812" s="422" customFormat="1" ht="15.95" customHeight="1"/>
    <row r="813" s="422" customFormat="1" ht="15.95" customHeight="1"/>
    <row r="814" s="422" customFormat="1" ht="15.95" customHeight="1"/>
    <row r="815" s="422" customFormat="1" ht="15.95" customHeight="1"/>
    <row r="816" s="422" customFormat="1" ht="15.95" customHeight="1"/>
    <row r="817" s="422" customFormat="1" ht="15.95" customHeight="1"/>
    <row r="818" s="422" customFormat="1" ht="15.95" customHeight="1"/>
    <row r="819" s="422" customFormat="1" ht="15.95" customHeight="1"/>
    <row r="820" s="422" customFormat="1" ht="15.95" customHeight="1"/>
    <row r="821" s="422" customFormat="1" ht="15.95" customHeight="1"/>
    <row r="822" s="422" customFormat="1" ht="15.95" customHeight="1"/>
    <row r="823" s="422" customFormat="1" ht="15.95" customHeight="1"/>
    <row r="824" s="422" customFormat="1" ht="15.95" customHeight="1"/>
    <row r="825" s="422" customFormat="1" ht="15.95" customHeight="1"/>
    <row r="826" s="422" customFormat="1" ht="15.95" customHeight="1"/>
    <row r="827" s="422" customFormat="1" ht="15.95" customHeight="1"/>
    <row r="828" s="422" customFormat="1" ht="15.95" customHeight="1"/>
    <row r="829" s="422" customFormat="1" ht="15.95" customHeight="1"/>
    <row r="830" s="422" customFormat="1" ht="15.95" customHeight="1"/>
    <row r="831" s="422" customFormat="1" ht="15.95" customHeight="1"/>
    <row r="832" s="422" customFormat="1" ht="15.95" customHeight="1"/>
    <row r="833" s="422" customFormat="1" ht="15.95" customHeight="1"/>
    <row r="834" s="422" customFormat="1" ht="15.95" customHeight="1"/>
    <row r="835" s="422" customFormat="1" ht="15.95" customHeight="1"/>
    <row r="836" s="422" customFormat="1" ht="15.95" customHeight="1"/>
    <row r="837" s="422" customFormat="1" ht="15.95" customHeight="1"/>
    <row r="838" s="422" customFormat="1" ht="15.95" customHeight="1"/>
    <row r="839" s="422" customFormat="1" ht="15.95" customHeight="1"/>
    <row r="840" s="422" customFormat="1" ht="15.95" customHeight="1"/>
    <row r="841" s="422" customFormat="1" ht="15.95" customHeight="1"/>
    <row r="842" s="422" customFormat="1" ht="15.95" customHeight="1"/>
    <row r="843" s="422" customFormat="1" ht="15.95" customHeight="1"/>
    <row r="844" s="422" customFormat="1" ht="15.95" customHeight="1"/>
    <row r="845" s="422" customFormat="1" ht="15.95" customHeight="1"/>
    <row r="846" s="422" customFormat="1" ht="15.95" customHeight="1"/>
    <row r="847" s="422" customFormat="1" ht="15.95" customHeight="1"/>
    <row r="848" s="422" customFormat="1" ht="15.95" customHeight="1"/>
    <row r="849" s="422" customFormat="1" ht="15.95" customHeight="1"/>
    <row r="850" s="422" customFormat="1" ht="15.95" customHeight="1"/>
    <row r="851" s="422" customFormat="1" ht="15.95" customHeight="1"/>
    <row r="852" s="422" customFormat="1" ht="15.95" customHeight="1"/>
    <row r="853" s="422" customFormat="1" ht="15.95" customHeight="1"/>
    <row r="854" s="422" customFormat="1" ht="15.95" customHeight="1"/>
    <row r="855" s="422" customFormat="1" ht="15.95" customHeight="1"/>
    <row r="856" s="422" customFormat="1" ht="15.95" customHeight="1"/>
    <row r="857" s="422" customFormat="1" ht="15.95" customHeight="1"/>
    <row r="858" s="422" customFormat="1" ht="15.95" customHeight="1"/>
    <row r="859" s="422" customFormat="1" ht="15.95" customHeight="1"/>
    <row r="860" s="422" customFormat="1" ht="15.95" customHeight="1"/>
    <row r="861" s="422" customFormat="1" ht="15.95" customHeight="1"/>
    <row r="862" s="422" customFormat="1" ht="15.95" customHeight="1"/>
    <row r="863" s="422" customFormat="1" ht="15.95" customHeight="1"/>
    <row r="864" s="422" customFormat="1" ht="15.95" customHeight="1"/>
    <row r="865" s="422" customFormat="1" ht="15.95" customHeight="1"/>
    <row r="866" s="422" customFormat="1" ht="15.95" customHeight="1"/>
    <row r="867" s="422" customFormat="1" ht="15.95" customHeight="1"/>
    <row r="868" s="422" customFormat="1" ht="15.95" customHeight="1"/>
    <row r="869" s="422" customFormat="1" ht="15.95" customHeight="1"/>
    <row r="870" s="422" customFormat="1" ht="15.95" customHeight="1"/>
    <row r="871" s="422" customFormat="1" ht="15.95" customHeight="1"/>
    <row r="872" s="422" customFormat="1" ht="15.95" customHeight="1"/>
    <row r="873" s="422" customFormat="1" ht="15.95" customHeight="1"/>
    <row r="874" s="422" customFormat="1" ht="15.95" customHeight="1"/>
    <row r="875" s="422" customFormat="1" ht="15.95" customHeight="1"/>
    <row r="876" s="422" customFormat="1" ht="15.95" customHeight="1"/>
    <row r="877" s="422" customFormat="1" ht="15.95" customHeight="1"/>
    <row r="878" s="422" customFormat="1" ht="15.95" customHeight="1"/>
    <row r="879" s="422" customFormat="1" ht="15.95" customHeight="1"/>
    <row r="880" s="422" customFormat="1" ht="15.95" customHeight="1"/>
    <row r="881" s="422" customFormat="1" ht="15.95" customHeight="1"/>
    <row r="882" s="422" customFormat="1" ht="15.95" customHeight="1"/>
    <row r="883" s="422" customFormat="1" ht="15.95" customHeight="1"/>
    <row r="884" s="422" customFormat="1" ht="15.95" customHeight="1"/>
    <row r="885" s="422" customFormat="1" ht="15.95" customHeight="1"/>
    <row r="886" s="422" customFormat="1" ht="15.95" customHeight="1"/>
    <row r="887" s="422" customFormat="1" ht="15.95" customHeight="1"/>
    <row r="888" s="422" customFormat="1" ht="15.95" customHeight="1"/>
    <row r="889" s="422" customFormat="1" ht="15.95" customHeight="1"/>
    <row r="890" s="422" customFormat="1" ht="15.95" customHeight="1"/>
    <row r="891" s="422" customFormat="1" ht="15.95" customHeight="1"/>
    <row r="892" s="422" customFormat="1" ht="15.95" customHeight="1"/>
    <row r="893" s="422" customFormat="1" ht="15.95" customHeight="1"/>
    <row r="894" s="422" customFormat="1" ht="15.95" customHeight="1"/>
    <row r="895" s="422" customFormat="1" ht="15.95" customHeight="1"/>
    <row r="896" s="422" customFormat="1" ht="15.95" customHeight="1"/>
    <row r="897" s="422" customFormat="1" ht="15.95" customHeight="1"/>
    <row r="898" s="422" customFormat="1" ht="15.95" customHeight="1"/>
    <row r="899" s="422" customFormat="1" ht="15.95" customHeight="1"/>
    <row r="900" s="422" customFormat="1" ht="15.95" customHeight="1"/>
    <row r="901" s="422" customFormat="1" ht="15.95" customHeight="1"/>
    <row r="902" s="422" customFormat="1" ht="15.95" customHeight="1"/>
    <row r="903" s="422" customFormat="1" ht="15.95" customHeight="1"/>
    <row r="904" s="422" customFormat="1" ht="15.95" customHeight="1"/>
    <row r="905" s="422" customFormat="1" ht="15.95" customHeight="1"/>
    <row r="906" s="422" customFormat="1" ht="15.95" customHeight="1"/>
    <row r="907" s="422" customFormat="1" ht="15.95" customHeight="1"/>
    <row r="908" s="422" customFormat="1" ht="15.95" customHeight="1"/>
    <row r="909" s="422" customFormat="1" ht="15.95" customHeight="1"/>
    <row r="910" s="422" customFormat="1" ht="15.95" customHeight="1"/>
    <row r="911" s="422" customFormat="1" ht="15.95" customHeight="1"/>
    <row r="912" s="422" customFormat="1" ht="15.95" customHeight="1"/>
    <row r="913" s="422" customFormat="1" ht="15.95" customHeight="1"/>
    <row r="914" s="422" customFormat="1" ht="15.95" customHeight="1"/>
    <row r="915" s="422" customFormat="1" ht="15.95" customHeight="1"/>
    <row r="916" s="422" customFormat="1" ht="15.95" customHeight="1"/>
    <row r="917" s="422" customFormat="1" ht="15.95" customHeight="1"/>
    <row r="918" s="422" customFormat="1" ht="15.95" customHeight="1"/>
    <row r="919" s="422" customFormat="1" ht="15.95" customHeight="1"/>
    <row r="920" s="422" customFormat="1" ht="15.95" customHeight="1"/>
    <row r="921" s="422" customFormat="1" ht="15.95" customHeight="1"/>
    <row r="922" s="422" customFormat="1" ht="15.95" customHeight="1"/>
    <row r="923" s="422" customFormat="1" ht="15.95" customHeight="1"/>
    <row r="924" s="422" customFormat="1" ht="15.95" customHeight="1"/>
    <row r="925" s="422" customFormat="1" ht="15.95" customHeight="1"/>
    <row r="926" s="422" customFormat="1" ht="15.95" customHeight="1"/>
    <row r="927" s="422" customFormat="1" ht="15.95" customHeight="1"/>
  </sheetData>
  <mergeCells count="23">
    <mergeCell ref="A1:D1"/>
    <mergeCell ref="F1:I1"/>
    <mergeCell ref="A2:B2"/>
    <mergeCell ref="A3:B3"/>
    <mergeCell ref="A4:B4"/>
    <mergeCell ref="A5:B5"/>
    <mergeCell ref="A6:B6"/>
    <mergeCell ref="B9:E9"/>
    <mergeCell ref="B10:E10"/>
    <mergeCell ref="B11:E11"/>
    <mergeCell ref="B12:E12"/>
    <mergeCell ref="B13:D13"/>
    <mergeCell ref="B25:E25"/>
    <mergeCell ref="B26:E26"/>
    <mergeCell ref="B27:E27"/>
    <mergeCell ref="B28:E28"/>
    <mergeCell ref="B29:E29"/>
    <mergeCell ref="F7:F8"/>
    <mergeCell ref="G7:G8"/>
    <mergeCell ref="H7:H8"/>
    <mergeCell ref="I7:I8"/>
    <mergeCell ref="G2:I6"/>
    <mergeCell ref="B7:E8"/>
  </mergeCells>
  <pageMargins left="0.75" right="0.75" top="1" bottom="1" header="0.5" footer="0.5"/>
  <pageSetup paperSize="9" scale="74" orientation="landscape"/>
  <headerFooter/>
  <colBreaks count="1" manualBreakCount="1">
    <brk id="9" max="104857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927"/>
  <sheetViews>
    <sheetView view="pageBreakPreview" zoomScaleNormal="100" topLeftCell="A14" workbookViewId="0">
      <selection activeCell="C40" sqref="C40"/>
    </sheetView>
  </sheetViews>
  <sheetFormatPr defaultColWidth="8.85925925925926" defaultRowHeight="15"/>
  <cols>
    <col min="1" max="1" width="3.44444444444444" style="422" customWidth="1"/>
    <col min="2" max="2" width="13.6666666666667" style="422" customWidth="1"/>
    <col min="3" max="3" width="20.2222222222222" style="422" customWidth="1"/>
    <col min="4" max="4" width="9.05925925925926" style="422" customWidth="1"/>
    <col min="5" max="5" width="28.0592592592593" style="422" customWidth="1"/>
    <col min="6" max="6" width="7.44444444444444" style="422" customWidth="1"/>
    <col min="7" max="7" width="7.22222222222222" style="422" customWidth="1"/>
    <col min="8" max="9" width="7.44444444444444" style="422" customWidth="1"/>
    <col min="10" max="12" width="7.22222222222222" style="422" customWidth="1"/>
    <col min="13" max="13" width="4.55555555555556" style="422" customWidth="1"/>
    <col min="14" max="14" width="7.22222222222222" style="422" customWidth="1"/>
    <col min="15" max="16" width="7.11111111111111" style="422" customWidth="1"/>
    <col min="17" max="17" width="5.55555555555556" style="422" customWidth="1"/>
    <col min="18" max="18" width="8.44444444444444" style="422" customWidth="1"/>
    <col min="19" max="19" width="23.7777777777778" style="422" customWidth="1"/>
    <col min="20" max="26" width="10" style="422" customWidth="1"/>
    <col min="27" max="16384" width="9.33333333333333" style="422"/>
  </cols>
  <sheetData>
    <row r="1" s="422" customFormat="1" ht="30" customHeight="1" spans="1:9">
      <c r="A1" s="423" t="s">
        <v>54</v>
      </c>
      <c r="B1" s="424"/>
      <c r="C1" s="424"/>
      <c r="D1" s="425"/>
      <c r="E1" s="426" t="s">
        <v>97</v>
      </c>
      <c r="F1" s="427"/>
      <c r="G1" s="424"/>
      <c r="H1" s="424"/>
      <c r="I1" s="425"/>
    </row>
    <row r="2" s="422" customFormat="1" ht="15.95" customHeight="1" spans="1:9">
      <c r="A2" s="428" t="s">
        <v>14</v>
      </c>
      <c r="B2" s="429"/>
      <c r="C2" s="430" t="s">
        <v>15</v>
      </c>
      <c r="D2" s="431" t="s">
        <v>56</v>
      </c>
      <c r="E2" s="432" t="s">
        <v>98</v>
      </c>
      <c r="F2" s="433"/>
      <c r="G2" s="434"/>
      <c r="H2" s="435"/>
      <c r="I2" s="480"/>
    </row>
    <row r="3" s="422" customFormat="1" ht="15.95" customHeight="1" spans="1:9">
      <c r="A3" s="436" t="s">
        <v>58</v>
      </c>
      <c r="B3" s="437"/>
      <c r="C3" s="438"/>
      <c r="D3" s="439" t="s">
        <v>59</v>
      </c>
      <c r="E3" s="440"/>
      <c r="F3" s="441"/>
      <c r="G3" s="442"/>
      <c r="H3" s="443"/>
      <c r="I3" s="481"/>
    </row>
    <row r="4" s="422" customFormat="1" ht="15.95" customHeight="1" spans="1:9">
      <c r="A4" s="436" t="s">
        <v>60</v>
      </c>
      <c r="B4" s="437"/>
      <c r="C4" s="430"/>
      <c r="D4" s="439" t="s">
        <v>61</v>
      </c>
      <c r="E4" s="440" t="s">
        <v>99</v>
      </c>
      <c r="F4" s="441"/>
      <c r="G4" s="442"/>
      <c r="H4" s="443"/>
      <c r="I4" s="481"/>
    </row>
    <row r="5" s="422" customFormat="1" ht="15.95" customHeight="1" spans="1:9">
      <c r="A5" s="436" t="s">
        <v>62</v>
      </c>
      <c r="B5" s="437"/>
      <c r="C5" s="444"/>
      <c r="D5" s="439" t="s">
        <v>63</v>
      </c>
      <c r="E5" s="440" t="s">
        <v>11</v>
      </c>
      <c r="F5" s="441"/>
      <c r="G5" s="442"/>
      <c r="H5" s="443"/>
      <c r="I5" s="481"/>
    </row>
    <row r="6" s="422" customFormat="1" ht="15.95" customHeight="1" spans="1:9">
      <c r="A6" s="436" t="s">
        <v>64</v>
      </c>
      <c r="B6" s="437"/>
      <c r="C6" s="445" t="s">
        <v>100</v>
      </c>
      <c r="D6" s="439" t="s">
        <v>30</v>
      </c>
      <c r="E6" s="440" t="s">
        <v>31</v>
      </c>
      <c r="F6" s="441"/>
      <c r="G6" s="446"/>
      <c r="H6" s="447"/>
      <c r="I6" s="482"/>
    </row>
    <row r="7" s="422" customFormat="1" ht="15.95" customHeight="1" spans="1:9">
      <c r="A7" s="448"/>
      <c r="B7" s="449" t="s">
        <v>67</v>
      </c>
      <c r="C7" s="450"/>
      <c r="D7" s="450"/>
      <c r="E7" s="451"/>
      <c r="F7" s="452" t="s">
        <v>33</v>
      </c>
      <c r="G7" s="453" t="s">
        <v>31</v>
      </c>
      <c r="H7" s="453" t="s">
        <v>101</v>
      </c>
      <c r="I7" s="483" t="s">
        <v>102</v>
      </c>
    </row>
    <row r="8" s="422" customFormat="1" customHeight="1" spans="1:9">
      <c r="A8" s="454"/>
      <c r="B8" s="455"/>
      <c r="C8" s="456"/>
      <c r="D8" s="456"/>
      <c r="E8" s="457"/>
      <c r="F8" s="458"/>
      <c r="G8" s="458"/>
      <c r="H8" s="458"/>
      <c r="I8" s="458"/>
    </row>
    <row r="9" s="422" customFormat="1" ht="15.95" hidden="1" customHeight="1" spans="1:9">
      <c r="A9" s="459">
        <v>1</v>
      </c>
      <c r="B9" s="460" t="s">
        <v>103</v>
      </c>
      <c r="C9" s="424"/>
      <c r="D9" s="424"/>
      <c r="E9" s="425"/>
      <c r="F9" s="461">
        <v>44934</v>
      </c>
      <c r="G9" s="462"/>
      <c r="H9" s="462"/>
      <c r="I9" s="484"/>
    </row>
    <row r="10" s="422" customFormat="1" ht="15.95" hidden="1" customHeight="1" spans="1:9">
      <c r="A10" s="463">
        <v>2</v>
      </c>
      <c r="B10" s="464" t="s">
        <v>104</v>
      </c>
      <c r="C10" s="456"/>
      <c r="D10" s="456"/>
      <c r="E10" s="457"/>
      <c r="F10" s="465">
        <v>44930</v>
      </c>
      <c r="G10" s="462"/>
      <c r="H10" s="462"/>
      <c r="I10" s="484"/>
    </row>
    <row r="11" s="422" customFormat="1" ht="15.95" hidden="1" customHeight="1" spans="1:9">
      <c r="A11" s="463">
        <v>3</v>
      </c>
      <c r="B11" s="464" t="s">
        <v>105</v>
      </c>
      <c r="C11" s="456"/>
      <c r="D11" s="456"/>
      <c r="E11" s="457"/>
      <c r="F11" s="465">
        <v>44930</v>
      </c>
      <c r="G11" s="466"/>
      <c r="H11" s="462"/>
      <c r="I11" s="484"/>
    </row>
    <row r="12" s="422" customFormat="1" ht="15.95" hidden="1" customHeight="1" spans="1:9">
      <c r="A12" s="463">
        <v>4</v>
      </c>
      <c r="B12" s="464" t="s">
        <v>106</v>
      </c>
      <c r="C12" s="456"/>
      <c r="D12" s="456"/>
      <c r="E12" s="457"/>
      <c r="F12" s="465">
        <v>44930</v>
      </c>
      <c r="G12" s="462"/>
      <c r="H12" s="462"/>
      <c r="I12" s="484"/>
    </row>
    <row r="13" s="422" customFormat="1" ht="30" customHeight="1" spans="1:9">
      <c r="A13" s="463"/>
      <c r="B13" s="467" t="s">
        <v>43</v>
      </c>
      <c r="C13" s="468"/>
      <c r="D13" s="468"/>
      <c r="E13" s="469" t="s">
        <v>107</v>
      </c>
      <c r="F13" s="470">
        <v>44930</v>
      </c>
      <c r="G13" s="471">
        <f>'1X-3X'!G13*2.54</f>
        <v>44.45</v>
      </c>
      <c r="H13" s="471">
        <f>'1X-3X'!H13*2.54</f>
        <v>45.085</v>
      </c>
      <c r="I13" s="471">
        <f>'1X-3X'!I13*2.54</f>
        <v>45.72</v>
      </c>
    </row>
    <row r="14" s="422" customFormat="1" ht="30" customHeight="1" spans="1:9">
      <c r="A14" s="463"/>
      <c r="B14" s="460" t="s">
        <v>45</v>
      </c>
      <c r="C14" s="472"/>
      <c r="D14" s="472"/>
      <c r="E14" s="469" t="s">
        <v>108</v>
      </c>
      <c r="F14" s="473">
        <v>44928</v>
      </c>
      <c r="G14" s="471">
        <f>'1X-3X'!G14*2.54</f>
        <v>114.3</v>
      </c>
      <c r="H14" s="471">
        <f>'1X-3X'!H14*2.54</f>
        <v>114.935</v>
      </c>
      <c r="I14" s="471">
        <f>'1X-3X'!I14*2.54</f>
        <v>115.57</v>
      </c>
    </row>
    <row r="15" s="422" customFormat="1" ht="30" customHeight="1" spans="1:9">
      <c r="A15" s="463"/>
      <c r="B15" s="460" t="s">
        <v>46</v>
      </c>
      <c r="C15" s="472"/>
      <c r="D15" s="472"/>
      <c r="E15" s="469" t="s">
        <v>109</v>
      </c>
      <c r="F15" s="465">
        <v>44928</v>
      </c>
      <c r="G15" s="471">
        <f>'1X-3X'!G15*2.54</f>
        <v>111.76</v>
      </c>
      <c r="H15" s="471">
        <f>'1X-3X'!H15*2.54</f>
        <v>118.11</v>
      </c>
      <c r="I15" s="471">
        <f>'1X-3X'!I15*2.54</f>
        <v>124.46</v>
      </c>
    </row>
    <row r="16" s="422" customFormat="1" ht="30" customHeight="1" spans="1:9">
      <c r="A16" s="463"/>
      <c r="B16" s="460" t="s">
        <v>47</v>
      </c>
      <c r="C16" s="472"/>
      <c r="D16" s="472"/>
      <c r="E16" s="469" t="s">
        <v>78</v>
      </c>
      <c r="F16" s="465">
        <v>44928</v>
      </c>
      <c r="G16" s="471">
        <f>'1X-3X'!G16*2.54</f>
        <v>104.14</v>
      </c>
      <c r="H16" s="471">
        <f>'1X-3X'!H16*2.54</f>
        <v>110.49</v>
      </c>
      <c r="I16" s="471">
        <f>'1X-3X'!I16*2.54</f>
        <v>116.84</v>
      </c>
    </row>
    <row r="17" s="422" customFormat="1" ht="15.95" hidden="1" customHeight="1" spans="1:9">
      <c r="A17" s="463"/>
      <c r="B17" s="460"/>
      <c r="C17" s="472"/>
      <c r="D17" s="472"/>
      <c r="E17" s="469" t="s">
        <v>110</v>
      </c>
      <c r="F17" s="465">
        <v>44928</v>
      </c>
      <c r="G17" s="471">
        <f>'1X-3X'!G17*2.54</f>
        <v>142.24</v>
      </c>
      <c r="H17" s="471">
        <f>'1X-3X'!H17*2.54</f>
        <v>148.59</v>
      </c>
      <c r="I17" s="471">
        <f>'1X-3X'!I17*2.54</f>
        <v>154.94</v>
      </c>
    </row>
    <row r="18" s="422" customFormat="1" ht="15.95" hidden="1" customHeight="1" spans="1:9">
      <c r="A18" s="463"/>
      <c r="B18" s="460"/>
      <c r="C18" s="472"/>
      <c r="D18" s="472"/>
      <c r="E18" s="469" t="s">
        <v>111</v>
      </c>
      <c r="F18" s="474">
        <v>44993</v>
      </c>
      <c r="G18" s="471">
        <f>'1X-3X'!G18*2.54</f>
        <v>79.375</v>
      </c>
      <c r="H18" s="471">
        <f>'1X-3X'!H18*2.54</f>
        <v>85.725</v>
      </c>
      <c r="I18" s="471">
        <f>'1X-3X'!I18*2.54</f>
        <v>92.075</v>
      </c>
    </row>
    <row r="19" s="422" customFormat="1" ht="15.95" hidden="1" customHeight="1" spans="1:9">
      <c r="A19" s="463"/>
      <c r="B19" s="460"/>
      <c r="C19" s="472"/>
      <c r="D19" s="472"/>
      <c r="E19" s="469" t="s">
        <v>112</v>
      </c>
      <c r="F19" s="465">
        <v>44928</v>
      </c>
      <c r="G19" s="471">
        <f>'1X-3X'!G19*2.54</f>
        <v>276.86</v>
      </c>
      <c r="H19" s="471">
        <f>'1X-3X'!H19*2.54</f>
        <v>283.21</v>
      </c>
      <c r="I19" s="471">
        <f>'1X-3X'!I19*2.54</f>
        <v>289.56</v>
      </c>
    </row>
    <row r="20" s="422" customFormat="1" ht="30" customHeight="1" spans="1:9">
      <c r="A20" s="463"/>
      <c r="B20" s="460" t="s">
        <v>48</v>
      </c>
      <c r="C20" s="472"/>
      <c r="D20" s="472"/>
      <c r="E20" s="469" t="s">
        <v>113</v>
      </c>
      <c r="F20" s="465">
        <v>44928</v>
      </c>
      <c r="G20" s="471">
        <f>'1X-3X'!G20*2.54</f>
        <v>142.24</v>
      </c>
      <c r="H20" s="471">
        <f>'1X-3X'!H20*2.54</f>
        <v>148.59</v>
      </c>
      <c r="I20" s="471">
        <f>'1X-3X'!I20*2.54</f>
        <v>154.94</v>
      </c>
    </row>
    <row r="21" s="422" customFormat="1" ht="30" customHeight="1" spans="1:9">
      <c r="A21" s="463"/>
      <c r="B21" s="460" t="s">
        <v>49</v>
      </c>
      <c r="C21" s="472"/>
      <c r="D21" s="472"/>
      <c r="E21" s="469" t="s">
        <v>111</v>
      </c>
      <c r="F21" s="475">
        <v>0.25</v>
      </c>
      <c r="G21" s="471">
        <f>'1X-3X'!G21*2.54</f>
        <v>79.375</v>
      </c>
      <c r="H21" s="471">
        <f>'1X-3X'!H21*2.54</f>
        <v>79.375</v>
      </c>
      <c r="I21" s="471">
        <f>'1X-3X'!I21*2.54</f>
        <v>79.375</v>
      </c>
    </row>
    <row r="22" s="422" customFormat="1" ht="30" customHeight="1" spans="1:9">
      <c r="A22" s="463"/>
      <c r="B22" s="460" t="s">
        <v>80</v>
      </c>
      <c r="C22" s="472"/>
      <c r="D22" s="472"/>
      <c r="E22" s="469" t="s">
        <v>112</v>
      </c>
      <c r="F22" s="465">
        <v>44928</v>
      </c>
      <c r="G22" s="471">
        <f>'1X-3X'!G22*2.54</f>
        <v>276.86</v>
      </c>
      <c r="H22" s="471">
        <f>'1X-3X'!H22*2.54</f>
        <v>283.21</v>
      </c>
      <c r="I22" s="471">
        <f>'1X-3X'!I22*2.54</f>
        <v>289.56</v>
      </c>
    </row>
    <row r="23" s="422" customFormat="1" ht="30" customHeight="1" spans="1:9">
      <c r="A23" s="463"/>
      <c r="B23" s="460" t="s">
        <v>82</v>
      </c>
      <c r="C23" s="472"/>
      <c r="D23" s="472"/>
      <c r="E23" s="469" t="s">
        <v>114</v>
      </c>
      <c r="F23" s="465">
        <v>44928</v>
      </c>
      <c r="G23" s="471">
        <f>'1X-3X'!G23*2.54</f>
        <v>251.46</v>
      </c>
      <c r="H23" s="471">
        <f>'1X-3X'!H23*2.54</f>
        <v>257.81</v>
      </c>
      <c r="I23" s="471">
        <f>'1X-3X'!I23*2.54</f>
        <v>264.16</v>
      </c>
    </row>
    <row r="24" s="422" customFormat="1" ht="30" customHeight="1" spans="1:9">
      <c r="A24" s="463"/>
      <c r="B24" s="460" t="s">
        <v>52</v>
      </c>
      <c r="C24" s="472"/>
      <c r="D24" s="472"/>
      <c r="E24" s="469" t="s">
        <v>85</v>
      </c>
      <c r="F24" s="475">
        <v>0.25</v>
      </c>
      <c r="G24" s="471">
        <f>'1X-3X'!G24*2.54</f>
        <v>35.56</v>
      </c>
      <c r="H24" s="471">
        <f>'1X-3X'!H24*2.54</f>
        <v>36.83</v>
      </c>
      <c r="I24" s="471">
        <f>'1X-3X'!I24*2.54</f>
        <v>36.83</v>
      </c>
    </row>
    <row r="25" s="422" customFormat="1" ht="15.95" hidden="1" customHeight="1" spans="1:9">
      <c r="A25" s="463"/>
      <c r="B25" s="476" t="s">
        <v>115</v>
      </c>
      <c r="C25" s="456"/>
      <c r="D25" s="456"/>
      <c r="E25" s="457"/>
      <c r="F25" s="477">
        <v>44930</v>
      </c>
      <c r="G25" s="478">
        <v>0</v>
      </c>
      <c r="H25" s="479"/>
      <c r="I25" s="485"/>
    </row>
    <row r="26" s="422" customFormat="1" ht="15.95" hidden="1" customHeight="1" spans="1:9">
      <c r="A26" s="463"/>
      <c r="B26" s="476" t="s">
        <v>116</v>
      </c>
      <c r="C26" s="456"/>
      <c r="D26" s="456"/>
      <c r="E26" s="457"/>
      <c r="F26" s="477">
        <v>44934</v>
      </c>
      <c r="G26" s="478">
        <v>0</v>
      </c>
      <c r="H26" s="479"/>
      <c r="I26" s="485"/>
    </row>
    <row r="27" s="422" customFormat="1" ht="15.95" hidden="1" customHeight="1" spans="1:9">
      <c r="A27" s="463"/>
      <c r="B27" s="476"/>
      <c r="C27" s="456"/>
      <c r="D27" s="456"/>
      <c r="E27" s="457"/>
      <c r="F27" s="477"/>
      <c r="G27" s="478">
        <v>0</v>
      </c>
      <c r="H27" s="479"/>
      <c r="I27" s="485"/>
    </row>
    <row r="28" s="422" customFormat="1" ht="15.95" hidden="1" customHeight="1" spans="1:9">
      <c r="A28" s="463"/>
      <c r="B28" s="476" t="s">
        <v>117</v>
      </c>
      <c r="C28" s="456"/>
      <c r="D28" s="456"/>
      <c r="E28" s="457"/>
      <c r="F28" s="477">
        <v>44934</v>
      </c>
      <c r="G28" s="478">
        <v>0</v>
      </c>
      <c r="H28" s="479"/>
      <c r="I28" s="485"/>
    </row>
    <row r="29" s="422" customFormat="1" ht="15.95" hidden="1" customHeight="1" spans="1:9">
      <c r="A29" s="463">
        <v>62.4</v>
      </c>
      <c r="B29" s="476" t="s">
        <v>118</v>
      </c>
      <c r="C29" s="456"/>
      <c r="D29" s="456"/>
      <c r="E29" s="457"/>
      <c r="F29" s="477">
        <v>44934</v>
      </c>
      <c r="G29" s="478">
        <v>0</v>
      </c>
      <c r="H29" s="479"/>
      <c r="I29" s="485"/>
    </row>
    <row r="30" s="422" customFormat="1" ht="15.95" customHeight="1"/>
    <row r="31" s="422" customFormat="1" ht="15.95" customHeight="1"/>
    <row r="32" s="422" customFormat="1" ht="15.95" customHeight="1"/>
    <row r="33" s="422" customFormat="1" ht="15.95" customHeight="1"/>
    <row r="34" s="422" customFormat="1" ht="15.95" customHeight="1"/>
    <row r="35" s="422" customFormat="1" ht="15.95" customHeight="1"/>
    <row r="36" s="422" customFormat="1" ht="15.95" customHeight="1"/>
    <row r="37" s="422" customFormat="1" ht="15.95" customHeight="1"/>
    <row r="38" s="422" customFormat="1" ht="15.95" customHeight="1"/>
    <row r="39" s="422" customFormat="1" ht="15.95" customHeight="1"/>
    <row r="40" s="422" customFormat="1" ht="15.95" customHeight="1"/>
    <row r="41" s="422" customFormat="1" ht="15.95" customHeight="1"/>
    <row r="42" s="422" customFormat="1" ht="15.95" customHeight="1"/>
    <row r="43" s="422" customFormat="1" ht="15.95" customHeight="1"/>
    <row r="44" s="422" customFormat="1" ht="15.95" customHeight="1"/>
    <row r="45" s="422" customFormat="1" ht="15.95" customHeight="1"/>
    <row r="46" s="422" customFormat="1" ht="15.95" customHeight="1"/>
    <row r="47" s="422" customFormat="1" ht="15.95" customHeight="1"/>
    <row r="48" s="422" customFormat="1" ht="15.95" customHeight="1"/>
    <row r="49" s="422" customFormat="1" ht="15.95" customHeight="1"/>
    <row r="50" s="422" customFormat="1" ht="15.95" customHeight="1"/>
    <row r="51" s="422" customFormat="1" ht="15.95" customHeight="1"/>
    <row r="52" s="422" customFormat="1" ht="15.95" customHeight="1"/>
    <row r="53" s="422" customFormat="1" ht="15.95" customHeight="1"/>
    <row r="54" s="422" customFormat="1" ht="15.95" customHeight="1"/>
    <row r="55" s="422" customFormat="1" ht="15.95" customHeight="1"/>
    <row r="56" s="422" customFormat="1" ht="15.95" customHeight="1"/>
    <row r="57" s="422" customFormat="1" ht="15.95" customHeight="1"/>
    <row r="58" s="422" customFormat="1" ht="15.95" customHeight="1"/>
    <row r="59" s="422" customFormat="1" ht="15.95" customHeight="1"/>
    <row r="60" s="422" customFormat="1" ht="15.95" customHeight="1"/>
    <row r="61" s="422" customFormat="1" ht="15.95" customHeight="1"/>
    <row r="62" s="422" customFormat="1" ht="15.95" customHeight="1"/>
    <row r="63" s="422" customFormat="1" ht="15.95" customHeight="1"/>
    <row r="64" s="422" customFormat="1" ht="15.95" customHeight="1"/>
    <row r="65" s="422" customFormat="1" ht="15.95" customHeight="1"/>
    <row r="66" s="422" customFormat="1" ht="15.95" customHeight="1"/>
    <row r="67" s="422" customFormat="1" ht="15.95" customHeight="1"/>
    <row r="68" s="422" customFormat="1" ht="15.95" customHeight="1"/>
    <row r="69" s="422" customFormat="1" ht="15.95" customHeight="1"/>
    <row r="70" s="422" customFormat="1" ht="15.95" customHeight="1"/>
    <row r="71" s="422" customFormat="1" ht="15.95" customHeight="1"/>
    <row r="72" s="422" customFormat="1" ht="15.95" customHeight="1"/>
    <row r="73" s="422" customFormat="1" ht="15.95" customHeight="1"/>
    <row r="74" s="422" customFormat="1" ht="15.95" customHeight="1"/>
    <row r="75" s="422" customFormat="1" ht="15.95" customHeight="1"/>
    <row r="76" s="422" customFormat="1" ht="15.95" customHeight="1"/>
    <row r="77" s="422" customFormat="1" ht="15.95" customHeight="1"/>
    <row r="78" s="422" customFormat="1" ht="15.95" customHeight="1"/>
    <row r="79" s="422" customFormat="1" ht="15.95" customHeight="1"/>
    <row r="80" s="422" customFormat="1" ht="15.95" customHeight="1"/>
    <row r="81" s="422" customFormat="1" ht="15.95" customHeight="1"/>
    <row r="82" s="422" customFormat="1" ht="15.95" customHeight="1"/>
    <row r="83" s="422" customFormat="1" ht="15.95" customHeight="1"/>
    <row r="84" s="422" customFormat="1" ht="15.95" customHeight="1"/>
    <row r="85" s="422" customFormat="1" ht="15.95" customHeight="1"/>
    <row r="86" s="422" customFormat="1" ht="15.95" customHeight="1"/>
    <row r="87" s="422" customFormat="1" ht="15.95" customHeight="1"/>
    <row r="88" s="422" customFormat="1" ht="15.95" customHeight="1"/>
    <row r="89" s="422" customFormat="1" ht="15.95" customHeight="1"/>
    <row r="90" s="422" customFormat="1" ht="15.95" customHeight="1"/>
    <row r="91" s="422" customFormat="1" ht="15.95" customHeight="1"/>
    <row r="92" s="422" customFormat="1" ht="15.95" customHeight="1"/>
    <row r="93" s="422" customFormat="1" ht="15.95" customHeight="1"/>
    <row r="94" s="422" customFormat="1" ht="15.95" customHeight="1"/>
    <row r="95" s="422" customFormat="1" ht="15.95" customHeight="1"/>
    <row r="96" s="422" customFormat="1" ht="15.95" customHeight="1"/>
    <row r="97" s="422" customFormat="1" ht="15.95" customHeight="1"/>
    <row r="98" s="422" customFormat="1" ht="15.95" customHeight="1"/>
    <row r="99" s="422" customFormat="1" ht="15.95" customHeight="1"/>
    <row r="100" s="422" customFormat="1" ht="15.95" customHeight="1"/>
    <row r="101" s="422" customFormat="1" ht="15.95" customHeight="1"/>
    <row r="102" s="422" customFormat="1" ht="15.95" customHeight="1"/>
    <row r="103" s="422" customFormat="1" ht="15.95" customHeight="1"/>
    <row r="104" s="422" customFormat="1" ht="15.95" customHeight="1"/>
    <row r="105" s="422" customFormat="1" ht="15.95" customHeight="1"/>
    <row r="106" s="422" customFormat="1" ht="15.95" customHeight="1"/>
    <row r="107" s="422" customFormat="1" ht="15.95" customHeight="1"/>
    <row r="108" s="422" customFormat="1" ht="15.95" customHeight="1"/>
    <row r="109" s="422" customFormat="1" ht="15.95" customHeight="1"/>
    <row r="110" s="422" customFormat="1" ht="15.95" customHeight="1"/>
    <row r="111" s="422" customFormat="1" ht="15.95" customHeight="1"/>
    <row r="112" s="422" customFormat="1" ht="15.95" customHeight="1"/>
    <row r="113" s="422" customFormat="1" ht="15.95" customHeight="1"/>
    <row r="114" s="422" customFormat="1" ht="15.95" customHeight="1"/>
    <row r="115" s="422" customFormat="1" ht="15.95" customHeight="1"/>
    <row r="116" s="422" customFormat="1" ht="15.95" customHeight="1"/>
    <row r="117" s="422" customFormat="1" ht="15.95" customHeight="1"/>
    <row r="118" s="422" customFormat="1" ht="15.95" customHeight="1"/>
    <row r="119" s="422" customFormat="1" ht="15.95" customHeight="1"/>
    <row r="120" s="422" customFormat="1" ht="15.95" customHeight="1"/>
    <row r="121" s="422" customFormat="1" ht="15.95" customHeight="1"/>
    <row r="122" s="422" customFormat="1" ht="15.95" customHeight="1"/>
    <row r="123" s="422" customFormat="1" ht="15.95" customHeight="1"/>
    <row r="124" s="422" customFormat="1" ht="15.95" customHeight="1"/>
    <row r="125" s="422" customFormat="1" ht="15.95" customHeight="1"/>
    <row r="126" s="422" customFormat="1" ht="15.95" customHeight="1"/>
    <row r="127" s="422" customFormat="1" ht="15.95" customHeight="1"/>
    <row r="128" s="422" customFormat="1" ht="15.95" customHeight="1"/>
    <row r="129" s="422" customFormat="1" ht="15.95" customHeight="1"/>
    <row r="130" s="422" customFormat="1" ht="15.95" customHeight="1"/>
    <row r="131" s="422" customFormat="1" ht="15.95" customHeight="1"/>
    <row r="132" s="422" customFormat="1" ht="15.95" customHeight="1"/>
    <row r="133" s="422" customFormat="1" ht="15.95" customHeight="1"/>
    <row r="134" s="422" customFormat="1" ht="15.95" customHeight="1"/>
    <row r="135" s="422" customFormat="1" ht="15.95" customHeight="1"/>
    <row r="136" s="422" customFormat="1" ht="15.95" customHeight="1"/>
    <row r="137" s="422" customFormat="1" ht="15.95" customHeight="1"/>
    <row r="138" s="422" customFormat="1" ht="15.95" customHeight="1"/>
    <row r="139" s="422" customFormat="1" ht="15.95" customHeight="1"/>
    <row r="140" s="422" customFormat="1" ht="15.95" customHeight="1"/>
    <row r="141" s="422" customFormat="1" ht="15.95" customHeight="1"/>
    <row r="142" s="422" customFormat="1" ht="15.95" customHeight="1"/>
    <row r="143" s="422" customFormat="1" ht="15.95" customHeight="1"/>
    <row r="144" s="422" customFormat="1" ht="15.95" customHeight="1"/>
    <row r="145" s="422" customFormat="1" ht="15.95" customHeight="1"/>
    <row r="146" s="422" customFormat="1" ht="15.95" customHeight="1"/>
    <row r="147" s="422" customFormat="1" ht="15.95" customHeight="1"/>
    <row r="148" s="422" customFormat="1" ht="15.95" customHeight="1"/>
    <row r="149" s="422" customFormat="1" ht="15.95" customHeight="1"/>
    <row r="150" s="422" customFormat="1" ht="15.95" customHeight="1"/>
    <row r="151" s="422" customFormat="1" ht="15.95" customHeight="1"/>
    <row r="152" s="422" customFormat="1" ht="15.95" customHeight="1"/>
    <row r="153" s="422" customFormat="1" ht="15.95" customHeight="1"/>
    <row r="154" s="422" customFormat="1" ht="15.95" customHeight="1"/>
    <row r="155" s="422" customFormat="1" ht="15.95" customHeight="1"/>
    <row r="156" s="422" customFormat="1" ht="15.95" customHeight="1"/>
    <row r="157" s="422" customFormat="1" ht="15.95" customHeight="1"/>
    <row r="158" s="422" customFormat="1" ht="15.95" customHeight="1"/>
    <row r="159" s="422" customFormat="1" ht="15.95" customHeight="1"/>
    <row r="160" s="422" customFormat="1" ht="15.95" customHeight="1"/>
    <row r="161" s="422" customFormat="1" ht="15.95" customHeight="1"/>
    <row r="162" s="422" customFormat="1" ht="15.95" customHeight="1"/>
    <row r="163" s="422" customFormat="1" ht="15.95" customHeight="1"/>
    <row r="164" s="422" customFormat="1" ht="15.95" customHeight="1"/>
    <row r="165" s="422" customFormat="1" ht="15.95" customHeight="1"/>
    <row r="166" s="422" customFormat="1" ht="15.95" customHeight="1"/>
    <row r="167" s="422" customFormat="1" ht="15.95" customHeight="1"/>
    <row r="168" s="422" customFormat="1" ht="15.95" customHeight="1"/>
    <row r="169" s="422" customFormat="1" ht="15.95" customHeight="1"/>
    <row r="170" s="422" customFormat="1" ht="15.95" customHeight="1"/>
    <row r="171" s="422" customFormat="1" ht="15.95" customHeight="1"/>
    <row r="172" s="422" customFormat="1" ht="15.95" customHeight="1"/>
    <row r="173" s="422" customFormat="1" ht="15.95" customHeight="1"/>
    <row r="174" s="422" customFormat="1" ht="15.95" customHeight="1"/>
    <row r="175" s="422" customFormat="1" ht="15.95" customHeight="1"/>
    <row r="176" s="422" customFormat="1" ht="15.95" customHeight="1"/>
    <row r="177" s="422" customFormat="1" ht="15.95" customHeight="1"/>
    <row r="178" s="422" customFormat="1" ht="15.95" customHeight="1"/>
    <row r="179" s="422" customFormat="1" ht="15.95" customHeight="1"/>
    <row r="180" s="422" customFormat="1" ht="15.95" customHeight="1"/>
    <row r="181" s="422" customFormat="1" ht="15.95" customHeight="1"/>
    <row r="182" s="422" customFormat="1" ht="15.95" customHeight="1"/>
    <row r="183" s="422" customFormat="1" ht="15.95" customHeight="1"/>
    <row r="184" s="422" customFormat="1" ht="15.95" customHeight="1"/>
    <row r="185" s="422" customFormat="1" ht="15.95" customHeight="1"/>
    <row r="186" s="422" customFormat="1" ht="15.95" customHeight="1"/>
    <row r="187" s="422" customFormat="1" ht="15.95" customHeight="1"/>
    <row r="188" s="422" customFormat="1" ht="15.95" customHeight="1"/>
    <row r="189" s="422" customFormat="1" ht="15.95" customHeight="1"/>
    <row r="190" s="422" customFormat="1" ht="15.95" customHeight="1"/>
    <row r="191" s="422" customFormat="1" ht="15.95" customHeight="1"/>
    <row r="192" s="422" customFormat="1" ht="15.95" customHeight="1"/>
    <row r="193" s="422" customFormat="1" ht="15.95" customHeight="1"/>
    <row r="194" s="422" customFormat="1" ht="15.95" customHeight="1"/>
    <row r="195" s="422" customFormat="1" ht="15.95" customHeight="1"/>
    <row r="196" s="422" customFormat="1" ht="15.95" customHeight="1"/>
    <row r="197" s="422" customFormat="1" ht="15.95" customHeight="1"/>
    <row r="198" s="422" customFormat="1" ht="15.95" customHeight="1"/>
    <row r="199" s="422" customFormat="1" ht="15.95" customHeight="1"/>
    <row r="200" s="422" customFormat="1" ht="15.95" customHeight="1"/>
    <row r="201" s="422" customFormat="1" ht="15.95" customHeight="1"/>
    <row r="202" s="422" customFormat="1" ht="15.95" customHeight="1"/>
    <row r="203" s="422" customFormat="1" ht="15.95" customHeight="1"/>
    <row r="204" s="422" customFormat="1" ht="15.95" customHeight="1"/>
    <row r="205" s="422" customFormat="1" ht="15.95" customHeight="1"/>
    <row r="206" s="422" customFormat="1" ht="15.95" customHeight="1"/>
    <row r="207" s="422" customFormat="1" ht="15.95" customHeight="1"/>
    <row r="208" s="422" customFormat="1" ht="15.95" customHeight="1"/>
    <row r="209" s="422" customFormat="1" ht="15.95" customHeight="1"/>
    <row r="210" s="422" customFormat="1" ht="15.95" customHeight="1"/>
    <row r="211" s="422" customFormat="1" ht="15.95" customHeight="1"/>
    <row r="212" s="422" customFormat="1" ht="15.95" customHeight="1"/>
    <row r="213" s="422" customFormat="1" ht="15.95" customHeight="1"/>
    <row r="214" s="422" customFormat="1" ht="15.95" customHeight="1"/>
    <row r="215" s="422" customFormat="1" ht="15.95" customHeight="1"/>
    <row r="216" s="422" customFormat="1" ht="15.95" customHeight="1"/>
    <row r="217" s="422" customFormat="1" ht="15.95" customHeight="1"/>
    <row r="218" s="422" customFormat="1" ht="15.95" customHeight="1"/>
    <row r="219" s="422" customFormat="1" ht="15.95" customHeight="1"/>
    <row r="220" s="422" customFormat="1" ht="15.95" customHeight="1"/>
    <row r="221" s="422" customFormat="1" ht="15.95" customHeight="1"/>
    <row r="222" s="422" customFormat="1" ht="15.95" customHeight="1"/>
    <row r="223" s="422" customFormat="1" ht="15.95" customHeight="1"/>
    <row r="224" s="422" customFormat="1" ht="15.95" customHeight="1"/>
    <row r="225" s="422" customFormat="1" ht="15.95" customHeight="1"/>
    <row r="226" s="422" customFormat="1" ht="15.95" customHeight="1"/>
    <row r="227" s="422" customFormat="1" ht="15.95" customHeight="1"/>
    <row r="228" s="422" customFormat="1" ht="15.95" customHeight="1"/>
    <row r="229" s="422" customFormat="1" ht="15.95" customHeight="1"/>
    <row r="230" s="422" customFormat="1" ht="15.95" customHeight="1"/>
    <row r="231" s="422" customFormat="1" ht="15.95" customHeight="1"/>
    <row r="232" s="422" customFormat="1" ht="15.95" customHeight="1"/>
    <row r="233" s="422" customFormat="1" ht="15.95" customHeight="1"/>
    <row r="234" s="422" customFormat="1" ht="15.95" customHeight="1"/>
    <row r="235" s="422" customFormat="1" ht="15.95" customHeight="1"/>
    <row r="236" s="422" customFormat="1" ht="15.95" customHeight="1"/>
    <row r="237" s="422" customFormat="1" ht="15.95" customHeight="1"/>
    <row r="238" s="422" customFormat="1" ht="15.95" customHeight="1"/>
    <row r="239" s="422" customFormat="1" ht="15.95" customHeight="1"/>
    <row r="240" s="422" customFormat="1" ht="15.95" customHeight="1"/>
    <row r="241" s="422" customFormat="1" ht="15.95" customHeight="1"/>
    <row r="242" s="422" customFormat="1" ht="15.95" customHeight="1"/>
    <row r="243" s="422" customFormat="1" ht="15.95" customHeight="1"/>
    <row r="244" s="422" customFormat="1" ht="15.95" customHeight="1"/>
    <row r="245" s="422" customFormat="1" ht="15.95" customHeight="1"/>
    <row r="246" s="422" customFormat="1" ht="15.95" customHeight="1"/>
    <row r="247" s="422" customFormat="1" ht="15.95" customHeight="1"/>
    <row r="248" s="422" customFormat="1" ht="15.95" customHeight="1"/>
    <row r="249" s="422" customFormat="1" ht="15.95" customHeight="1"/>
    <row r="250" s="422" customFormat="1" ht="15.95" customHeight="1"/>
    <row r="251" s="422" customFormat="1" ht="15.95" customHeight="1"/>
    <row r="252" s="422" customFormat="1" ht="15.95" customHeight="1"/>
    <row r="253" s="422" customFormat="1" ht="15.95" customHeight="1"/>
    <row r="254" s="422" customFormat="1" ht="15.95" customHeight="1"/>
    <row r="255" s="422" customFormat="1" ht="15.95" customHeight="1"/>
    <row r="256" s="422" customFormat="1" ht="15.95" customHeight="1"/>
    <row r="257" s="422" customFormat="1" ht="15.95" customHeight="1"/>
    <row r="258" s="422" customFormat="1" ht="15.95" customHeight="1"/>
    <row r="259" s="422" customFormat="1" ht="15.95" customHeight="1"/>
    <row r="260" s="422" customFormat="1" ht="15.95" customHeight="1"/>
    <row r="261" s="422" customFormat="1" ht="15.95" customHeight="1"/>
    <row r="262" s="422" customFormat="1" ht="15.95" customHeight="1"/>
    <row r="263" s="422" customFormat="1" ht="15.95" customHeight="1"/>
    <row r="264" s="422" customFormat="1" ht="15.95" customHeight="1"/>
    <row r="265" s="422" customFormat="1" ht="15.95" customHeight="1"/>
    <row r="266" s="422" customFormat="1" ht="15.95" customHeight="1"/>
    <row r="267" s="422" customFormat="1" ht="15.95" customHeight="1"/>
    <row r="268" s="422" customFormat="1" ht="15.95" customHeight="1"/>
    <row r="269" s="422" customFormat="1" ht="15.95" customHeight="1"/>
    <row r="270" s="422" customFormat="1" ht="15.95" customHeight="1"/>
    <row r="271" s="422" customFormat="1" ht="15.95" customHeight="1"/>
    <row r="272" s="422" customFormat="1" ht="15.95" customHeight="1"/>
    <row r="273" s="422" customFormat="1" ht="15.95" customHeight="1"/>
    <row r="274" s="422" customFormat="1" ht="15.95" customHeight="1"/>
    <row r="275" s="422" customFormat="1" ht="15.95" customHeight="1"/>
    <row r="276" s="422" customFormat="1" ht="15.95" customHeight="1"/>
    <row r="277" s="422" customFormat="1" ht="15.95" customHeight="1"/>
    <row r="278" s="422" customFormat="1" ht="15.95" customHeight="1"/>
    <row r="279" s="422" customFormat="1" ht="15.95" customHeight="1"/>
    <row r="280" s="422" customFormat="1" ht="15.95" customHeight="1"/>
    <row r="281" s="422" customFormat="1" ht="15.95" customHeight="1"/>
    <row r="282" s="422" customFormat="1" ht="15.95" customHeight="1"/>
    <row r="283" s="422" customFormat="1" ht="15.95" customHeight="1"/>
    <row r="284" s="422" customFormat="1" ht="15.95" customHeight="1"/>
    <row r="285" s="422" customFormat="1" ht="15.95" customHeight="1"/>
    <row r="286" s="422" customFormat="1" ht="15.95" customHeight="1"/>
    <row r="287" s="422" customFormat="1" ht="15.95" customHeight="1"/>
    <row r="288" s="422" customFormat="1" ht="15.95" customHeight="1"/>
    <row r="289" s="422" customFormat="1" ht="15.95" customHeight="1"/>
    <row r="290" s="422" customFormat="1" ht="15.95" customHeight="1"/>
    <row r="291" s="422" customFormat="1" ht="15.95" customHeight="1"/>
    <row r="292" s="422" customFormat="1" ht="15.95" customHeight="1"/>
    <row r="293" s="422" customFormat="1" ht="15.95" customHeight="1"/>
    <row r="294" s="422" customFormat="1" ht="15.95" customHeight="1"/>
    <row r="295" s="422" customFormat="1" ht="15.95" customHeight="1"/>
    <row r="296" s="422" customFormat="1" ht="15.95" customHeight="1"/>
    <row r="297" s="422" customFormat="1" ht="15.95" customHeight="1"/>
    <row r="298" s="422" customFormat="1" ht="15.95" customHeight="1"/>
    <row r="299" s="422" customFormat="1" ht="15.95" customHeight="1"/>
    <row r="300" s="422" customFormat="1" ht="15.95" customHeight="1"/>
    <row r="301" s="422" customFormat="1" ht="15.95" customHeight="1"/>
    <row r="302" s="422" customFormat="1" ht="15.95" customHeight="1"/>
    <row r="303" s="422" customFormat="1" ht="15.95" customHeight="1"/>
    <row r="304" s="422" customFormat="1" ht="15.95" customHeight="1"/>
    <row r="305" s="422" customFormat="1" ht="15.95" customHeight="1"/>
    <row r="306" s="422" customFormat="1" ht="15.95" customHeight="1"/>
    <row r="307" s="422" customFormat="1" ht="15.95" customHeight="1"/>
    <row r="308" s="422" customFormat="1" ht="15.95" customHeight="1"/>
    <row r="309" s="422" customFormat="1" ht="15.95" customHeight="1"/>
    <row r="310" s="422" customFormat="1" ht="15.95" customHeight="1"/>
    <row r="311" s="422" customFormat="1" ht="15.95" customHeight="1"/>
    <row r="312" s="422" customFormat="1" ht="15.95" customHeight="1"/>
    <row r="313" s="422" customFormat="1" ht="15.95" customHeight="1"/>
    <row r="314" s="422" customFormat="1" ht="15.95" customHeight="1"/>
    <row r="315" s="422" customFormat="1" ht="15.95" customHeight="1"/>
    <row r="316" s="422" customFormat="1" ht="15.95" customHeight="1"/>
    <row r="317" s="422" customFormat="1" ht="15.95" customHeight="1"/>
    <row r="318" s="422" customFormat="1" ht="15.95" customHeight="1"/>
    <row r="319" s="422" customFormat="1" ht="15.95" customHeight="1"/>
    <row r="320" s="422" customFormat="1" ht="15.95" customHeight="1"/>
    <row r="321" s="422" customFormat="1" ht="15.95" customHeight="1"/>
    <row r="322" s="422" customFormat="1" ht="15.95" customHeight="1"/>
    <row r="323" s="422" customFormat="1" ht="15.95" customHeight="1"/>
    <row r="324" s="422" customFormat="1" ht="15.95" customHeight="1"/>
    <row r="325" s="422" customFormat="1" ht="15.95" customHeight="1"/>
    <row r="326" s="422" customFormat="1" ht="15.95" customHeight="1"/>
    <row r="327" s="422" customFormat="1" ht="15.95" customHeight="1"/>
    <row r="328" s="422" customFormat="1" ht="15.95" customHeight="1"/>
    <row r="329" s="422" customFormat="1" ht="15.95" customHeight="1"/>
    <row r="330" s="422" customFormat="1" ht="15.95" customHeight="1"/>
    <row r="331" s="422" customFormat="1" ht="15.95" customHeight="1"/>
    <row r="332" s="422" customFormat="1" ht="15.95" customHeight="1"/>
    <row r="333" s="422" customFormat="1" ht="15.95" customHeight="1"/>
    <row r="334" s="422" customFormat="1" ht="15.95" customHeight="1"/>
    <row r="335" s="422" customFormat="1" ht="15.95" customHeight="1"/>
    <row r="336" s="422" customFormat="1" ht="15.95" customHeight="1"/>
    <row r="337" s="422" customFormat="1" ht="15.95" customHeight="1"/>
    <row r="338" s="422" customFormat="1" ht="15.95" customHeight="1"/>
    <row r="339" s="422" customFormat="1" ht="15.95" customHeight="1"/>
    <row r="340" s="422" customFormat="1" ht="15.95" customHeight="1"/>
    <row r="341" s="422" customFormat="1" ht="15.95" customHeight="1"/>
    <row r="342" s="422" customFormat="1" ht="15.95" customHeight="1"/>
    <row r="343" s="422" customFormat="1" ht="15.95" customHeight="1"/>
    <row r="344" s="422" customFormat="1" ht="15.95" customHeight="1"/>
    <row r="345" s="422" customFormat="1" ht="15.95" customHeight="1"/>
    <row r="346" s="422" customFormat="1" ht="15.95" customHeight="1"/>
    <row r="347" s="422" customFormat="1" ht="15.95" customHeight="1"/>
    <row r="348" s="422" customFormat="1" ht="15.95" customHeight="1"/>
    <row r="349" s="422" customFormat="1" ht="15.95" customHeight="1"/>
    <row r="350" s="422" customFormat="1" ht="15.95" customHeight="1"/>
    <row r="351" s="422" customFormat="1" ht="15.95" customHeight="1"/>
    <row r="352" s="422" customFormat="1" ht="15.95" customHeight="1"/>
    <row r="353" s="422" customFormat="1" ht="15.95" customHeight="1"/>
    <row r="354" s="422" customFormat="1" ht="15.95" customHeight="1"/>
    <row r="355" s="422" customFormat="1" ht="15.95" customHeight="1"/>
    <row r="356" s="422" customFormat="1" ht="15.95" customHeight="1"/>
    <row r="357" s="422" customFormat="1" ht="15.95" customHeight="1"/>
    <row r="358" s="422" customFormat="1" ht="15.95" customHeight="1"/>
    <row r="359" s="422" customFormat="1" ht="15.95" customHeight="1"/>
    <row r="360" s="422" customFormat="1" ht="15.95" customHeight="1"/>
    <row r="361" s="422" customFormat="1" ht="15.95" customHeight="1"/>
    <row r="362" s="422" customFormat="1" ht="15.95" customHeight="1"/>
    <row r="363" s="422" customFormat="1" ht="15.95" customHeight="1"/>
    <row r="364" s="422" customFormat="1" ht="15.95" customHeight="1"/>
    <row r="365" s="422" customFormat="1" ht="15.95" customHeight="1"/>
    <row r="366" s="422" customFormat="1" ht="15.95" customHeight="1"/>
    <row r="367" s="422" customFormat="1" ht="15.95" customHeight="1"/>
    <row r="368" s="422" customFormat="1" ht="15.95" customHeight="1"/>
    <row r="369" s="422" customFormat="1" ht="15.95" customHeight="1"/>
    <row r="370" s="422" customFormat="1" ht="15.95" customHeight="1"/>
    <row r="371" s="422" customFormat="1" ht="15.95" customHeight="1"/>
    <row r="372" s="422" customFormat="1" ht="15.95" customHeight="1"/>
    <row r="373" s="422" customFormat="1" ht="15.95" customHeight="1"/>
    <row r="374" s="422" customFormat="1" ht="15.95" customHeight="1"/>
    <row r="375" s="422" customFormat="1" ht="15.95" customHeight="1"/>
    <row r="376" s="422" customFormat="1" ht="15.95" customHeight="1"/>
    <row r="377" s="422" customFormat="1" ht="15.95" customHeight="1"/>
    <row r="378" s="422" customFormat="1" ht="15.95" customHeight="1"/>
    <row r="379" s="422" customFormat="1" ht="15.95" customHeight="1"/>
    <row r="380" s="422" customFormat="1" ht="15.95" customHeight="1"/>
    <row r="381" s="422" customFormat="1" ht="15.95" customHeight="1"/>
    <row r="382" s="422" customFormat="1" ht="15.95" customHeight="1"/>
    <row r="383" s="422" customFormat="1" ht="15.95" customHeight="1"/>
    <row r="384" s="422" customFormat="1" ht="15.95" customHeight="1"/>
    <row r="385" s="422" customFormat="1" ht="15.95" customHeight="1"/>
    <row r="386" s="422" customFormat="1" ht="15.95" customHeight="1"/>
    <row r="387" s="422" customFormat="1" ht="15.95" customHeight="1"/>
    <row r="388" s="422" customFormat="1" ht="15.95" customHeight="1"/>
    <row r="389" s="422" customFormat="1" ht="15.95" customHeight="1"/>
    <row r="390" s="422" customFormat="1" ht="15.95" customHeight="1"/>
    <row r="391" s="422" customFormat="1" ht="15.95" customHeight="1"/>
    <row r="392" s="422" customFormat="1" ht="15.95" customHeight="1"/>
    <row r="393" s="422" customFormat="1" ht="15.95" customHeight="1"/>
    <row r="394" s="422" customFormat="1" ht="15.95" customHeight="1"/>
    <row r="395" s="422" customFormat="1" ht="15.95" customHeight="1"/>
    <row r="396" s="422" customFormat="1" ht="15.95" customHeight="1"/>
    <row r="397" s="422" customFormat="1" ht="15.95" customHeight="1"/>
    <row r="398" s="422" customFormat="1" ht="15.95" customHeight="1"/>
    <row r="399" s="422" customFormat="1" ht="15.95" customHeight="1"/>
    <row r="400" s="422" customFormat="1" ht="15.95" customHeight="1"/>
    <row r="401" s="422" customFormat="1" ht="15.95" customHeight="1"/>
    <row r="402" s="422" customFormat="1" ht="15.95" customHeight="1"/>
    <row r="403" s="422" customFormat="1" ht="15.95" customHeight="1"/>
    <row r="404" s="422" customFormat="1" ht="15.95" customHeight="1"/>
    <row r="405" s="422" customFormat="1" ht="15.95" customHeight="1"/>
    <row r="406" s="422" customFormat="1" ht="15.95" customHeight="1"/>
    <row r="407" s="422" customFormat="1" ht="15.95" customHeight="1"/>
    <row r="408" s="422" customFormat="1" ht="15.95" customHeight="1"/>
    <row r="409" s="422" customFormat="1" ht="15.95" customHeight="1"/>
    <row r="410" s="422" customFormat="1" ht="15.95" customHeight="1"/>
    <row r="411" s="422" customFormat="1" ht="15.95" customHeight="1"/>
    <row r="412" s="422" customFormat="1" ht="15.95" customHeight="1"/>
    <row r="413" s="422" customFormat="1" ht="15.95" customHeight="1"/>
    <row r="414" s="422" customFormat="1" ht="15.95" customHeight="1"/>
    <row r="415" s="422" customFormat="1" ht="15.95" customHeight="1"/>
    <row r="416" s="422" customFormat="1" ht="15.95" customHeight="1"/>
    <row r="417" s="422" customFormat="1" ht="15.95" customHeight="1"/>
    <row r="418" s="422" customFormat="1" ht="15.95" customHeight="1"/>
    <row r="419" s="422" customFormat="1" ht="15.95" customHeight="1"/>
    <row r="420" s="422" customFormat="1" ht="15.95" customHeight="1"/>
    <row r="421" s="422" customFormat="1" ht="15.95" customHeight="1"/>
    <row r="422" s="422" customFormat="1" ht="15.95" customHeight="1"/>
    <row r="423" s="422" customFormat="1" ht="15.95" customHeight="1"/>
    <row r="424" s="422" customFormat="1" ht="15.95" customHeight="1"/>
    <row r="425" s="422" customFormat="1" ht="15.95" customHeight="1"/>
    <row r="426" s="422" customFormat="1" ht="15.95" customHeight="1"/>
    <row r="427" s="422" customFormat="1" ht="15.95" customHeight="1"/>
    <row r="428" s="422" customFormat="1" ht="15.95" customHeight="1"/>
    <row r="429" s="422" customFormat="1" ht="15.95" customHeight="1"/>
    <row r="430" s="422" customFormat="1" ht="15.95" customHeight="1"/>
    <row r="431" s="422" customFormat="1" ht="15.95" customHeight="1"/>
    <row r="432" s="422" customFormat="1" ht="15.95" customHeight="1"/>
    <row r="433" s="422" customFormat="1" ht="15.95" customHeight="1"/>
    <row r="434" s="422" customFormat="1" ht="15.95" customHeight="1"/>
    <row r="435" s="422" customFormat="1" ht="15.95" customHeight="1"/>
    <row r="436" s="422" customFormat="1" ht="15.95" customHeight="1"/>
    <row r="437" s="422" customFormat="1" ht="15.95" customHeight="1"/>
    <row r="438" s="422" customFormat="1" ht="15.95" customHeight="1"/>
    <row r="439" s="422" customFormat="1" ht="15.95" customHeight="1"/>
    <row r="440" s="422" customFormat="1" ht="15.95" customHeight="1"/>
    <row r="441" s="422" customFormat="1" ht="15.95" customHeight="1"/>
    <row r="442" s="422" customFormat="1" ht="15.95" customHeight="1"/>
    <row r="443" s="422" customFormat="1" ht="15.95" customHeight="1"/>
    <row r="444" s="422" customFormat="1" ht="15.95" customHeight="1"/>
    <row r="445" s="422" customFormat="1" ht="15.95" customHeight="1"/>
    <row r="446" s="422" customFormat="1" ht="15.95" customHeight="1"/>
    <row r="447" s="422" customFormat="1" ht="15.95" customHeight="1"/>
    <row r="448" s="422" customFormat="1" ht="15.95" customHeight="1"/>
    <row r="449" s="422" customFormat="1" ht="15.95" customHeight="1"/>
    <row r="450" s="422" customFormat="1" ht="15.95" customHeight="1"/>
    <row r="451" s="422" customFormat="1" ht="15.95" customHeight="1"/>
    <row r="452" s="422" customFormat="1" ht="15.95" customHeight="1"/>
    <row r="453" s="422" customFormat="1" ht="15.95" customHeight="1"/>
    <row r="454" s="422" customFormat="1" ht="15.95" customHeight="1"/>
    <row r="455" s="422" customFormat="1" ht="15.95" customHeight="1"/>
    <row r="456" s="422" customFormat="1" ht="15.95" customHeight="1"/>
    <row r="457" s="422" customFormat="1" ht="15.95" customHeight="1"/>
    <row r="458" s="422" customFormat="1" ht="15.95" customHeight="1"/>
    <row r="459" s="422" customFormat="1" ht="15.95" customHeight="1"/>
    <row r="460" s="422" customFormat="1" ht="15.95" customHeight="1"/>
    <row r="461" s="422" customFormat="1" ht="15.95" customHeight="1"/>
    <row r="462" s="422" customFormat="1" ht="15.95" customHeight="1"/>
    <row r="463" s="422" customFormat="1" ht="15.95" customHeight="1"/>
    <row r="464" s="422" customFormat="1" ht="15.95" customHeight="1"/>
    <row r="465" s="422" customFormat="1" ht="15.95" customHeight="1"/>
    <row r="466" s="422" customFormat="1" ht="15.95" customHeight="1"/>
    <row r="467" s="422" customFormat="1" ht="15.95" customHeight="1"/>
    <row r="468" s="422" customFormat="1" ht="15.95" customHeight="1"/>
    <row r="469" s="422" customFormat="1" ht="15.95" customHeight="1"/>
    <row r="470" s="422" customFormat="1" ht="15.95" customHeight="1"/>
    <row r="471" s="422" customFormat="1" ht="15.95" customHeight="1"/>
    <row r="472" s="422" customFormat="1" ht="15.95" customHeight="1"/>
    <row r="473" s="422" customFormat="1" ht="15.95" customHeight="1"/>
    <row r="474" s="422" customFormat="1" ht="15.95" customHeight="1"/>
    <row r="475" s="422" customFormat="1" ht="15.95" customHeight="1"/>
    <row r="476" s="422" customFormat="1" ht="15.95" customHeight="1"/>
    <row r="477" s="422" customFormat="1" ht="15.95" customHeight="1"/>
    <row r="478" s="422" customFormat="1" ht="15.95" customHeight="1"/>
    <row r="479" s="422" customFormat="1" ht="15.95" customHeight="1"/>
    <row r="480" s="422" customFormat="1" ht="15.95" customHeight="1"/>
    <row r="481" s="422" customFormat="1" ht="15.95" customHeight="1"/>
    <row r="482" s="422" customFormat="1" ht="15.95" customHeight="1"/>
    <row r="483" s="422" customFormat="1" ht="15.95" customHeight="1"/>
    <row r="484" s="422" customFormat="1" ht="15.95" customHeight="1"/>
    <row r="485" s="422" customFormat="1" ht="15.95" customHeight="1"/>
    <row r="486" s="422" customFormat="1" ht="15.95" customHeight="1"/>
    <row r="487" s="422" customFormat="1" ht="15.95" customHeight="1"/>
    <row r="488" s="422" customFormat="1" ht="15.95" customHeight="1"/>
    <row r="489" s="422" customFormat="1" ht="15.95" customHeight="1"/>
    <row r="490" s="422" customFormat="1" ht="15.95" customHeight="1"/>
    <row r="491" s="422" customFormat="1" ht="15.95" customHeight="1"/>
    <row r="492" s="422" customFormat="1" ht="15.95" customHeight="1"/>
    <row r="493" s="422" customFormat="1" ht="15.95" customHeight="1"/>
    <row r="494" s="422" customFormat="1" ht="15.95" customHeight="1"/>
    <row r="495" s="422" customFormat="1" ht="15.95" customHeight="1"/>
    <row r="496" s="422" customFormat="1" ht="15.95" customHeight="1"/>
    <row r="497" s="422" customFormat="1" ht="15.95" customHeight="1"/>
    <row r="498" s="422" customFormat="1" ht="15.95" customHeight="1"/>
    <row r="499" s="422" customFormat="1" ht="15.95" customHeight="1"/>
    <row r="500" s="422" customFormat="1" ht="15.95" customHeight="1"/>
    <row r="501" s="422" customFormat="1" ht="15.95" customHeight="1"/>
    <row r="502" s="422" customFormat="1" ht="15.95" customHeight="1"/>
    <row r="503" s="422" customFormat="1" ht="15.95" customHeight="1"/>
    <row r="504" s="422" customFormat="1" ht="15.95" customHeight="1"/>
    <row r="505" s="422" customFormat="1" ht="15.95" customHeight="1"/>
    <row r="506" s="422" customFormat="1" ht="15.95" customHeight="1"/>
    <row r="507" s="422" customFormat="1" ht="15.95" customHeight="1"/>
    <row r="508" s="422" customFormat="1" ht="15.95" customHeight="1"/>
    <row r="509" s="422" customFormat="1" ht="15.95" customHeight="1"/>
    <row r="510" s="422" customFormat="1" ht="15.95" customHeight="1"/>
    <row r="511" s="422" customFormat="1" ht="15.95" customHeight="1"/>
    <row r="512" s="422" customFormat="1" ht="15.95" customHeight="1"/>
    <row r="513" s="422" customFormat="1" ht="15.95" customHeight="1"/>
    <row r="514" s="422" customFormat="1" ht="15.95" customHeight="1"/>
    <row r="515" s="422" customFormat="1" ht="15.95" customHeight="1"/>
    <row r="516" s="422" customFormat="1" ht="15.95" customHeight="1"/>
    <row r="517" s="422" customFormat="1" ht="15.95" customHeight="1"/>
    <row r="518" s="422" customFormat="1" ht="15.95" customHeight="1"/>
    <row r="519" s="422" customFormat="1" ht="15.95" customHeight="1"/>
    <row r="520" s="422" customFormat="1" ht="15.95" customHeight="1"/>
    <row r="521" s="422" customFormat="1" ht="15.95" customHeight="1"/>
    <row r="522" s="422" customFormat="1" ht="15.95" customHeight="1"/>
    <row r="523" s="422" customFormat="1" ht="15.95" customHeight="1"/>
    <row r="524" s="422" customFormat="1" ht="15.95" customHeight="1"/>
    <row r="525" s="422" customFormat="1" ht="15.95" customHeight="1"/>
    <row r="526" s="422" customFormat="1" ht="15.95" customHeight="1"/>
    <row r="527" s="422" customFormat="1" ht="15.95" customHeight="1"/>
    <row r="528" s="422" customFormat="1" ht="15.95" customHeight="1"/>
    <row r="529" s="422" customFormat="1" ht="15.95" customHeight="1"/>
    <row r="530" s="422" customFormat="1" ht="15.95" customHeight="1"/>
    <row r="531" s="422" customFormat="1" ht="15.95" customHeight="1"/>
    <row r="532" s="422" customFormat="1" ht="15.95" customHeight="1"/>
    <row r="533" s="422" customFormat="1" ht="15.95" customHeight="1"/>
    <row r="534" s="422" customFormat="1" ht="15.95" customHeight="1"/>
    <row r="535" s="422" customFormat="1" ht="15.95" customHeight="1"/>
    <row r="536" s="422" customFormat="1" ht="15.95" customHeight="1"/>
    <row r="537" s="422" customFormat="1" ht="15.95" customHeight="1"/>
    <row r="538" s="422" customFormat="1" ht="15.95" customHeight="1"/>
    <row r="539" s="422" customFormat="1" ht="15.95" customHeight="1"/>
    <row r="540" s="422" customFormat="1" ht="15.95" customHeight="1"/>
    <row r="541" s="422" customFormat="1" ht="15.95" customHeight="1"/>
    <row r="542" s="422" customFormat="1" ht="15.95" customHeight="1"/>
    <row r="543" s="422" customFormat="1" ht="15.95" customHeight="1"/>
    <row r="544" s="422" customFormat="1" ht="15.95" customHeight="1"/>
    <row r="545" s="422" customFormat="1" ht="15.95" customHeight="1"/>
    <row r="546" s="422" customFormat="1" ht="15.95" customHeight="1"/>
    <row r="547" s="422" customFormat="1" ht="15.95" customHeight="1"/>
    <row r="548" s="422" customFormat="1" ht="15.95" customHeight="1"/>
    <row r="549" s="422" customFormat="1" ht="15.95" customHeight="1"/>
    <row r="550" s="422" customFormat="1" ht="15.95" customHeight="1"/>
    <row r="551" s="422" customFormat="1" ht="15.95" customHeight="1"/>
    <row r="552" s="422" customFormat="1" ht="15.95" customHeight="1"/>
    <row r="553" s="422" customFormat="1" ht="15.95" customHeight="1"/>
    <row r="554" s="422" customFormat="1" ht="15.95" customHeight="1"/>
    <row r="555" s="422" customFormat="1" ht="15.95" customHeight="1"/>
    <row r="556" s="422" customFormat="1" ht="15.95" customHeight="1"/>
    <row r="557" s="422" customFormat="1" ht="15.95" customHeight="1"/>
    <row r="558" s="422" customFormat="1" ht="15.95" customHeight="1"/>
    <row r="559" s="422" customFormat="1" ht="15.95" customHeight="1"/>
    <row r="560" s="422" customFormat="1" ht="15.95" customHeight="1"/>
    <row r="561" s="422" customFormat="1" ht="15.95" customHeight="1"/>
    <row r="562" s="422" customFormat="1" ht="15.95" customHeight="1"/>
    <row r="563" s="422" customFormat="1" ht="15.95" customHeight="1"/>
    <row r="564" s="422" customFormat="1" ht="15.95" customHeight="1"/>
    <row r="565" s="422" customFormat="1" ht="15.95" customHeight="1"/>
    <row r="566" s="422" customFormat="1" ht="15.95" customHeight="1"/>
    <row r="567" s="422" customFormat="1" ht="15.95" customHeight="1"/>
    <row r="568" s="422" customFormat="1" ht="15.95" customHeight="1"/>
    <row r="569" s="422" customFormat="1" ht="15.95" customHeight="1"/>
    <row r="570" s="422" customFormat="1" ht="15.95" customHeight="1"/>
    <row r="571" s="422" customFormat="1" ht="15.95" customHeight="1"/>
    <row r="572" s="422" customFormat="1" ht="15.95" customHeight="1"/>
    <row r="573" s="422" customFormat="1" ht="15.95" customHeight="1"/>
    <row r="574" s="422" customFormat="1" ht="15.95" customHeight="1"/>
    <row r="575" s="422" customFormat="1" ht="15.95" customHeight="1"/>
    <row r="576" s="422" customFormat="1" ht="15.95" customHeight="1"/>
    <row r="577" s="422" customFormat="1" ht="15.95" customHeight="1"/>
    <row r="578" s="422" customFormat="1" ht="15.95" customHeight="1"/>
    <row r="579" s="422" customFormat="1" ht="15.95" customHeight="1"/>
    <row r="580" s="422" customFormat="1" ht="15.95" customHeight="1"/>
    <row r="581" s="422" customFormat="1" ht="15.95" customHeight="1"/>
    <row r="582" s="422" customFormat="1" ht="15.95" customHeight="1"/>
    <row r="583" s="422" customFormat="1" ht="15.95" customHeight="1"/>
    <row r="584" s="422" customFormat="1" ht="15.95" customHeight="1"/>
    <row r="585" s="422" customFormat="1" ht="15.95" customHeight="1"/>
    <row r="586" s="422" customFormat="1" ht="15.95" customHeight="1"/>
    <row r="587" s="422" customFormat="1" ht="15.95" customHeight="1"/>
    <row r="588" s="422" customFormat="1" ht="15.95" customHeight="1"/>
    <row r="589" s="422" customFormat="1" ht="15.95" customHeight="1"/>
    <row r="590" s="422" customFormat="1" ht="15.95" customHeight="1"/>
    <row r="591" s="422" customFormat="1" ht="15.95" customHeight="1"/>
    <row r="592" s="422" customFormat="1" ht="15.95" customHeight="1"/>
    <row r="593" s="422" customFormat="1" ht="15.95" customHeight="1"/>
    <row r="594" s="422" customFormat="1" ht="15.95" customHeight="1"/>
    <row r="595" s="422" customFormat="1" ht="15.95" customHeight="1"/>
    <row r="596" s="422" customFormat="1" ht="15.95" customHeight="1"/>
    <row r="597" s="422" customFormat="1" ht="15.95" customHeight="1"/>
    <row r="598" s="422" customFormat="1" ht="15.95" customHeight="1"/>
    <row r="599" s="422" customFormat="1" ht="15.95" customHeight="1"/>
    <row r="600" s="422" customFormat="1" ht="15.95" customHeight="1"/>
    <row r="601" s="422" customFormat="1" ht="15.95" customHeight="1"/>
    <row r="602" s="422" customFormat="1" ht="15.95" customHeight="1"/>
    <row r="603" s="422" customFormat="1" ht="15.95" customHeight="1"/>
    <row r="604" s="422" customFormat="1" ht="15.95" customHeight="1"/>
    <row r="605" s="422" customFormat="1" ht="15.95" customHeight="1"/>
    <row r="606" s="422" customFormat="1" ht="15.95" customHeight="1"/>
    <row r="607" s="422" customFormat="1" ht="15.95" customHeight="1"/>
    <row r="608" s="422" customFormat="1" ht="15.95" customHeight="1"/>
    <row r="609" s="422" customFormat="1" ht="15.95" customHeight="1"/>
    <row r="610" s="422" customFormat="1" ht="15.95" customHeight="1"/>
    <row r="611" s="422" customFormat="1" ht="15.95" customHeight="1"/>
    <row r="612" s="422" customFormat="1" ht="15.95" customHeight="1"/>
    <row r="613" s="422" customFormat="1" ht="15.95" customHeight="1"/>
    <row r="614" s="422" customFormat="1" ht="15.95" customHeight="1"/>
    <row r="615" s="422" customFormat="1" ht="15.95" customHeight="1"/>
    <row r="616" s="422" customFormat="1" ht="15.95" customHeight="1"/>
    <row r="617" s="422" customFormat="1" ht="15.95" customHeight="1"/>
    <row r="618" s="422" customFormat="1" ht="15.95" customHeight="1"/>
    <row r="619" s="422" customFormat="1" ht="15.95" customHeight="1"/>
    <row r="620" s="422" customFormat="1" ht="15.95" customHeight="1"/>
    <row r="621" s="422" customFormat="1" ht="15.95" customHeight="1"/>
    <row r="622" s="422" customFormat="1" ht="15.95" customHeight="1"/>
    <row r="623" s="422" customFormat="1" ht="15.95" customHeight="1"/>
    <row r="624" s="422" customFormat="1" ht="15.95" customHeight="1"/>
    <row r="625" s="422" customFormat="1" ht="15.95" customHeight="1"/>
    <row r="626" s="422" customFormat="1" ht="15.95" customHeight="1"/>
    <row r="627" s="422" customFormat="1" ht="15.95" customHeight="1"/>
    <row r="628" s="422" customFormat="1" ht="15.95" customHeight="1"/>
    <row r="629" s="422" customFormat="1" ht="15.95" customHeight="1"/>
    <row r="630" s="422" customFormat="1" ht="15.95" customHeight="1"/>
    <row r="631" s="422" customFormat="1" ht="15.95" customHeight="1"/>
    <row r="632" s="422" customFormat="1" ht="15.95" customHeight="1"/>
    <row r="633" s="422" customFormat="1" ht="15.95" customHeight="1"/>
    <row r="634" s="422" customFormat="1" ht="15.95" customHeight="1"/>
    <row r="635" s="422" customFormat="1" ht="15.95" customHeight="1"/>
    <row r="636" s="422" customFormat="1" ht="15.95" customHeight="1"/>
    <row r="637" s="422" customFormat="1" ht="15.95" customHeight="1"/>
    <row r="638" s="422" customFormat="1" ht="15.95" customHeight="1"/>
    <row r="639" s="422" customFormat="1" ht="15.95" customHeight="1"/>
    <row r="640" s="422" customFormat="1" ht="15.95" customHeight="1"/>
    <row r="641" s="422" customFormat="1" ht="15.95" customHeight="1"/>
    <row r="642" s="422" customFormat="1" ht="15.95" customHeight="1"/>
    <row r="643" s="422" customFormat="1" ht="15.95" customHeight="1"/>
    <row r="644" s="422" customFormat="1" ht="15.95" customHeight="1"/>
    <row r="645" s="422" customFormat="1" ht="15.95" customHeight="1"/>
    <row r="646" s="422" customFormat="1" ht="15.95" customHeight="1"/>
    <row r="647" s="422" customFormat="1" ht="15.95" customHeight="1"/>
    <row r="648" s="422" customFormat="1" ht="15.95" customHeight="1"/>
    <row r="649" s="422" customFormat="1" ht="15.95" customHeight="1"/>
    <row r="650" s="422" customFormat="1" ht="15.95" customHeight="1"/>
    <row r="651" s="422" customFormat="1" ht="15.95" customHeight="1"/>
    <row r="652" s="422" customFormat="1" ht="15.95" customHeight="1"/>
    <row r="653" s="422" customFormat="1" ht="15.95" customHeight="1"/>
    <row r="654" s="422" customFormat="1" ht="15.95" customHeight="1"/>
    <row r="655" s="422" customFormat="1" ht="15.95" customHeight="1"/>
    <row r="656" s="422" customFormat="1" ht="15.95" customHeight="1"/>
    <row r="657" s="422" customFormat="1" ht="15.95" customHeight="1"/>
    <row r="658" s="422" customFormat="1" ht="15.95" customHeight="1"/>
    <row r="659" s="422" customFormat="1" ht="15.95" customHeight="1"/>
    <row r="660" s="422" customFormat="1" ht="15.95" customHeight="1"/>
    <row r="661" s="422" customFormat="1" ht="15.95" customHeight="1"/>
    <row r="662" s="422" customFormat="1" ht="15.95" customHeight="1"/>
    <row r="663" s="422" customFormat="1" ht="15.95" customHeight="1"/>
    <row r="664" s="422" customFormat="1" ht="15.95" customHeight="1"/>
    <row r="665" s="422" customFormat="1" ht="15.95" customHeight="1"/>
    <row r="666" s="422" customFormat="1" ht="15.95" customHeight="1"/>
    <row r="667" s="422" customFormat="1" ht="15.95" customHeight="1"/>
    <row r="668" s="422" customFormat="1" ht="15.95" customHeight="1"/>
    <row r="669" s="422" customFormat="1" ht="15.95" customHeight="1"/>
    <row r="670" s="422" customFormat="1" ht="15.95" customHeight="1"/>
    <row r="671" s="422" customFormat="1" ht="15.95" customHeight="1"/>
    <row r="672" s="422" customFormat="1" ht="15.95" customHeight="1"/>
    <row r="673" s="422" customFormat="1" ht="15.95" customHeight="1"/>
    <row r="674" s="422" customFormat="1" ht="15.95" customHeight="1"/>
    <row r="675" s="422" customFormat="1" ht="15.95" customHeight="1"/>
    <row r="676" s="422" customFormat="1" ht="15.95" customHeight="1"/>
    <row r="677" s="422" customFormat="1" ht="15.95" customHeight="1"/>
    <row r="678" s="422" customFormat="1" ht="15.95" customHeight="1"/>
    <row r="679" s="422" customFormat="1" ht="15.95" customHeight="1"/>
    <row r="680" s="422" customFormat="1" ht="15.95" customHeight="1"/>
    <row r="681" s="422" customFormat="1" ht="15.95" customHeight="1"/>
    <row r="682" s="422" customFormat="1" ht="15.95" customHeight="1"/>
    <row r="683" s="422" customFormat="1" ht="15.95" customHeight="1"/>
    <row r="684" s="422" customFormat="1" ht="15.95" customHeight="1"/>
    <row r="685" s="422" customFormat="1" ht="15.95" customHeight="1"/>
    <row r="686" s="422" customFormat="1" ht="15.95" customHeight="1"/>
    <row r="687" s="422" customFormat="1" ht="15.95" customHeight="1"/>
    <row r="688" s="422" customFormat="1" ht="15.95" customHeight="1"/>
    <row r="689" s="422" customFormat="1" ht="15.95" customHeight="1"/>
    <row r="690" s="422" customFormat="1" ht="15.95" customHeight="1"/>
    <row r="691" s="422" customFormat="1" ht="15.95" customHeight="1"/>
    <row r="692" s="422" customFormat="1" ht="15.95" customHeight="1"/>
    <row r="693" s="422" customFormat="1" ht="15.95" customHeight="1"/>
    <row r="694" s="422" customFormat="1" ht="15.95" customHeight="1"/>
    <row r="695" s="422" customFormat="1" ht="15.95" customHeight="1"/>
    <row r="696" s="422" customFormat="1" ht="15.95" customHeight="1"/>
    <row r="697" s="422" customFormat="1" ht="15.95" customHeight="1"/>
    <row r="698" s="422" customFormat="1" ht="15.95" customHeight="1"/>
    <row r="699" s="422" customFormat="1" ht="15.95" customHeight="1"/>
    <row r="700" s="422" customFormat="1" ht="15.95" customHeight="1"/>
    <row r="701" s="422" customFormat="1" ht="15.95" customHeight="1"/>
    <row r="702" s="422" customFormat="1" ht="15.95" customHeight="1"/>
    <row r="703" s="422" customFormat="1" ht="15.95" customHeight="1"/>
    <row r="704" s="422" customFormat="1" ht="15.95" customHeight="1"/>
    <row r="705" s="422" customFormat="1" ht="15.95" customHeight="1"/>
    <row r="706" s="422" customFormat="1" ht="15.95" customHeight="1"/>
    <row r="707" s="422" customFormat="1" ht="15.95" customHeight="1"/>
    <row r="708" s="422" customFormat="1" ht="15.95" customHeight="1"/>
    <row r="709" s="422" customFormat="1" ht="15.95" customHeight="1"/>
    <row r="710" s="422" customFormat="1" ht="15.95" customHeight="1"/>
    <row r="711" s="422" customFormat="1" ht="15.95" customHeight="1"/>
    <row r="712" s="422" customFormat="1" ht="15.95" customHeight="1"/>
    <row r="713" s="422" customFormat="1" ht="15.95" customHeight="1"/>
    <row r="714" s="422" customFormat="1" ht="15.95" customHeight="1"/>
    <row r="715" s="422" customFormat="1" ht="15.95" customHeight="1"/>
    <row r="716" s="422" customFormat="1" ht="15.95" customHeight="1"/>
    <row r="717" s="422" customFormat="1" ht="15.95" customHeight="1"/>
    <row r="718" s="422" customFormat="1" ht="15.95" customHeight="1"/>
    <row r="719" s="422" customFormat="1" ht="15.95" customHeight="1"/>
    <row r="720" s="422" customFormat="1" ht="15.95" customHeight="1"/>
    <row r="721" s="422" customFormat="1" ht="15.95" customHeight="1"/>
    <row r="722" s="422" customFormat="1" ht="15.95" customHeight="1"/>
    <row r="723" s="422" customFormat="1" ht="15.95" customHeight="1"/>
    <row r="724" s="422" customFormat="1" ht="15.95" customHeight="1"/>
    <row r="725" s="422" customFormat="1" ht="15.95" customHeight="1"/>
    <row r="726" s="422" customFormat="1" ht="15.95" customHeight="1"/>
    <row r="727" s="422" customFormat="1" ht="15.95" customHeight="1"/>
    <row r="728" s="422" customFormat="1" ht="15.95" customHeight="1"/>
    <row r="729" s="422" customFormat="1" ht="15.95" customHeight="1"/>
    <row r="730" s="422" customFormat="1" ht="15.95" customHeight="1"/>
    <row r="731" s="422" customFormat="1" ht="15.95" customHeight="1"/>
    <row r="732" s="422" customFormat="1" ht="15.95" customHeight="1"/>
    <row r="733" s="422" customFormat="1" ht="15.95" customHeight="1"/>
    <row r="734" s="422" customFormat="1" ht="15.95" customHeight="1"/>
    <row r="735" s="422" customFormat="1" ht="15.95" customHeight="1"/>
    <row r="736" s="422" customFormat="1" ht="15.95" customHeight="1"/>
    <row r="737" s="422" customFormat="1" ht="15.95" customHeight="1"/>
    <row r="738" s="422" customFormat="1" ht="15.95" customHeight="1"/>
    <row r="739" s="422" customFormat="1" ht="15.95" customHeight="1"/>
    <row r="740" s="422" customFormat="1" ht="15.95" customHeight="1"/>
    <row r="741" s="422" customFormat="1" ht="15.95" customHeight="1"/>
    <row r="742" s="422" customFormat="1" ht="15.95" customHeight="1"/>
    <row r="743" s="422" customFormat="1" ht="15.95" customHeight="1"/>
    <row r="744" s="422" customFormat="1" ht="15.95" customHeight="1"/>
    <row r="745" s="422" customFormat="1" ht="15.95" customHeight="1"/>
    <row r="746" s="422" customFormat="1" ht="15.95" customHeight="1"/>
    <row r="747" s="422" customFormat="1" ht="15.95" customHeight="1"/>
    <row r="748" s="422" customFormat="1" ht="15.95" customHeight="1"/>
    <row r="749" s="422" customFormat="1" ht="15.95" customHeight="1"/>
    <row r="750" s="422" customFormat="1" ht="15.95" customHeight="1"/>
    <row r="751" s="422" customFormat="1" ht="15.95" customHeight="1"/>
    <row r="752" s="422" customFormat="1" ht="15.95" customHeight="1"/>
    <row r="753" s="422" customFormat="1" ht="15.95" customHeight="1"/>
    <row r="754" s="422" customFormat="1" ht="15.95" customHeight="1"/>
    <row r="755" s="422" customFormat="1" ht="15.95" customHeight="1"/>
    <row r="756" s="422" customFormat="1" ht="15.95" customHeight="1"/>
    <row r="757" s="422" customFormat="1" ht="15.95" customHeight="1"/>
    <row r="758" s="422" customFormat="1" ht="15.95" customHeight="1"/>
    <row r="759" s="422" customFormat="1" ht="15.95" customHeight="1"/>
    <row r="760" s="422" customFormat="1" ht="15.95" customHeight="1"/>
    <row r="761" s="422" customFormat="1" ht="15.95" customHeight="1"/>
    <row r="762" s="422" customFormat="1" ht="15.95" customHeight="1"/>
    <row r="763" s="422" customFormat="1" ht="15.95" customHeight="1"/>
    <row r="764" s="422" customFormat="1" ht="15.95" customHeight="1"/>
    <row r="765" s="422" customFormat="1" ht="15.95" customHeight="1"/>
    <row r="766" s="422" customFormat="1" ht="15.95" customHeight="1"/>
    <row r="767" s="422" customFormat="1" ht="15.95" customHeight="1"/>
    <row r="768" s="422" customFormat="1" ht="15.95" customHeight="1"/>
    <row r="769" s="422" customFormat="1" ht="15.95" customHeight="1"/>
    <row r="770" s="422" customFormat="1" ht="15.95" customHeight="1"/>
    <row r="771" s="422" customFormat="1" ht="15.95" customHeight="1"/>
    <row r="772" s="422" customFormat="1" ht="15.95" customHeight="1"/>
    <row r="773" s="422" customFormat="1" ht="15.95" customHeight="1"/>
    <row r="774" s="422" customFormat="1" ht="15.95" customHeight="1"/>
    <row r="775" s="422" customFormat="1" ht="15.95" customHeight="1"/>
    <row r="776" s="422" customFormat="1" ht="15.95" customHeight="1"/>
    <row r="777" s="422" customFormat="1" ht="15.95" customHeight="1"/>
    <row r="778" s="422" customFormat="1" ht="15.95" customHeight="1"/>
    <row r="779" s="422" customFormat="1" ht="15.95" customHeight="1"/>
    <row r="780" s="422" customFormat="1" ht="15.95" customHeight="1"/>
    <row r="781" s="422" customFormat="1" ht="15.95" customHeight="1"/>
    <row r="782" s="422" customFormat="1" ht="15.95" customHeight="1"/>
    <row r="783" s="422" customFormat="1" ht="15.95" customHeight="1"/>
    <row r="784" s="422" customFormat="1" ht="15.95" customHeight="1"/>
    <row r="785" s="422" customFormat="1" ht="15.95" customHeight="1"/>
    <row r="786" s="422" customFormat="1" ht="15.95" customHeight="1"/>
    <row r="787" s="422" customFormat="1" ht="15.95" customHeight="1"/>
    <row r="788" s="422" customFormat="1" ht="15.95" customHeight="1"/>
    <row r="789" s="422" customFormat="1" ht="15.95" customHeight="1"/>
    <row r="790" s="422" customFormat="1" ht="15.95" customHeight="1"/>
    <row r="791" s="422" customFormat="1" ht="15.95" customHeight="1"/>
    <row r="792" s="422" customFormat="1" ht="15.95" customHeight="1"/>
    <row r="793" s="422" customFormat="1" ht="15.95" customHeight="1"/>
    <row r="794" s="422" customFormat="1" ht="15.95" customHeight="1"/>
    <row r="795" s="422" customFormat="1" ht="15.95" customHeight="1"/>
    <row r="796" s="422" customFormat="1" ht="15.95" customHeight="1"/>
    <row r="797" s="422" customFormat="1" ht="15.95" customHeight="1"/>
    <row r="798" s="422" customFormat="1" ht="15.95" customHeight="1"/>
    <row r="799" s="422" customFormat="1" ht="15.95" customHeight="1"/>
    <row r="800" s="422" customFormat="1" ht="15.95" customHeight="1"/>
    <row r="801" s="422" customFormat="1" ht="15.95" customHeight="1"/>
    <row r="802" s="422" customFormat="1" ht="15.95" customHeight="1"/>
    <row r="803" s="422" customFormat="1" ht="15.95" customHeight="1"/>
    <row r="804" s="422" customFormat="1" ht="15.95" customHeight="1"/>
    <row r="805" s="422" customFormat="1" ht="15.95" customHeight="1"/>
    <row r="806" s="422" customFormat="1" ht="15.95" customHeight="1"/>
    <row r="807" s="422" customFormat="1" ht="15.95" customHeight="1"/>
    <row r="808" s="422" customFormat="1" ht="15.95" customHeight="1"/>
    <row r="809" s="422" customFormat="1" ht="15.95" customHeight="1"/>
    <row r="810" s="422" customFormat="1" ht="15.95" customHeight="1"/>
    <row r="811" s="422" customFormat="1" ht="15.95" customHeight="1"/>
    <row r="812" s="422" customFormat="1" ht="15.95" customHeight="1"/>
    <row r="813" s="422" customFormat="1" ht="15.95" customHeight="1"/>
    <row r="814" s="422" customFormat="1" ht="15.95" customHeight="1"/>
    <row r="815" s="422" customFormat="1" ht="15.95" customHeight="1"/>
    <row r="816" s="422" customFormat="1" ht="15.95" customHeight="1"/>
    <row r="817" s="422" customFormat="1" ht="15.95" customHeight="1"/>
    <row r="818" s="422" customFormat="1" ht="15.95" customHeight="1"/>
    <row r="819" s="422" customFormat="1" ht="15.95" customHeight="1"/>
    <row r="820" s="422" customFormat="1" ht="15.95" customHeight="1"/>
    <row r="821" s="422" customFormat="1" ht="15.95" customHeight="1"/>
    <row r="822" s="422" customFormat="1" ht="15.95" customHeight="1"/>
    <row r="823" s="422" customFormat="1" ht="15.95" customHeight="1"/>
    <row r="824" s="422" customFormat="1" ht="15.95" customHeight="1"/>
    <row r="825" s="422" customFormat="1" ht="15.95" customHeight="1"/>
    <row r="826" s="422" customFormat="1" ht="15.95" customHeight="1"/>
    <row r="827" s="422" customFormat="1" ht="15.95" customHeight="1"/>
    <row r="828" s="422" customFormat="1" ht="15.95" customHeight="1"/>
    <row r="829" s="422" customFormat="1" ht="15.95" customHeight="1"/>
    <row r="830" s="422" customFormat="1" ht="15.95" customHeight="1"/>
    <row r="831" s="422" customFormat="1" ht="15.95" customHeight="1"/>
    <row r="832" s="422" customFormat="1" ht="15.95" customHeight="1"/>
    <row r="833" s="422" customFormat="1" ht="15.95" customHeight="1"/>
    <row r="834" s="422" customFormat="1" ht="15.95" customHeight="1"/>
    <row r="835" s="422" customFormat="1" ht="15.95" customHeight="1"/>
    <row r="836" s="422" customFormat="1" ht="15.95" customHeight="1"/>
    <row r="837" s="422" customFormat="1" ht="15.95" customHeight="1"/>
    <row r="838" s="422" customFormat="1" ht="15.95" customHeight="1"/>
    <row r="839" s="422" customFormat="1" ht="15.95" customHeight="1"/>
    <row r="840" s="422" customFormat="1" ht="15.95" customHeight="1"/>
    <row r="841" s="422" customFormat="1" ht="15.95" customHeight="1"/>
    <row r="842" s="422" customFormat="1" ht="15.95" customHeight="1"/>
    <row r="843" s="422" customFormat="1" ht="15.95" customHeight="1"/>
    <row r="844" s="422" customFormat="1" ht="15.95" customHeight="1"/>
    <row r="845" s="422" customFormat="1" ht="15.95" customHeight="1"/>
    <row r="846" s="422" customFormat="1" ht="15.95" customHeight="1"/>
    <row r="847" s="422" customFormat="1" ht="15.95" customHeight="1"/>
    <row r="848" s="422" customFormat="1" ht="15.95" customHeight="1"/>
    <row r="849" s="422" customFormat="1" ht="15.95" customHeight="1"/>
    <row r="850" s="422" customFormat="1" ht="15.95" customHeight="1"/>
    <row r="851" s="422" customFormat="1" ht="15.95" customHeight="1"/>
    <row r="852" s="422" customFormat="1" ht="15.95" customHeight="1"/>
    <row r="853" s="422" customFormat="1" ht="15.95" customHeight="1"/>
    <row r="854" s="422" customFormat="1" ht="15.95" customHeight="1"/>
    <row r="855" s="422" customFormat="1" ht="15.95" customHeight="1"/>
    <row r="856" s="422" customFormat="1" ht="15.95" customHeight="1"/>
    <row r="857" s="422" customFormat="1" ht="15.95" customHeight="1"/>
    <row r="858" s="422" customFormat="1" ht="15.95" customHeight="1"/>
    <row r="859" s="422" customFormat="1" ht="15.95" customHeight="1"/>
    <row r="860" s="422" customFormat="1" ht="15.95" customHeight="1"/>
    <row r="861" s="422" customFormat="1" ht="15.95" customHeight="1"/>
    <row r="862" s="422" customFormat="1" ht="15.95" customHeight="1"/>
    <row r="863" s="422" customFormat="1" ht="15.95" customHeight="1"/>
    <row r="864" s="422" customFormat="1" ht="15.95" customHeight="1"/>
    <row r="865" s="422" customFormat="1" ht="15.95" customHeight="1"/>
    <row r="866" s="422" customFormat="1" ht="15.95" customHeight="1"/>
    <row r="867" s="422" customFormat="1" ht="15.95" customHeight="1"/>
    <row r="868" s="422" customFormat="1" ht="15.95" customHeight="1"/>
    <row r="869" s="422" customFormat="1" ht="15.95" customHeight="1"/>
    <row r="870" s="422" customFormat="1" ht="15.95" customHeight="1"/>
    <row r="871" s="422" customFormat="1" ht="15.95" customHeight="1"/>
    <row r="872" s="422" customFormat="1" ht="15.95" customHeight="1"/>
    <row r="873" s="422" customFormat="1" ht="15.95" customHeight="1"/>
    <row r="874" s="422" customFormat="1" ht="15.95" customHeight="1"/>
    <row r="875" s="422" customFormat="1" ht="15.95" customHeight="1"/>
    <row r="876" s="422" customFormat="1" ht="15.95" customHeight="1"/>
    <row r="877" s="422" customFormat="1" ht="15.95" customHeight="1"/>
    <row r="878" s="422" customFormat="1" ht="15.95" customHeight="1"/>
    <row r="879" s="422" customFormat="1" ht="15.95" customHeight="1"/>
    <row r="880" s="422" customFormat="1" ht="15.95" customHeight="1"/>
    <row r="881" s="422" customFormat="1" ht="15.95" customHeight="1"/>
    <row r="882" s="422" customFormat="1" ht="15.95" customHeight="1"/>
    <row r="883" s="422" customFormat="1" ht="15.95" customHeight="1"/>
    <row r="884" s="422" customFormat="1" ht="15.95" customHeight="1"/>
    <row r="885" s="422" customFormat="1" ht="15.95" customHeight="1"/>
    <row r="886" s="422" customFormat="1" ht="15.95" customHeight="1"/>
    <row r="887" s="422" customFormat="1" ht="15.95" customHeight="1"/>
    <row r="888" s="422" customFormat="1" ht="15.95" customHeight="1"/>
    <row r="889" s="422" customFormat="1" ht="15.95" customHeight="1"/>
    <row r="890" s="422" customFormat="1" ht="15.95" customHeight="1"/>
    <row r="891" s="422" customFormat="1" ht="15.95" customHeight="1"/>
    <row r="892" s="422" customFormat="1" ht="15.95" customHeight="1"/>
    <row r="893" s="422" customFormat="1" ht="15.95" customHeight="1"/>
    <row r="894" s="422" customFormat="1" ht="15.95" customHeight="1"/>
    <row r="895" s="422" customFormat="1" ht="15.95" customHeight="1"/>
    <row r="896" s="422" customFormat="1" ht="15.95" customHeight="1"/>
    <row r="897" s="422" customFormat="1" ht="15.95" customHeight="1"/>
    <row r="898" s="422" customFormat="1" ht="15.95" customHeight="1"/>
    <row r="899" s="422" customFormat="1" ht="15.95" customHeight="1"/>
    <row r="900" s="422" customFormat="1" ht="15.95" customHeight="1"/>
    <row r="901" s="422" customFormat="1" ht="15.95" customHeight="1"/>
    <row r="902" s="422" customFormat="1" ht="15.95" customHeight="1"/>
    <row r="903" s="422" customFormat="1" ht="15.95" customHeight="1"/>
    <row r="904" s="422" customFormat="1" ht="15.95" customHeight="1"/>
    <row r="905" s="422" customFormat="1" ht="15.95" customHeight="1"/>
    <row r="906" s="422" customFormat="1" ht="15.95" customHeight="1"/>
    <row r="907" s="422" customFormat="1" ht="15.95" customHeight="1"/>
    <row r="908" s="422" customFormat="1" ht="15.95" customHeight="1"/>
    <row r="909" s="422" customFormat="1" ht="15.95" customHeight="1"/>
    <row r="910" s="422" customFormat="1" ht="15.95" customHeight="1"/>
    <row r="911" s="422" customFormat="1" ht="15.95" customHeight="1"/>
    <row r="912" s="422" customFormat="1" ht="15.95" customHeight="1"/>
    <row r="913" s="422" customFormat="1" ht="15.95" customHeight="1"/>
    <row r="914" s="422" customFormat="1" ht="15.95" customHeight="1"/>
    <row r="915" s="422" customFormat="1" ht="15.95" customHeight="1"/>
    <row r="916" s="422" customFormat="1" ht="15.95" customHeight="1"/>
    <row r="917" s="422" customFormat="1" ht="15.95" customHeight="1"/>
    <row r="918" s="422" customFormat="1" ht="15.95" customHeight="1"/>
    <row r="919" s="422" customFormat="1" ht="15.95" customHeight="1"/>
    <row r="920" s="422" customFormat="1" ht="15.95" customHeight="1"/>
    <row r="921" s="422" customFormat="1" ht="15.95" customHeight="1"/>
    <row r="922" s="422" customFormat="1" ht="15.95" customHeight="1"/>
    <row r="923" s="422" customFormat="1" ht="15.95" customHeight="1"/>
    <row r="924" s="422" customFormat="1" ht="15.95" customHeight="1"/>
    <row r="925" s="422" customFormat="1" ht="15.95" customHeight="1"/>
    <row r="926" s="422" customFormat="1" ht="15.95" customHeight="1"/>
    <row r="927" s="422" customFormat="1" ht="15.95" customHeight="1"/>
  </sheetData>
  <mergeCells count="23">
    <mergeCell ref="A1:D1"/>
    <mergeCell ref="F1:I1"/>
    <mergeCell ref="A2:B2"/>
    <mergeCell ref="A3:B3"/>
    <mergeCell ref="A4:B4"/>
    <mergeCell ref="A5:B5"/>
    <mergeCell ref="A6:B6"/>
    <mergeCell ref="B9:E9"/>
    <mergeCell ref="B10:E10"/>
    <mergeCell ref="B11:E11"/>
    <mergeCell ref="B12:E12"/>
    <mergeCell ref="B13:D13"/>
    <mergeCell ref="B25:E25"/>
    <mergeCell ref="B26:E26"/>
    <mergeCell ref="B27:E27"/>
    <mergeCell ref="B28:E28"/>
    <mergeCell ref="B29:E29"/>
    <mergeCell ref="F7:F8"/>
    <mergeCell ref="G7:G8"/>
    <mergeCell ref="H7:H8"/>
    <mergeCell ref="I7:I8"/>
    <mergeCell ref="G2:I6"/>
    <mergeCell ref="B7:E8"/>
  </mergeCells>
  <pageMargins left="0.75" right="0.75" top="1" bottom="1" header="0.5" footer="0.5"/>
  <pageSetup paperSize="9" scale="74" orientation="landscape"/>
  <headerFooter/>
  <colBreaks count="1" manualBreakCount="1">
    <brk id="9" max="1048575" man="1"/>
  </colBreak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000"/>
  <sheetViews>
    <sheetView workbookViewId="0">
      <selection activeCell="A1" sqref="A1:L1"/>
    </sheetView>
  </sheetViews>
  <sheetFormatPr defaultColWidth="10.1333333333333" defaultRowHeight="15" customHeight="1"/>
  <cols>
    <col min="1" max="2" width="9.42222222222222" customWidth="1"/>
    <col min="3" max="3" width="34.4222222222222" customWidth="1"/>
    <col min="4" max="4" width="24.1333333333333" customWidth="1"/>
    <col min="5" max="5" width="6.85925925925926" customWidth="1"/>
    <col min="6" max="6" width="9.13333333333333" customWidth="1"/>
    <col min="9" max="9" width="9.13333333333333" customWidth="1"/>
    <col min="10" max="11" width="7.42222222222222" customWidth="1"/>
    <col min="12" max="12" width="52.4222222222222" customWidth="1"/>
    <col min="13" max="26" width="9.42222222222222" customWidth="1"/>
  </cols>
  <sheetData>
    <row r="1" ht="34.5" customHeight="1" spans="1:12">
      <c r="A1" s="140"/>
      <c r="B1" s="2"/>
      <c r="C1" s="2"/>
      <c r="D1" s="2"/>
      <c r="E1" s="2"/>
      <c r="F1" s="2"/>
      <c r="G1" s="2"/>
      <c r="H1" s="2"/>
      <c r="I1" s="2"/>
      <c r="J1" s="2"/>
      <c r="K1" s="2"/>
      <c r="L1" s="49"/>
    </row>
    <row r="2" ht="12" customHeight="1" spans="1:12">
      <c r="A2" s="141" t="s">
        <v>119</v>
      </c>
      <c r="B2" s="4"/>
      <c r="C2" s="142" t="e">
        <f>#REF!</f>
        <v>#REF!</v>
      </c>
      <c r="D2" s="143"/>
      <c r="E2" s="144"/>
      <c r="F2" s="145" t="s">
        <v>58</v>
      </c>
      <c r="G2" s="4"/>
      <c r="H2" s="146" t="s">
        <v>120</v>
      </c>
      <c r="I2" s="244"/>
      <c r="J2" s="244"/>
      <c r="K2" s="244"/>
      <c r="L2" s="245"/>
    </row>
    <row r="3" ht="12" customHeight="1" spans="1:12">
      <c r="A3" s="141" t="s">
        <v>121</v>
      </c>
      <c r="B3" s="4"/>
      <c r="C3" s="147" t="e">
        <f>#REF!</f>
        <v>#REF!</v>
      </c>
      <c r="D3" s="148"/>
      <c r="E3" s="149"/>
      <c r="F3" s="145" t="s">
        <v>16</v>
      </c>
      <c r="G3" s="4"/>
      <c r="H3" s="146"/>
      <c r="I3" s="148"/>
      <c r="J3" s="148"/>
      <c r="K3" s="148"/>
      <c r="L3" s="247"/>
    </row>
    <row r="4" ht="12" customHeight="1" spans="1:12">
      <c r="A4" s="141" t="s">
        <v>122</v>
      </c>
      <c r="B4" s="4"/>
      <c r="C4" s="147" t="e">
        <f>#REF!</f>
        <v>#REF!</v>
      </c>
      <c r="D4" s="148"/>
      <c r="E4" s="149"/>
      <c r="F4" s="145" t="s">
        <v>56</v>
      </c>
      <c r="G4" s="4"/>
      <c r="H4" s="375" t="e">
        <f>#REF!</f>
        <v>#REF!</v>
      </c>
      <c r="I4" s="148"/>
      <c r="J4" s="148"/>
      <c r="K4" s="148"/>
      <c r="L4" s="247"/>
    </row>
    <row r="5" ht="12" customHeight="1" spans="1:12">
      <c r="A5" s="141" t="s">
        <v>123</v>
      </c>
      <c r="B5" s="4"/>
      <c r="C5" s="147" t="e">
        <f>#REF!</f>
        <v>#REF!</v>
      </c>
      <c r="D5" s="148"/>
      <c r="E5" s="149"/>
      <c r="F5" s="145" t="s">
        <v>124</v>
      </c>
      <c r="G5" s="4"/>
      <c r="H5" s="147" t="s">
        <v>125</v>
      </c>
      <c r="I5" s="148"/>
      <c r="J5" s="148"/>
      <c r="K5" s="148"/>
      <c r="L5" s="247"/>
    </row>
    <row r="6" ht="12" customHeight="1" spans="1:12">
      <c r="A6" s="141" t="s">
        <v>126</v>
      </c>
      <c r="B6" s="4"/>
      <c r="C6" s="147" t="e">
        <f>#REF!</f>
        <v>#REF!</v>
      </c>
      <c r="D6" s="148"/>
      <c r="E6" s="149"/>
      <c r="F6" s="145" t="s">
        <v>30</v>
      </c>
      <c r="G6" s="4"/>
      <c r="H6" s="142" t="s">
        <v>127</v>
      </c>
      <c r="I6" s="143"/>
      <c r="J6" s="143"/>
      <c r="K6" s="143"/>
      <c r="L6" s="246"/>
    </row>
    <row r="7" ht="12" customHeight="1" spans="1:12">
      <c r="A7" s="141" t="s">
        <v>29</v>
      </c>
      <c r="B7" s="4"/>
      <c r="C7" s="142" t="s">
        <v>11</v>
      </c>
      <c r="D7" s="143"/>
      <c r="E7" s="144"/>
      <c r="F7" s="145" t="s">
        <v>128</v>
      </c>
      <c r="G7" s="4"/>
      <c r="H7" s="147"/>
      <c r="I7" s="148"/>
      <c r="J7" s="148"/>
      <c r="K7" s="148"/>
      <c r="L7" s="247"/>
    </row>
    <row r="8" ht="33" customHeight="1" spans="1:12">
      <c r="A8" s="152" t="s">
        <v>129</v>
      </c>
      <c r="B8" s="32"/>
      <c r="C8" s="32"/>
      <c r="D8" s="32"/>
      <c r="E8" s="32"/>
      <c r="F8" s="32"/>
      <c r="G8" s="32"/>
      <c r="H8" s="32"/>
      <c r="I8" s="32"/>
      <c r="J8" s="32"/>
      <c r="K8" s="32"/>
      <c r="L8" s="58"/>
    </row>
    <row r="9" ht="30.75" customHeight="1" spans="1:12">
      <c r="A9" s="288" t="s">
        <v>130</v>
      </c>
      <c r="B9" s="153" t="s">
        <v>131</v>
      </c>
      <c r="C9" s="120"/>
      <c r="D9" s="288" t="s">
        <v>132</v>
      </c>
      <c r="E9" s="156" t="s">
        <v>133</v>
      </c>
      <c r="F9" s="288" t="s">
        <v>134</v>
      </c>
      <c r="G9" s="156" t="s">
        <v>135</v>
      </c>
      <c r="H9" s="289" t="s">
        <v>136</v>
      </c>
      <c r="I9" s="156" t="s">
        <v>137</v>
      </c>
      <c r="J9" s="421"/>
      <c r="K9" s="2"/>
      <c r="L9" s="49"/>
    </row>
    <row r="10" customHeight="1" spans="1:12">
      <c r="A10" s="411"/>
      <c r="B10" s="412" t="s">
        <v>138</v>
      </c>
      <c r="C10" s="62"/>
      <c r="D10" s="413"/>
      <c r="E10" s="413"/>
      <c r="F10" s="414"/>
      <c r="G10" s="403"/>
      <c r="H10" s="165">
        <f t="shared" ref="H10:H54" si="0">G10-F10</f>
        <v>0</v>
      </c>
      <c r="I10" s="251"/>
      <c r="L10" s="279"/>
    </row>
    <row r="11" customHeight="1" spans="1:12">
      <c r="A11" s="415"/>
      <c r="B11" s="404" t="s">
        <v>139</v>
      </c>
      <c r="C11" s="4"/>
      <c r="D11" s="29"/>
      <c r="E11" s="416"/>
      <c r="F11" s="405">
        <v>46.5</v>
      </c>
      <c r="G11" s="89"/>
      <c r="H11" s="217">
        <f t="shared" si="0"/>
        <v>-46.5</v>
      </c>
      <c r="I11" s="89"/>
      <c r="L11" s="279"/>
    </row>
    <row r="12" customHeight="1" spans="1:12">
      <c r="A12" s="415"/>
      <c r="B12" s="404" t="s">
        <v>140</v>
      </c>
      <c r="C12" s="4"/>
      <c r="D12" s="29"/>
      <c r="E12" s="416"/>
      <c r="F12" s="405">
        <v>46.5</v>
      </c>
      <c r="G12" s="89"/>
      <c r="H12" s="217">
        <f t="shared" si="0"/>
        <v>-46.5</v>
      </c>
      <c r="I12" s="89"/>
      <c r="L12" s="279"/>
    </row>
    <row r="13" customHeight="1" spans="1:12">
      <c r="A13" s="415"/>
      <c r="B13" s="404" t="s">
        <v>141</v>
      </c>
      <c r="C13" s="4"/>
      <c r="D13" s="29"/>
      <c r="E13" s="416"/>
      <c r="F13" s="405">
        <v>45</v>
      </c>
      <c r="G13" s="89"/>
      <c r="H13" s="217">
        <f t="shared" si="0"/>
        <v>-45</v>
      </c>
      <c r="I13" s="89"/>
      <c r="L13" s="279"/>
    </row>
    <row r="14" customHeight="1" spans="1:12">
      <c r="A14" s="415"/>
      <c r="B14" s="404" t="s">
        <v>142</v>
      </c>
      <c r="C14" s="4"/>
      <c r="D14" s="29"/>
      <c r="E14" s="416"/>
      <c r="F14" s="405">
        <v>45</v>
      </c>
      <c r="G14" s="89"/>
      <c r="H14" s="217">
        <f t="shared" si="0"/>
        <v>-45</v>
      </c>
      <c r="I14" s="89"/>
      <c r="L14" s="279"/>
    </row>
    <row r="15" customHeight="1" spans="1:12">
      <c r="A15" s="415"/>
      <c r="B15" s="404"/>
      <c r="C15" s="4"/>
      <c r="D15" s="29"/>
      <c r="E15" s="416"/>
      <c r="F15" s="405"/>
      <c r="G15" s="89"/>
      <c r="H15" s="217">
        <f t="shared" si="0"/>
        <v>0</v>
      </c>
      <c r="I15" s="89"/>
      <c r="L15" s="279"/>
    </row>
    <row r="16" customHeight="1" spans="1:12">
      <c r="A16" s="415"/>
      <c r="B16" s="404"/>
      <c r="C16" s="4"/>
      <c r="D16" s="29"/>
      <c r="E16" s="416"/>
      <c r="F16" s="405"/>
      <c r="G16" s="89"/>
      <c r="H16" s="217">
        <f t="shared" si="0"/>
        <v>0</v>
      </c>
      <c r="I16" s="89"/>
      <c r="L16" s="279"/>
    </row>
    <row r="17" customHeight="1" spans="1:12">
      <c r="A17" s="415"/>
      <c r="B17" s="404"/>
      <c r="C17" s="4"/>
      <c r="D17" s="29"/>
      <c r="E17" s="416"/>
      <c r="F17" s="405"/>
      <c r="G17" s="89"/>
      <c r="H17" s="217">
        <f t="shared" si="0"/>
        <v>0</v>
      </c>
      <c r="I17" s="89"/>
      <c r="L17" s="279"/>
    </row>
    <row r="18" customHeight="1" spans="1:12">
      <c r="A18" s="415"/>
      <c r="B18" s="404" t="s">
        <v>143</v>
      </c>
      <c r="C18" s="4"/>
      <c r="D18" s="29"/>
      <c r="E18" s="416"/>
      <c r="F18" s="405">
        <v>9.25</v>
      </c>
      <c r="G18" s="89"/>
      <c r="H18" s="217">
        <f t="shared" si="0"/>
        <v>-9.25</v>
      </c>
      <c r="I18" s="89"/>
      <c r="L18" s="279"/>
    </row>
    <row r="19" customHeight="1" spans="1:12">
      <c r="A19" s="415"/>
      <c r="B19" s="404" t="s">
        <v>144</v>
      </c>
      <c r="C19" s="4"/>
      <c r="D19" s="29"/>
      <c r="E19" s="416"/>
      <c r="F19" s="405">
        <v>8.125</v>
      </c>
      <c r="G19" s="89"/>
      <c r="H19" s="217">
        <f t="shared" si="0"/>
        <v>-8.125</v>
      </c>
      <c r="I19" s="89"/>
      <c r="L19" s="279"/>
    </row>
    <row r="20" ht="16" customHeight="1" spans="1:12">
      <c r="A20" s="415"/>
      <c r="B20" s="404" t="s">
        <v>145</v>
      </c>
      <c r="C20" s="4"/>
      <c r="D20" s="29"/>
      <c r="E20" s="416"/>
      <c r="F20" s="405">
        <v>6.375</v>
      </c>
      <c r="G20" s="89"/>
      <c r="H20" s="217">
        <f t="shared" si="0"/>
        <v>-6.375</v>
      </c>
      <c r="I20" s="89"/>
      <c r="L20" s="279"/>
    </row>
    <row r="21" ht="16" customHeight="1" spans="1:12">
      <c r="A21" s="415"/>
      <c r="B21" s="404" t="s">
        <v>146</v>
      </c>
      <c r="C21" s="4"/>
      <c r="D21" s="29"/>
      <c r="E21" s="416"/>
      <c r="F21" s="405">
        <v>17</v>
      </c>
      <c r="G21" s="89"/>
      <c r="H21" s="217">
        <f t="shared" si="0"/>
        <v>-17</v>
      </c>
      <c r="I21" s="89"/>
      <c r="L21" s="279"/>
    </row>
    <row r="22" ht="16" customHeight="1" spans="1:12">
      <c r="A22" s="415"/>
      <c r="B22" s="404" t="s">
        <v>147</v>
      </c>
      <c r="C22" s="4"/>
      <c r="D22" s="29"/>
      <c r="E22" s="416"/>
      <c r="F22" s="405">
        <v>6.75</v>
      </c>
      <c r="G22" s="89"/>
      <c r="H22" s="217">
        <f t="shared" si="0"/>
        <v>-6.75</v>
      </c>
      <c r="I22" s="89"/>
      <c r="L22" s="279"/>
    </row>
    <row r="23" ht="16" customHeight="1" spans="1:12">
      <c r="A23" s="415"/>
      <c r="B23" s="404"/>
      <c r="C23" s="4"/>
      <c r="D23" s="29"/>
      <c r="E23" s="416"/>
      <c r="F23" s="405"/>
      <c r="G23" s="89"/>
      <c r="H23" s="217">
        <f t="shared" si="0"/>
        <v>0</v>
      </c>
      <c r="I23" s="89"/>
      <c r="L23" s="279"/>
    </row>
    <row r="24" ht="16" customHeight="1" spans="1:12">
      <c r="A24" s="415"/>
      <c r="B24" s="404" t="s">
        <v>148</v>
      </c>
      <c r="C24" s="4"/>
      <c r="D24" s="29"/>
      <c r="E24" s="416"/>
      <c r="F24" s="405">
        <v>36.5</v>
      </c>
      <c r="G24" s="89"/>
      <c r="H24" s="217">
        <f t="shared" si="0"/>
        <v>-36.5</v>
      </c>
      <c r="I24" s="89"/>
      <c r="L24" s="279"/>
    </row>
    <row r="25" ht="16" customHeight="1" spans="1:12">
      <c r="A25" s="415"/>
      <c r="B25" s="404" t="s">
        <v>149</v>
      </c>
      <c r="C25" s="4"/>
      <c r="D25" s="29"/>
      <c r="E25" s="416"/>
      <c r="F25" s="405">
        <v>3.5</v>
      </c>
      <c r="G25" s="89"/>
      <c r="H25" s="217">
        <f t="shared" si="0"/>
        <v>-3.5</v>
      </c>
      <c r="I25" s="89"/>
      <c r="L25" s="279"/>
    </row>
    <row r="26" ht="16" customHeight="1" spans="1:12">
      <c r="A26" s="415"/>
      <c r="B26" s="404" t="s">
        <v>150</v>
      </c>
      <c r="C26" s="4"/>
      <c r="D26" s="29"/>
      <c r="E26" s="417"/>
      <c r="F26" s="405">
        <v>32.25</v>
      </c>
      <c r="G26" s="89"/>
      <c r="H26" s="217">
        <f t="shared" si="0"/>
        <v>-32.25</v>
      </c>
      <c r="I26" s="89"/>
      <c r="L26" s="279"/>
    </row>
    <row r="27" ht="16" customHeight="1" spans="1:12">
      <c r="A27" s="415"/>
      <c r="B27" s="404" t="s">
        <v>151</v>
      </c>
      <c r="C27" s="4"/>
      <c r="D27" s="29"/>
      <c r="E27" s="416"/>
      <c r="F27" s="405">
        <v>30.5</v>
      </c>
      <c r="G27" s="89"/>
      <c r="H27" s="217">
        <f t="shared" si="0"/>
        <v>-30.5</v>
      </c>
      <c r="I27" s="89"/>
      <c r="L27" s="279"/>
    </row>
    <row r="28" ht="16" customHeight="1" spans="1:12">
      <c r="A28" s="415"/>
      <c r="B28" s="404" t="s">
        <v>152</v>
      </c>
      <c r="C28" s="4"/>
      <c r="D28" s="29"/>
      <c r="E28" s="416"/>
      <c r="F28" s="405">
        <v>7</v>
      </c>
      <c r="G28" s="89"/>
      <c r="H28" s="217">
        <f t="shared" si="0"/>
        <v>-7</v>
      </c>
      <c r="I28" s="89"/>
      <c r="L28" s="279"/>
    </row>
    <row r="29" ht="16" customHeight="1" spans="1:12">
      <c r="A29" s="415"/>
      <c r="B29" s="404" t="s">
        <v>153</v>
      </c>
      <c r="C29" s="4"/>
      <c r="D29" s="29"/>
      <c r="E29" s="416"/>
      <c r="F29" s="405">
        <v>45</v>
      </c>
      <c r="G29" s="89"/>
      <c r="H29" s="217">
        <f t="shared" si="0"/>
        <v>-45</v>
      </c>
      <c r="I29" s="89"/>
      <c r="L29" s="279"/>
    </row>
    <row r="30" ht="16" customHeight="1" spans="1:12">
      <c r="A30" s="415"/>
      <c r="B30" s="404" t="s">
        <v>154</v>
      </c>
      <c r="C30" s="4"/>
      <c r="D30" s="29"/>
      <c r="E30" s="416"/>
      <c r="F30" s="405">
        <v>110</v>
      </c>
      <c r="G30" s="89"/>
      <c r="H30" s="217">
        <f t="shared" si="0"/>
        <v>-110</v>
      </c>
      <c r="I30" s="89"/>
      <c r="L30" s="279"/>
    </row>
    <row r="31" ht="16" customHeight="1" spans="1:12">
      <c r="A31" s="415"/>
      <c r="B31" s="404" t="s">
        <v>155</v>
      </c>
      <c r="C31" s="4"/>
      <c r="D31" s="29"/>
      <c r="E31" s="416"/>
      <c r="F31" s="405">
        <v>100</v>
      </c>
      <c r="G31" s="89"/>
      <c r="H31" s="217">
        <f t="shared" si="0"/>
        <v>-100</v>
      </c>
      <c r="I31" s="89"/>
      <c r="L31" s="279"/>
    </row>
    <row r="32" customHeight="1" spans="1:12">
      <c r="A32" s="415"/>
      <c r="B32" s="404" t="s">
        <v>156</v>
      </c>
      <c r="C32" s="4"/>
      <c r="D32" s="29"/>
      <c r="E32" s="416"/>
      <c r="F32" s="405">
        <v>9.25</v>
      </c>
      <c r="G32" s="89"/>
      <c r="H32" s="217">
        <f t="shared" si="0"/>
        <v>-9.25</v>
      </c>
      <c r="I32" s="89"/>
      <c r="L32" s="279"/>
    </row>
    <row r="33" customHeight="1" spans="1:12">
      <c r="A33" s="415"/>
      <c r="B33" s="404" t="s">
        <v>157</v>
      </c>
      <c r="C33" s="4"/>
      <c r="D33" s="29"/>
      <c r="E33" s="416"/>
      <c r="F33" s="405">
        <v>18</v>
      </c>
      <c r="G33" s="89"/>
      <c r="H33" s="217">
        <f t="shared" si="0"/>
        <v>-18</v>
      </c>
      <c r="I33" s="89"/>
      <c r="L33" s="279"/>
    </row>
    <row r="34" customHeight="1" spans="1:12">
      <c r="A34" s="415"/>
      <c r="B34" s="404" t="s">
        <v>158</v>
      </c>
      <c r="C34" s="4"/>
      <c r="D34" s="29"/>
      <c r="E34" s="416"/>
      <c r="F34" s="405">
        <v>1.25</v>
      </c>
      <c r="G34" s="89"/>
      <c r="H34" s="217">
        <f t="shared" si="0"/>
        <v>-1.25</v>
      </c>
      <c r="I34" s="89"/>
      <c r="L34" s="279"/>
    </row>
    <row r="35" ht="12" customHeight="1" spans="1:12">
      <c r="A35" s="415"/>
      <c r="B35" s="404"/>
      <c r="C35" s="4"/>
      <c r="D35" s="29"/>
      <c r="E35" s="416"/>
      <c r="F35" s="405"/>
      <c r="G35" s="89"/>
      <c r="H35" s="217">
        <f t="shared" si="0"/>
        <v>0</v>
      </c>
      <c r="I35" s="89"/>
      <c r="L35" s="279"/>
    </row>
    <row r="36" customHeight="1" spans="1:12">
      <c r="A36" s="415"/>
      <c r="B36" s="404" t="s">
        <v>159</v>
      </c>
      <c r="C36" s="4"/>
      <c r="D36" s="29"/>
      <c r="E36" s="416"/>
      <c r="F36" s="405">
        <v>4</v>
      </c>
      <c r="G36" s="89"/>
      <c r="H36" s="217">
        <f t="shared" si="0"/>
        <v>-4</v>
      </c>
      <c r="I36" s="89"/>
      <c r="L36" s="279"/>
    </row>
    <row r="37" customHeight="1" spans="1:12">
      <c r="A37" s="415"/>
      <c r="B37" s="404" t="s">
        <v>160</v>
      </c>
      <c r="C37" s="4"/>
      <c r="D37" s="29"/>
      <c r="E37" s="416"/>
      <c r="F37" s="405">
        <v>6</v>
      </c>
      <c r="G37" s="89"/>
      <c r="H37" s="217">
        <f t="shared" si="0"/>
        <v>-6</v>
      </c>
      <c r="I37" s="89"/>
      <c r="L37" s="279"/>
    </row>
    <row r="38" customHeight="1" spans="1:12">
      <c r="A38" s="415"/>
      <c r="B38" s="404" t="s">
        <v>161</v>
      </c>
      <c r="C38" s="4"/>
      <c r="D38" s="29"/>
      <c r="E38" s="416"/>
      <c r="F38" s="405">
        <v>4</v>
      </c>
      <c r="G38" s="89"/>
      <c r="H38" s="217">
        <f t="shared" si="0"/>
        <v>-4</v>
      </c>
      <c r="I38" s="89"/>
      <c r="L38" s="279"/>
    </row>
    <row r="39" customHeight="1" spans="1:12">
      <c r="A39" s="415"/>
      <c r="B39" s="404" t="s">
        <v>162</v>
      </c>
      <c r="C39" s="4"/>
      <c r="D39" s="29"/>
      <c r="E39" s="416"/>
      <c r="F39" s="405">
        <v>6</v>
      </c>
      <c r="G39" s="89"/>
      <c r="H39" s="217">
        <f t="shared" si="0"/>
        <v>-6</v>
      </c>
      <c r="I39" s="89"/>
      <c r="L39" s="279"/>
    </row>
    <row r="40" customHeight="1" spans="1:12">
      <c r="A40" s="415"/>
      <c r="B40" s="404"/>
      <c r="C40" s="4"/>
      <c r="D40" s="29"/>
      <c r="E40" s="416"/>
      <c r="F40" s="405"/>
      <c r="G40" s="89"/>
      <c r="H40" s="217">
        <f t="shared" si="0"/>
        <v>0</v>
      </c>
      <c r="I40" s="89"/>
      <c r="L40" s="279"/>
    </row>
    <row r="41" customHeight="1" spans="1:12">
      <c r="A41" s="415"/>
      <c r="B41" s="404" t="s">
        <v>163</v>
      </c>
      <c r="C41" s="4"/>
      <c r="D41" s="29"/>
      <c r="E41" s="416"/>
      <c r="F41" s="405">
        <v>1.75</v>
      </c>
      <c r="G41" s="89"/>
      <c r="H41" s="217">
        <f t="shared" si="0"/>
        <v>-1.75</v>
      </c>
      <c r="I41" s="89"/>
      <c r="L41" s="279"/>
    </row>
    <row r="42" customHeight="1" spans="1:12">
      <c r="A42" s="415"/>
      <c r="B42" s="404"/>
      <c r="C42" s="4"/>
      <c r="D42" s="29"/>
      <c r="E42" s="416"/>
      <c r="F42" s="405"/>
      <c r="G42" s="89"/>
      <c r="H42" s="217">
        <f t="shared" si="0"/>
        <v>0</v>
      </c>
      <c r="I42" s="89"/>
      <c r="L42" s="279"/>
    </row>
    <row r="43" customHeight="1" spans="1:12">
      <c r="A43" s="415"/>
      <c r="B43" s="404" t="s">
        <v>164</v>
      </c>
      <c r="C43" s="4"/>
      <c r="D43" s="29"/>
      <c r="E43" s="416"/>
      <c r="F43" s="405">
        <v>13.5</v>
      </c>
      <c r="G43" s="89"/>
      <c r="H43" s="217">
        <f t="shared" si="0"/>
        <v>-13.5</v>
      </c>
      <c r="I43" s="89"/>
      <c r="L43" s="279"/>
    </row>
    <row r="44" customHeight="1" spans="1:12">
      <c r="A44" s="415"/>
      <c r="B44" s="404" t="s">
        <v>165</v>
      </c>
      <c r="C44" s="4"/>
      <c r="D44" s="29"/>
      <c r="E44" s="416"/>
      <c r="F44" s="405">
        <v>14</v>
      </c>
      <c r="G44" s="89"/>
      <c r="H44" s="217">
        <f t="shared" si="0"/>
        <v>-14</v>
      </c>
      <c r="I44" s="89"/>
      <c r="L44" s="279"/>
    </row>
    <row r="45" customHeight="1" spans="1:12">
      <c r="A45" s="415"/>
      <c r="B45" s="404"/>
      <c r="C45" s="4"/>
      <c r="D45" s="29"/>
      <c r="E45" s="416"/>
      <c r="F45" s="405"/>
      <c r="G45" s="89"/>
      <c r="H45" s="217">
        <f t="shared" si="0"/>
        <v>0</v>
      </c>
      <c r="I45" s="89"/>
      <c r="L45" s="279"/>
    </row>
    <row r="46" customHeight="1" spans="1:12">
      <c r="A46" s="415"/>
      <c r="B46" s="404" t="s">
        <v>166</v>
      </c>
      <c r="C46" s="4"/>
      <c r="D46" s="418"/>
      <c r="E46" s="419"/>
      <c r="F46" s="420">
        <v>30.5</v>
      </c>
      <c r="G46" s="89"/>
      <c r="H46" s="217">
        <f t="shared" si="0"/>
        <v>-30.5</v>
      </c>
      <c r="I46" s="89"/>
      <c r="L46" s="279"/>
    </row>
    <row r="47" hidden="1" customHeight="1" spans="1:12">
      <c r="A47" s="222"/>
      <c r="B47" s="85"/>
      <c r="C47" s="235"/>
      <c r="D47" s="231"/>
      <c r="E47" s="236"/>
      <c r="F47" s="237"/>
      <c r="G47" s="234"/>
      <c r="H47" s="165">
        <f t="shared" si="0"/>
        <v>0</v>
      </c>
      <c r="I47" s="234"/>
      <c r="L47" s="279"/>
    </row>
    <row r="48" hidden="1" customHeight="1" spans="1:12">
      <c r="A48" s="222"/>
      <c r="B48" s="85"/>
      <c r="C48" s="235"/>
      <c r="D48" s="231"/>
      <c r="E48" s="236"/>
      <c r="F48" s="237"/>
      <c r="G48" s="234"/>
      <c r="H48" s="165">
        <f t="shared" si="0"/>
        <v>0</v>
      </c>
      <c r="I48" s="234"/>
      <c r="L48" s="279"/>
    </row>
    <row r="49" hidden="1" customHeight="1" spans="1:12">
      <c r="A49" s="222"/>
      <c r="B49" s="85"/>
      <c r="C49" s="235"/>
      <c r="D49" s="231"/>
      <c r="E49" s="236"/>
      <c r="F49" s="237"/>
      <c r="G49" s="234"/>
      <c r="H49" s="165">
        <f t="shared" si="0"/>
        <v>0</v>
      </c>
      <c r="I49" s="234"/>
      <c r="L49" s="279"/>
    </row>
    <row r="50" hidden="1" customHeight="1" spans="1:12">
      <c r="A50" s="222"/>
      <c r="B50" s="85"/>
      <c r="C50" s="235"/>
      <c r="D50" s="231"/>
      <c r="E50" s="236"/>
      <c r="F50" s="237"/>
      <c r="G50" s="234"/>
      <c r="H50" s="165">
        <f t="shared" si="0"/>
        <v>0</v>
      </c>
      <c r="I50" s="234"/>
      <c r="L50" s="279"/>
    </row>
    <row r="51" hidden="1" customHeight="1" spans="1:12">
      <c r="A51" s="222"/>
      <c r="B51" s="85"/>
      <c r="C51" s="235"/>
      <c r="D51" s="231"/>
      <c r="E51" s="236"/>
      <c r="F51" s="237"/>
      <c r="G51" s="234"/>
      <c r="H51" s="165">
        <f t="shared" si="0"/>
        <v>0</v>
      </c>
      <c r="I51" s="234"/>
      <c r="L51" s="279"/>
    </row>
    <row r="52" hidden="1" customHeight="1" spans="1:12">
      <c r="A52" s="222"/>
      <c r="B52" s="85"/>
      <c r="C52" s="235"/>
      <c r="D52" s="231"/>
      <c r="E52" s="236"/>
      <c r="F52" s="237"/>
      <c r="G52" s="234"/>
      <c r="H52" s="165">
        <f t="shared" si="0"/>
        <v>0</v>
      </c>
      <c r="I52" s="234"/>
      <c r="L52" s="279"/>
    </row>
    <row r="53" hidden="1" customHeight="1" spans="1:12">
      <c r="A53" s="222"/>
      <c r="B53" s="85"/>
      <c r="C53" s="235"/>
      <c r="D53" s="231"/>
      <c r="E53" s="236"/>
      <c r="F53" s="237"/>
      <c r="G53" s="234"/>
      <c r="H53" s="165">
        <f t="shared" si="0"/>
        <v>0</v>
      </c>
      <c r="I53" s="234"/>
      <c r="L53" s="279"/>
    </row>
    <row r="54" hidden="1" customHeight="1" spans="1:12">
      <c r="A54" s="96"/>
      <c r="B54" s="97"/>
      <c r="C54" s="238"/>
      <c r="D54" s="239"/>
      <c r="E54" s="240"/>
      <c r="F54" s="241"/>
      <c r="G54" s="101"/>
      <c r="H54" s="242">
        <f t="shared" si="0"/>
        <v>0</v>
      </c>
      <c r="I54" s="101"/>
      <c r="J54" s="278"/>
      <c r="K54" s="278"/>
      <c r="L54" s="280"/>
    </row>
    <row r="55" ht="30" customHeight="1" spans="1:12">
      <c r="A55" s="243" t="s">
        <v>167</v>
      </c>
      <c r="B55" s="70"/>
      <c r="C55" s="70"/>
      <c r="D55" s="70"/>
      <c r="E55" s="70"/>
      <c r="F55" s="70"/>
      <c r="G55" s="70"/>
      <c r="H55" s="70"/>
      <c r="I55" s="70"/>
      <c r="J55" s="70"/>
      <c r="K55" s="70"/>
      <c r="L55" s="120"/>
    </row>
    <row r="56" ht="12.75" customHeight="1" spans="1:12">
      <c r="A56" s="281"/>
      <c r="B56" s="2"/>
      <c r="C56" s="2"/>
      <c r="D56" s="2"/>
      <c r="E56" s="2"/>
      <c r="F56" s="2"/>
      <c r="G56" s="2"/>
      <c r="H56" s="2"/>
      <c r="I56" s="2"/>
      <c r="J56" s="2"/>
      <c r="K56" s="2"/>
      <c r="L56" s="49"/>
    </row>
    <row r="57" ht="12.75" customHeight="1" spans="1:12">
      <c r="A57" s="276"/>
      <c r="L57" s="279"/>
    </row>
    <row r="58" ht="12.75" customHeight="1" spans="1:12">
      <c r="A58" s="276"/>
      <c r="L58" s="279"/>
    </row>
    <row r="59" ht="12.75" customHeight="1" spans="1:12">
      <c r="A59" s="276"/>
      <c r="L59" s="279"/>
    </row>
    <row r="60" ht="12.75" customHeight="1" spans="1:12">
      <c r="A60" s="276"/>
      <c r="L60" s="279"/>
    </row>
    <row r="61" ht="12.75" customHeight="1" spans="1:12">
      <c r="A61" s="276"/>
      <c r="L61" s="279"/>
    </row>
    <row r="62" ht="12.75" customHeight="1" spans="1:12">
      <c r="A62" s="276"/>
      <c r="L62" s="279"/>
    </row>
    <row r="63" ht="12.75" customHeight="1" spans="1:12">
      <c r="A63" s="276"/>
      <c r="L63" s="279"/>
    </row>
    <row r="64" ht="12.75" customHeight="1" spans="1:12">
      <c r="A64" s="276"/>
      <c r="L64" s="279"/>
    </row>
    <row r="65" ht="12.75" customHeight="1" spans="1:12">
      <c r="A65" s="276"/>
      <c r="L65" s="279"/>
    </row>
    <row r="66" ht="12.75" customHeight="1" spans="1:12">
      <c r="A66" s="276"/>
      <c r="L66" s="279"/>
    </row>
    <row r="67" ht="12.75" customHeight="1" spans="1:12">
      <c r="A67" s="276"/>
      <c r="L67" s="279"/>
    </row>
    <row r="68" ht="12.75" customHeight="1" spans="1:12">
      <c r="A68" s="276"/>
      <c r="L68" s="279"/>
    </row>
    <row r="69" ht="12.75" customHeight="1" spans="1:12">
      <c r="A69" s="276"/>
      <c r="L69" s="279"/>
    </row>
    <row r="70" ht="12.75" customHeight="1" spans="1:12">
      <c r="A70" s="276"/>
      <c r="L70" s="279"/>
    </row>
    <row r="71" ht="12.75" customHeight="1" spans="1:12">
      <c r="A71" s="276"/>
      <c r="L71" s="279"/>
    </row>
    <row r="72" ht="12.75" customHeight="1" spans="1:12">
      <c r="A72" s="276"/>
      <c r="L72" s="279"/>
    </row>
    <row r="73" ht="12.75" customHeight="1" spans="1:12">
      <c r="A73" s="276"/>
      <c r="L73" s="279"/>
    </row>
    <row r="74" ht="12.75" customHeight="1" spans="1:12">
      <c r="A74" s="276"/>
      <c r="L74" s="279"/>
    </row>
    <row r="75" ht="12.75" customHeight="1" spans="1:12">
      <c r="A75" s="276"/>
      <c r="L75" s="279"/>
    </row>
    <row r="76" ht="12.75" customHeight="1" spans="1:12">
      <c r="A76" s="276"/>
      <c r="L76" s="279"/>
    </row>
    <row r="77" ht="12.75" customHeight="1" spans="1:12">
      <c r="A77" s="276"/>
      <c r="L77" s="279"/>
    </row>
    <row r="78" ht="12.75" customHeight="1" spans="1:12">
      <c r="A78" s="276"/>
      <c r="L78" s="279"/>
    </row>
    <row r="79" ht="12.75" customHeight="1" spans="1:12">
      <c r="A79" s="276"/>
      <c r="L79" s="279"/>
    </row>
    <row r="80" ht="12.75" customHeight="1" spans="1:12">
      <c r="A80" s="276"/>
      <c r="L80" s="279"/>
    </row>
    <row r="81" ht="12.75" customHeight="1" spans="1:12">
      <c r="A81" s="276"/>
      <c r="L81" s="279"/>
    </row>
    <row r="82" ht="12.75" customHeight="1" spans="1:12">
      <c r="A82" s="276"/>
      <c r="L82" s="279"/>
    </row>
    <row r="83" ht="12.75" customHeight="1" spans="1:12">
      <c r="A83" s="276"/>
      <c r="L83" s="279"/>
    </row>
    <row r="84" ht="12.75" customHeight="1" spans="1:12">
      <c r="A84" s="276"/>
      <c r="L84" s="279"/>
    </row>
    <row r="85" ht="12.75" customHeight="1" spans="1:12">
      <c r="A85" s="276"/>
      <c r="L85" s="279"/>
    </row>
    <row r="86" ht="12.75" customHeight="1" spans="1:12">
      <c r="A86" s="276"/>
      <c r="L86" s="279"/>
    </row>
    <row r="87" ht="12.75" customHeight="1" spans="1:12">
      <c r="A87" s="276"/>
      <c r="L87" s="279"/>
    </row>
    <row r="88" ht="12.75" customHeight="1" spans="1:12">
      <c r="A88" s="276"/>
      <c r="L88" s="279"/>
    </row>
    <row r="89" ht="12.75" customHeight="1" spans="1:12">
      <c r="A89" s="276"/>
      <c r="L89" s="279"/>
    </row>
    <row r="90" ht="12.75" customHeight="1" spans="1:12">
      <c r="A90" s="276"/>
      <c r="L90" s="279"/>
    </row>
    <row r="91" ht="12.75" customHeight="1" spans="1:12">
      <c r="A91" s="276"/>
      <c r="L91" s="279"/>
    </row>
    <row r="92" ht="12.75" customHeight="1" spans="1:12">
      <c r="A92" s="276"/>
      <c r="L92" s="279"/>
    </row>
    <row r="93" ht="12.75" customHeight="1" spans="1:12">
      <c r="A93" s="276"/>
      <c r="L93" s="279"/>
    </row>
    <row r="94" ht="12.75" customHeight="1" spans="1:12">
      <c r="A94" s="276"/>
      <c r="L94" s="279"/>
    </row>
    <row r="95" ht="12.75" customHeight="1" spans="1:12">
      <c r="A95" s="276"/>
      <c r="L95" s="279"/>
    </row>
    <row r="96" ht="12.75" customHeight="1" spans="1:12">
      <c r="A96" s="276"/>
      <c r="L96" s="279"/>
    </row>
    <row r="97" ht="12.75" customHeight="1" spans="1:12">
      <c r="A97" s="276"/>
      <c r="L97" s="279"/>
    </row>
    <row r="98" ht="12.75" customHeight="1" spans="1:12">
      <c r="A98" s="276"/>
      <c r="L98" s="279"/>
    </row>
    <row r="99" ht="12.75" customHeight="1" spans="1:12">
      <c r="A99" s="276"/>
      <c r="L99" s="279"/>
    </row>
    <row r="100" ht="12.75" customHeight="1" spans="1:12">
      <c r="A100" s="276"/>
      <c r="L100" s="279"/>
    </row>
    <row r="101" ht="12.75" customHeight="1" spans="1:12">
      <c r="A101" s="276"/>
      <c r="L101" s="279"/>
    </row>
    <row r="102" ht="12.75" customHeight="1" spans="1:12">
      <c r="A102" s="276"/>
      <c r="L102" s="279"/>
    </row>
    <row r="103" ht="12.75" customHeight="1" spans="1:12">
      <c r="A103" s="276"/>
      <c r="L103" s="279"/>
    </row>
    <row r="104" ht="12.75" customHeight="1" spans="1:12">
      <c r="A104" s="276"/>
      <c r="L104" s="279"/>
    </row>
    <row r="105" ht="12.75" customHeight="1" spans="1:12">
      <c r="A105" s="276"/>
      <c r="L105" s="279"/>
    </row>
    <row r="106" ht="12.75" customHeight="1" spans="1:12">
      <c r="A106" s="276"/>
      <c r="L106" s="279"/>
    </row>
    <row r="107" ht="12.75" customHeight="1" spans="1:12">
      <c r="A107" s="276"/>
      <c r="L107" s="279"/>
    </row>
    <row r="108" ht="12.75" customHeight="1" spans="1:12">
      <c r="A108" s="276"/>
      <c r="L108" s="279"/>
    </row>
    <row r="109" ht="12.75" customHeight="1" spans="1:12">
      <c r="A109" s="276"/>
      <c r="L109" s="279"/>
    </row>
    <row r="110" ht="12.75" customHeight="1" spans="1:12">
      <c r="A110" s="276"/>
      <c r="L110" s="279"/>
    </row>
    <row r="111" ht="12.75" customHeight="1" spans="1:12">
      <c r="A111" s="276"/>
      <c r="L111" s="279"/>
    </row>
    <row r="112" ht="12.75" customHeight="1" spans="1:12">
      <c r="A112" s="277"/>
      <c r="B112" s="278"/>
      <c r="C112" s="278"/>
      <c r="D112" s="278"/>
      <c r="E112" s="278"/>
      <c r="F112" s="278"/>
      <c r="G112" s="278"/>
      <c r="H112" s="278"/>
      <c r="I112" s="278"/>
      <c r="J112" s="278"/>
      <c r="K112" s="278"/>
      <c r="L112" s="280"/>
    </row>
    <row r="113" ht="12" customHeight="1" spans="1:12">
      <c r="A113" s="243" t="s">
        <v>168</v>
      </c>
      <c r="B113" s="70"/>
      <c r="C113" s="70"/>
      <c r="D113" s="70"/>
      <c r="E113" s="70"/>
      <c r="F113" s="70"/>
      <c r="G113" s="70"/>
      <c r="H113" s="70"/>
      <c r="I113" s="70"/>
      <c r="J113" s="70"/>
      <c r="K113" s="70"/>
      <c r="L113" s="120"/>
    </row>
    <row r="114" ht="12.75" customHeight="1" spans="1:12">
      <c r="A114" s="281"/>
      <c r="B114" s="2"/>
      <c r="C114" s="2"/>
      <c r="D114" s="2"/>
      <c r="E114" s="2"/>
      <c r="F114" s="2"/>
      <c r="G114" s="2"/>
      <c r="H114" s="2"/>
      <c r="I114" s="2"/>
      <c r="J114" s="2"/>
      <c r="K114" s="2"/>
      <c r="L114" s="49"/>
    </row>
    <row r="115" ht="12.75" customHeight="1" spans="1:12">
      <c r="A115" s="276"/>
      <c r="L115" s="279"/>
    </row>
    <row r="116" ht="12.75" customHeight="1" spans="1:12">
      <c r="A116" s="276"/>
      <c r="L116" s="279"/>
    </row>
    <row r="117" ht="12.75" customHeight="1" spans="1:12">
      <c r="A117" s="276"/>
      <c r="L117" s="279"/>
    </row>
    <row r="118" ht="12.75" customHeight="1" spans="1:12">
      <c r="A118" s="276"/>
      <c r="L118" s="279"/>
    </row>
    <row r="119" ht="12.75" customHeight="1" spans="1:12">
      <c r="A119" s="276"/>
      <c r="L119" s="279"/>
    </row>
    <row r="120" ht="12.75" customHeight="1" spans="1:12">
      <c r="A120" s="276"/>
      <c r="L120" s="279"/>
    </row>
    <row r="121" ht="12.75" customHeight="1" spans="1:12">
      <c r="A121" s="276"/>
      <c r="L121" s="279"/>
    </row>
    <row r="122" ht="12.75" customHeight="1" spans="1:12">
      <c r="A122" s="276"/>
      <c r="L122" s="279"/>
    </row>
    <row r="123" ht="12.75" customHeight="1" spans="1:12">
      <c r="A123" s="276"/>
      <c r="L123" s="279"/>
    </row>
    <row r="124" ht="12.75" customHeight="1" spans="1:12">
      <c r="A124" s="276"/>
      <c r="L124" s="279"/>
    </row>
    <row r="125" ht="12.75" customHeight="1" spans="1:12">
      <c r="A125" s="276"/>
      <c r="L125" s="279"/>
    </row>
    <row r="126" ht="12.75" customHeight="1" spans="1:12">
      <c r="A126" s="276"/>
      <c r="L126" s="279"/>
    </row>
    <row r="127" ht="12.75" customHeight="1" spans="1:12">
      <c r="A127" s="276"/>
      <c r="L127" s="279"/>
    </row>
    <row r="128" ht="12.75" customHeight="1" spans="1:12">
      <c r="A128" s="276"/>
      <c r="L128" s="279"/>
    </row>
    <row r="129" ht="12.75" customHeight="1" spans="1:12">
      <c r="A129" s="276"/>
      <c r="L129" s="279"/>
    </row>
    <row r="130" ht="12.75" customHeight="1" spans="1:12">
      <c r="A130" s="276"/>
      <c r="L130" s="279"/>
    </row>
    <row r="131" ht="12.75" customHeight="1" spans="1:12">
      <c r="A131" s="276"/>
      <c r="L131" s="279"/>
    </row>
    <row r="132" ht="12.75" customHeight="1" spans="1:12">
      <c r="A132" s="276"/>
      <c r="L132" s="279"/>
    </row>
    <row r="133" ht="12.75" customHeight="1" spans="1:12">
      <c r="A133" s="276"/>
      <c r="L133" s="279"/>
    </row>
    <row r="134" ht="12.75" customHeight="1" spans="1:12">
      <c r="A134" s="276"/>
      <c r="L134" s="279"/>
    </row>
    <row r="135" ht="12.75" customHeight="1" spans="1:12">
      <c r="A135" s="276"/>
      <c r="L135" s="279"/>
    </row>
    <row r="136" ht="12.75" customHeight="1" spans="1:12">
      <c r="A136" s="276"/>
      <c r="L136" s="279"/>
    </row>
    <row r="137" ht="12.75" customHeight="1" spans="1:12">
      <c r="A137" s="276"/>
      <c r="L137" s="279"/>
    </row>
    <row r="138" ht="12.75" customHeight="1" spans="1:12">
      <c r="A138" s="276"/>
      <c r="L138" s="279"/>
    </row>
    <row r="139" ht="12.75" customHeight="1" spans="1:12">
      <c r="A139" s="276"/>
      <c r="L139" s="279"/>
    </row>
    <row r="140" ht="12.75" customHeight="1" spans="1:12">
      <c r="A140" s="276"/>
      <c r="L140" s="279"/>
    </row>
    <row r="141" ht="12.75" customHeight="1" spans="1:12">
      <c r="A141" s="276"/>
      <c r="L141" s="279"/>
    </row>
    <row r="142" ht="12.75" customHeight="1" spans="1:12">
      <c r="A142" s="276"/>
      <c r="L142" s="279"/>
    </row>
    <row r="143" ht="12.75" customHeight="1" spans="1:12">
      <c r="A143" s="276"/>
      <c r="L143" s="279"/>
    </row>
    <row r="144" ht="12.75" customHeight="1" spans="1:12">
      <c r="A144" s="276"/>
      <c r="L144" s="279"/>
    </row>
    <row r="145" ht="12.75" customHeight="1" spans="1:12">
      <c r="A145" s="276"/>
      <c r="L145" s="279"/>
    </row>
    <row r="146" ht="12.75" customHeight="1" spans="1:12">
      <c r="A146" s="276"/>
      <c r="L146" s="279"/>
    </row>
    <row r="147" ht="12.75" customHeight="1" spans="1:12">
      <c r="A147" s="276"/>
      <c r="L147" s="279"/>
    </row>
    <row r="148" ht="12.75" customHeight="1" spans="1:12">
      <c r="A148" s="276"/>
      <c r="L148" s="279"/>
    </row>
    <row r="149" ht="12.75" customHeight="1" spans="1:12">
      <c r="A149" s="276"/>
      <c r="L149" s="279"/>
    </row>
    <row r="150" ht="12.75" customHeight="1" spans="1:12">
      <c r="A150" s="276"/>
      <c r="L150" s="279"/>
    </row>
    <row r="151" ht="12.75" customHeight="1" spans="1:12">
      <c r="A151" s="276"/>
      <c r="L151" s="279"/>
    </row>
    <row r="152" ht="12.75" customHeight="1" spans="1:12">
      <c r="A152" s="276"/>
      <c r="L152" s="279"/>
    </row>
    <row r="153" ht="12.75" customHeight="1" spans="1:12">
      <c r="A153" s="276"/>
      <c r="L153" s="279"/>
    </row>
    <row r="154" ht="12.75" customHeight="1" spans="1:12">
      <c r="A154" s="276"/>
      <c r="L154" s="279"/>
    </row>
    <row r="155" ht="12.75" customHeight="1" spans="1:12">
      <c r="A155" s="276"/>
      <c r="L155" s="279"/>
    </row>
    <row r="156" ht="12.75" customHeight="1" spans="1:12">
      <c r="A156" s="276"/>
      <c r="L156" s="279"/>
    </row>
    <row r="157" ht="12.75" customHeight="1" spans="1:12">
      <c r="A157" s="276"/>
      <c r="L157" s="279"/>
    </row>
    <row r="158" ht="12.75" customHeight="1" spans="1:12">
      <c r="A158" s="276"/>
      <c r="L158" s="279"/>
    </row>
    <row r="159" ht="12.75" customHeight="1" spans="1:12">
      <c r="A159" s="276"/>
      <c r="L159" s="279"/>
    </row>
    <row r="160" ht="12.75" customHeight="1" spans="1:12">
      <c r="A160" s="276"/>
      <c r="L160" s="279"/>
    </row>
    <row r="161" ht="12.75" customHeight="1" spans="1:12">
      <c r="A161" s="276"/>
      <c r="L161" s="279"/>
    </row>
    <row r="162" ht="12.75" customHeight="1" spans="1:12">
      <c r="A162" s="276"/>
      <c r="L162" s="279"/>
    </row>
    <row r="163" ht="12.75" customHeight="1" spans="1:12">
      <c r="A163" s="276"/>
      <c r="L163" s="279"/>
    </row>
    <row r="164" ht="12.75" customHeight="1" spans="1:12">
      <c r="A164" s="276"/>
      <c r="L164" s="279"/>
    </row>
    <row r="165" ht="12.75" customHeight="1" spans="1:12">
      <c r="A165" s="276"/>
      <c r="L165" s="279"/>
    </row>
    <row r="166" ht="12.75" customHeight="1" spans="1:12">
      <c r="A166" s="276"/>
      <c r="L166" s="279"/>
    </row>
    <row r="167" ht="12.75" customHeight="1" spans="1:12">
      <c r="A167" s="276"/>
      <c r="L167" s="279"/>
    </row>
    <row r="168" ht="12.75" customHeight="1" spans="1:12">
      <c r="A168" s="276"/>
      <c r="L168" s="279"/>
    </row>
    <row r="169" ht="12.75" customHeight="1" spans="1:12">
      <c r="A169" s="276"/>
      <c r="L169" s="279"/>
    </row>
    <row r="170" ht="12.75" customHeight="1" spans="1:12">
      <c r="A170" s="277"/>
      <c r="B170" s="278"/>
      <c r="C170" s="278"/>
      <c r="D170" s="278"/>
      <c r="E170" s="278"/>
      <c r="F170" s="278"/>
      <c r="G170" s="278"/>
      <c r="H170" s="278"/>
      <c r="I170" s="278"/>
      <c r="J170" s="278"/>
      <c r="K170" s="278"/>
      <c r="L170" s="280"/>
    </row>
    <row r="171" ht="12" customHeight="1" spans="1:12">
      <c r="A171" s="243" t="s">
        <v>168</v>
      </c>
      <c r="B171" s="70"/>
      <c r="C171" s="70"/>
      <c r="D171" s="70"/>
      <c r="E171" s="70"/>
      <c r="F171" s="70"/>
      <c r="G171" s="70"/>
      <c r="H171" s="70"/>
      <c r="I171" s="70"/>
      <c r="J171" s="70"/>
      <c r="K171" s="70"/>
      <c r="L171" s="120"/>
    </row>
    <row r="172" ht="12.75" customHeight="1" spans="1:12">
      <c r="A172" s="281"/>
      <c r="B172" s="2"/>
      <c r="C172" s="2"/>
      <c r="D172" s="2"/>
      <c r="E172" s="2"/>
      <c r="F172" s="2"/>
      <c r="G172" s="2"/>
      <c r="H172" s="2"/>
      <c r="I172" s="2"/>
      <c r="J172" s="2"/>
      <c r="K172" s="2"/>
      <c r="L172" s="49"/>
    </row>
    <row r="173" ht="12.75" customHeight="1" spans="1:12">
      <c r="A173" s="276"/>
      <c r="L173" s="279"/>
    </row>
    <row r="174" ht="12.75" customHeight="1" spans="1:12">
      <c r="A174" s="276"/>
      <c r="L174" s="279"/>
    </row>
    <row r="175" ht="12.75" customHeight="1" spans="1:12">
      <c r="A175" s="276"/>
      <c r="L175" s="279"/>
    </row>
    <row r="176" ht="12.75" customHeight="1" spans="1:12">
      <c r="A176" s="276"/>
      <c r="L176" s="279"/>
    </row>
    <row r="177" ht="12.75" customHeight="1" spans="1:12">
      <c r="A177" s="276"/>
      <c r="L177" s="279"/>
    </row>
    <row r="178" ht="12.75" customHeight="1" spans="1:12">
      <c r="A178" s="276"/>
      <c r="L178" s="279"/>
    </row>
    <row r="179" ht="12.75" customHeight="1" spans="1:12">
      <c r="A179" s="276"/>
      <c r="L179" s="279"/>
    </row>
    <row r="180" ht="12.75" customHeight="1" spans="1:12">
      <c r="A180" s="276"/>
      <c r="L180" s="279"/>
    </row>
    <row r="181" ht="12.75" customHeight="1" spans="1:12">
      <c r="A181" s="276"/>
      <c r="L181" s="279"/>
    </row>
    <row r="182" ht="12.75" customHeight="1" spans="1:12">
      <c r="A182" s="276"/>
      <c r="L182" s="279"/>
    </row>
    <row r="183" ht="12.75" customHeight="1" spans="1:12">
      <c r="A183" s="276"/>
      <c r="L183" s="279"/>
    </row>
    <row r="184" ht="12.75" customHeight="1" spans="1:12">
      <c r="A184" s="276"/>
      <c r="L184" s="279"/>
    </row>
    <row r="185" ht="12.75" customHeight="1" spans="1:12">
      <c r="A185" s="276"/>
      <c r="L185" s="279"/>
    </row>
    <row r="186" ht="12.75" customHeight="1" spans="1:12">
      <c r="A186" s="276"/>
      <c r="L186" s="279"/>
    </row>
    <row r="187" ht="12.75" customHeight="1" spans="1:12">
      <c r="A187" s="276"/>
      <c r="L187" s="279"/>
    </row>
    <row r="188" ht="12.75" customHeight="1" spans="1:12">
      <c r="A188" s="276"/>
      <c r="L188" s="279"/>
    </row>
    <row r="189" ht="12.75" customHeight="1" spans="1:12">
      <c r="A189" s="276"/>
      <c r="L189" s="279"/>
    </row>
    <row r="190" ht="12.75" customHeight="1" spans="1:12">
      <c r="A190" s="276"/>
      <c r="L190" s="279"/>
    </row>
    <row r="191" ht="12.75" customHeight="1" spans="1:12">
      <c r="A191" s="276"/>
      <c r="L191" s="279"/>
    </row>
    <row r="192" ht="12.75" customHeight="1" spans="1:12">
      <c r="A192" s="276"/>
      <c r="L192" s="279"/>
    </row>
    <row r="193" ht="12.75" customHeight="1" spans="1:12">
      <c r="A193" s="276"/>
      <c r="L193" s="279"/>
    </row>
    <row r="194" ht="12.75" customHeight="1" spans="1:12">
      <c r="A194" s="276"/>
      <c r="L194" s="279"/>
    </row>
    <row r="195" ht="12.75" customHeight="1" spans="1:12">
      <c r="A195" s="276"/>
      <c r="L195" s="279"/>
    </row>
    <row r="196" ht="12.75" customHeight="1" spans="1:12">
      <c r="A196" s="276"/>
      <c r="L196" s="279"/>
    </row>
    <row r="197" ht="12.75" customHeight="1" spans="1:12">
      <c r="A197" s="276"/>
      <c r="L197" s="279"/>
    </row>
    <row r="198" ht="12.75" customHeight="1" spans="1:12">
      <c r="A198" s="276"/>
      <c r="L198" s="279"/>
    </row>
    <row r="199" ht="12.75" customHeight="1" spans="1:12">
      <c r="A199" s="276"/>
      <c r="L199" s="279"/>
    </row>
    <row r="200" ht="12.75" customHeight="1" spans="1:12">
      <c r="A200" s="276"/>
      <c r="L200" s="279"/>
    </row>
    <row r="201" ht="12.75" customHeight="1" spans="1:12">
      <c r="A201" s="276"/>
      <c r="L201" s="279"/>
    </row>
    <row r="202" ht="12.75" customHeight="1" spans="1:12">
      <c r="A202" s="276"/>
      <c r="L202" s="279"/>
    </row>
    <row r="203" ht="12.75" customHeight="1" spans="1:12">
      <c r="A203" s="276"/>
      <c r="L203" s="279"/>
    </row>
    <row r="204" ht="12.75" customHeight="1" spans="1:12">
      <c r="A204" s="276"/>
      <c r="L204" s="279"/>
    </row>
    <row r="205" ht="12.75" customHeight="1" spans="1:12">
      <c r="A205" s="276"/>
      <c r="L205" s="279"/>
    </row>
    <row r="206" ht="12.75" customHeight="1" spans="1:12">
      <c r="A206" s="276"/>
      <c r="L206" s="279"/>
    </row>
    <row r="207" ht="12.75" customHeight="1" spans="1:12">
      <c r="A207" s="276"/>
      <c r="L207" s="279"/>
    </row>
    <row r="208" ht="12.75" customHeight="1" spans="1:12">
      <c r="A208" s="276"/>
      <c r="L208" s="279"/>
    </row>
    <row r="209" ht="12.75" customHeight="1" spans="1:12">
      <c r="A209" s="276"/>
      <c r="L209" s="279"/>
    </row>
    <row r="210" ht="12.75" customHeight="1" spans="1:12">
      <c r="A210" s="276"/>
      <c r="L210" s="279"/>
    </row>
    <row r="211" ht="12.75" customHeight="1" spans="1:12">
      <c r="A211" s="276"/>
      <c r="L211" s="279"/>
    </row>
    <row r="212" ht="12.75" customHeight="1" spans="1:12">
      <c r="A212" s="276"/>
      <c r="L212" s="279"/>
    </row>
    <row r="213" ht="12.75" customHeight="1" spans="1:12">
      <c r="A213" s="276"/>
      <c r="L213" s="279"/>
    </row>
    <row r="214" ht="12.75" customHeight="1" spans="1:12">
      <c r="A214" s="276"/>
      <c r="L214" s="279"/>
    </row>
    <row r="215" ht="12.75" customHeight="1" spans="1:12">
      <c r="A215" s="276"/>
      <c r="L215" s="279"/>
    </row>
    <row r="216" ht="12.75" customHeight="1" spans="1:12">
      <c r="A216" s="276"/>
      <c r="L216" s="279"/>
    </row>
    <row r="217" ht="12.75" customHeight="1" spans="1:12">
      <c r="A217" s="276"/>
      <c r="L217" s="279"/>
    </row>
    <row r="218" ht="12.75" customHeight="1" spans="1:12">
      <c r="A218" s="276"/>
      <c r="L218" s="279"/>
    </row>
    <row r="219" ht="12.75" customHeight="1" spans="1:12">
      <c r="A219" s="276"/>
      <c r="L219" s="279"/>
    </row>
    <row r="220" ht="12.75" customHeight="1" spans="1:12">
      <c r="A220" s="276"/>
      <c r="L220" s="279"/>
    </row>
    <row r="221" ht="12.75" customHeight="1" spans="1:12">
      <c r="A221" s="276"/>
      <c r="L221" s="279"/>
    </row>
    <row r="222" ht="12.75" customHeight="1" spans="1:12">
      <c r="A222" s="276"/>
      <c r="L222" s="279"/>
    </row>
    <row r="223" ht="12.75" customHeight="1" spans="1:12">
      <c r="A223" s="276"/>
      <c r="L223" s="279"/>
    </row>
    <row r="224" ht="12.75" customHeight="1" spans="1:12">
      <c r="A224" s="276"/>
      <c r="L224" s="279"/>
    </row>
    <row r="225" ht="12.75" customHeight="1" spans="1:12">
      <c r="A225" s="276"/>
      <c r="L225" s="279"/>
    </row>
    <row r="226" ht="12.75" customHeight="1" spans="1:12">
      <c r="A226" s="276"/>
      <c r="L226" s="279"/>
    </row>
    <row r="227" ht="12.75" customHeight="1" spans="1:12">
      <c r="A227" s="276"/>
      <c r="L227" s="279"/>
    </row>
    <row r="228" ht="12.75" customHeight="1" spans="1:12">
      <c r="A228" s="277"/>
      <c r="B228" s="278"/>
      <c r="C228" s="278"/>
      <c r="D228" s="278"/>
      <c r="E228" s="278"/>
      <c r="F228" s="278"/>
      <c r="G228" s="278"/>
      <c r="H228" s="278"/>
      <c r="I228" s="278"/>
      <c r="J228" s="278"/>
      <c r="K228" s="278"/>
      <c r="L228" s="280"/>
    </row>
    <row r="229" ht="12" customHeight="1" spans="1:12">
      <c r="A229" s="243" t="s">
        <v>168</v>
      </c>
      <c r="B229" s="70"/>
      <c r="C229" s="70"/>
      <c r="D229" s="70"/>
      <c r="E229" s="70"/>
      <c r="F229" s="70"/>
      <c r="G229" s="70"/>
      <c r="H229" s="70"/>
      <c r="I229" s="70"/>
      <c r="J229" s="70"/>
      <c r="K229" s="70"/>
      <c r="L229" s="120"/>
    </row>
    <row r="230" ht="12" customHeight="1" spans="1:12">
      <c r="A230" s="281"/>
      <c r="B230" s="2"/>
      <c r="C230" s="2"/>
      <c r="D230" s="2"/>
      <c r="E230" s="2"/>
      <c r="F230" s="2"/>
      <c r="G230" s="2"/>
      <c r="H230" s="2"/>
      <c r="I230" s="2"/>
      <c r="J230" s="2"/>
      <c r="K230" s="2"/>
      <c r="L230" s="49"/>
    </row>
    <row r="231" ht="12" customHeight="1" spans="1:12">
      <c r="A231" s="276"/>
      <c r="L231" s="279"/>
    </row>
    <row r="232" ht="12" customHeight="1" spans="1:12">
      <c r="A232" s="276"/>
      <c r="L232" s="279"/>
    </row>
    <row r="233" ht="12" customHeight="1" spans="1:12">
      <c r="A233" s="276"/>
      <c r="L233" s="279"/>
    </row>
    <row r="234" ht="12" customHeight="1" spans="1:12">
      <c r="A234" s="276"/>
      <c r="L234" s="279"/>
    </row>
    <row r="235" ht="12" customHeight="1" spans="1:12">
      <c r="A235" s="276"/>
      <c r="L235" s="279"/>
    </row>
    <row r="236" ht="12" customHeight="1" spans="1:12">
      <c r="A236" s="276"/>
      <c r="L236" s="279"/>
    </row>
    <row r="237" ht="12" customHeight="1" spans="1:12">
      <c r="A237" s="276"/>
      <c r="L237" s="279"/>
    </row>
    <row r="238" ht="12" customHeight="1" spans="1:12">
      <c r="A238" s="276"/>
      <c r="L238" s="279"/>
    </row>
    <row r="239" ht="12" customHeight="1" spans="1:12">
      <c r="A239" s="276"/>
      <c r="L239" s="279"/>
    </row>
    <row r="240" ht="12" customHeight="1" spans="1:12">
      <c r="A240" s="276"/>
      <c r="L240" s="279"/>
    </row>
    <row r="241" ht="12" customHeight="1" spans="1:12">
      <c r="A241" s="276"/>
      <c r="L241" s="279"/>
    </row>
    <row r="242" ht="12" customHeight="1" spans="1:12">
      <c r="A242" s="276"/>
      <c r="L242" s="279"/>
    </row>
    <row r="243" ht="12" customHeight="1" spans="1:12">
      <c r="A243" s="276"/>
      <c r="L243" s="279"/>
    </row>
    <row r="244" ht="12" customHeight="1" spans="1:12">
      <c r="A244" s="276"/>
      <c r="L244" s="279"/>
    </row>
    <row r="245" ht="12" customHeight="1" spans="1:12">
      <c r="A245" s="276"/>
      <c r="L245" s="279"/>
    </row>
    <row r="246" ht="12" customHeight="1" spans="1:12">
      <c r="A246" s="276"/>
      <c r="L246" s="279"/>
    </row>
    <row r="247" ht="12" customHeight="1" spans="1:12">
      <c r="A247" s="276"/>
      <c r="L247" s="279"/>
    </row>
    <row r="248" ht="12" customHeight="1" spans="1:12">
      <c r="A248" s="276"/>
      <c r="L248" s="279"/>
    </row>
    <row r="249" ht="12" customHeight="1" spans="1:12">
      <c r="A249" s="276"/>
      <c r="L249" s="279"/>
    </row>
    <row r="250" ht="12" customHeight="1" spans="1:12">
      <c r="A250" s="276"/>
      <c r="L250" s="279"/>
    </row>
    <row r="251" ht="12" customHeight="1" spans="1:12">
      <c r="A251" s="276"/>
      <c r="L251" s="279"/>
    </row>
    <row r="252" ht="12" customHeight="1" spans="1:12">
      <c r="A252" s="276"/>
      <c r="L252" s="279"/>
    </row>
    <row r="253" ht="12" customHeight="1" spans="1:12">
      <c r="A253" s="276"/>
      <c r="L253" s="279"/>
    </row>
    <row r="254" ht="12" customHeight="1" spans="1:12">
      <c r="A254" s="276"/>
      <c r="L254" s="279"/>
    </row>
    <row r="255" ht="12" customHeight="1" spans="1:12">
      <c r="A255" s="276"/>
      <c r="L255" s="279"/>
    </row>
    <row r="256" ht="12" customHeight="1" spans="1:12">
      <c r="A256" s="276"/>
      <c r="L256" s="279"/>
    </row>
    <row r="257" ht="12" customHeight="1" spans="1:12">
      <c r="A257" s="276"/>
      <c r="L257" s="279"/>
    </row>
    <row r="258" ht="12" customHeight="1" spans="1:12">
      <c r="A258" s="276"/>
      <c r="L258" s="279"/>
    </row>
    <row r="259" ht="12" customHeight="1" spans="1:12">
      <c r="A259" s="276"/>
      <c r="L259" s="279"/>
    </row>
    <row r="260" ht="12" customHeight="1" spans="1:12">
      <c r="A260" s="276"/>
      <c r="L260" s="279"/>
    </row>
    <row r="261" ht="12" customHeight="1" spans="1:12">
      <c r="A261" s="276"/>
      <c r="L261" s="279"/>
    </row>
    <row r="262" ht="12" customHeight="1" spans="1:12">
      <c r="A262" s="276"/>
      <c r="L262" s="279"/>
    </row>
    <row r="263" ht="12" customHeight="1" spans="1:12">
      <c r="A263" s="276"/>
      <c r="L263" s="279"/>
    </row>
    <row r="264" ht="12" customHeight="1" spans="1:12">
      <c r="A264" s="276"/>
      <c r="L264" s="279"/>
    </row>
    <row r="265" ht="12" customHeight="1" spans="1:12">
      <c r="A265" s="276"/>
      <c r="L265" s="279"/>
    </row>
    <row r="266" ht="12" customHeight="1" spans="1:12">
      <c r="A266" s="276"/>
      <c r="L266" s="279"/>
    </row>
    <row r="267" ht="12" customHeight="1" spans="1:12">
      <c r="A267" s="276"/>
      <c r="L267" s="279"/>
    </row>
    <row r="268" ht="12" customHeight="1" spans="1:12">
      <c r="A268" s="276"/>
      <c r="L268" s="279"/>
    </row>
    <row r="269" ht="12" customHeight="1" spans="1:12">
      <c r="A269" s="276"/>
      <c r="L269" s="279"/>
    </row>
    <row r="270" ht="12" customHeight="1" spans="1:12">
      <c r="A270" s="276"/>
      <c r="L270" s="279"/>
    </row>
    <row r="271" ht="12" customHeight="1" spans="1:12">
      <c r="A271" s="276"/>
      <c r="L271" s="279"/>
    </row>
    <row r="272" ht="12" customHeight="1" spans="1:12">
      <c r="A272" s="276"/>
      <c r="L272" s="279"/>
    </row>
    <row r="273" ht="12" customHeight="1" spans="1:12">
      <c r="A273" s="276"/>
      <c r="L273" s="279"/>
    </row>
    <row r="274" ht="12" customHeight="1" spans="1:12">
      <c r="A274" s="276"/>
      <c r="L274" s="279"/>
    </row>
    <row r="275" ht="12" customHeight="1" spans="1:12">
      <c r="A275" s="276"/>
      <c r="L275" s="279"/>
    </row>
    <row r="276" ht="12" customHeight="1" spans="1:12">
      <c r="A276" s="276"/>
      <c r="L276" s="279"/>
    </row>
    <row r="277" ht="12" customHeight="1" spans="1:12">
      <c r="A277" s="276"/>
      <c r="L277" s="279"/>
    </row>
    <row r="278" ht="12" customHeight="1" spans="1:12">
      <c r="A278" s="276"/>
      <c r="L278" s="279"/>
    </row>
    <row r="279" ht="12" customHeight="1" spans="1:12">
      <c r="A279" s="276"/>
      <c r="L279" s="279"/>
    </row>
    <row r="280" ht="12" customHeight="1" spans="1:12">
      <c r="A280" s="276"/>
      <c r="L280" s="279"/>
    </row>
    <row r="281" ht="12" customHeight="1" spans="1:12">
      <c r="A281" s="276"/>
      <c r="L281" s="279"/>
    </row>
    <row r="282" ht="12" customHeight="1" spans="1:12">
      <c r="A282" s="276"/>
      <c r="L282" s="279"/>
    </row>
    <row r="283" ht="12" customHeight="1" spans="1:12">
      <c r="A283" s="276"/>
      <c r="L283" s="279"/>
    </row>
    <row r="284" ht="12" customHeight="1" spans="1:12">
      <c r="A284" s="276"/>
      <c r="L284" s="279"/>
    </row>
    <row r="285" ht="12" customHeight="1" spans="1:12">
      <c r="A285" s="276"/>
      <c r="L285" s="279"/>
    </row>
    <row r="286" ht="12" customHeight="1" spans="1:12">
      <c r="A286" s="277"/>
      <c r="B286" s="278"/>
      <c r="C286" s="278"/>
      <c r="D286" s="278"/>
      <c r="E286" s="278"/>
      <c r="F286" s="278"/>
      <c r="G286" s="278"/>
      <c r="H286" s="278"/>
      <c r="I286" s="278"/>
      <c r="J286" s="278"/>
      <c r="K286" s="278"/>
      <c r="L286" s="280"/>
    </row>
    <row r="287" ht="12" customHeight="1" spans="1:12">
      <c r="A287" s="243" t="s">
        <v>168</v>
      </c>
      <c r="B287" s="70"/>
      <c r="C287" s="70"/>
      <c r="D287" s="70"/>
      <c r="E287" s="70"/>
      <c r="F287" s="70"/>
      <c r="G287" s="70"/>
      <c r="H287" s="70"/>
      <c r="I287" s="70"/>
      <c r="J287" s="70"/>
      <c r="K287" s="70"/>
      <c r="L287" s="120"/>
    </row>
    <row r="288" ht="12" customHeight="1" spans="1:12">
      <c r="A288" s="281"/>
      <c r="B288" s="2"/>
      <c r="C288" s="2"/>
      <c r="D288" s="2"/>
      <c r="E288" s="2"/>
      <c r="F288" s="2"/>
      <c r="G288" s="2"/>
      <c r="H288" s="2"/>
      <c r="I288" s="2"/>
      <c r="J288" s="2"/>
      <c r="K288" s="2"/>
      <c r="L288" s="49"/>
    </row>
    <row r="289" ht="12" customHeight="1" spans="1:12">
      <c r="A289" s="276"/>
      <c r="L289" s="279"/>
    </row>
    <row r="290" ht="12" customHeight="1" spans="1:12">
      <c r="A290" s="276"/>
      <c r="L290" s="279"/>
    </row>
    <row r="291" ht="12" customHeight="1" spans="1:12">
      <c r="A291" s="276"/>
      <c r="L291" s="279"/>
    </row>
    <row r="292" ht="12" customHeight="1" spans="1:12">
      <c r="A292" s="276"/>
      <c r="L292" s="279"/>
    </row>
    <row r="293" ht="12" customHeight="1" spans="1:12">
      <c r="A293" s="276"/>
      <c r="L293" s="279"/>
    </row>
    <row r="294" ht="12" customHeight="1" spans="1:12">
      <c r="A294" s="276"/>
      <c r="L294" s="279"/>
    </row>
    <row r="295" ht="12" customHeight="1" spans="1:12">
      <c r="A295" s="276"/>
      <c r="L295" s="279"/>
    </row>
    <row r="296" ht="12" customHeight="1" spans="1:12">
      <c r="A296" s="276"/>
      <c r="L296" s="279"/>
    </row>
    <row r="297" ht="12" customHeight="1" spans="1:12">
      <c r="A297" s="276"/>
      <c r="L297" s="279"/>
    </row>
    <row r="298" ht="12" customHeight="1" spans="1:12">
      <c r="A298" s="276"/>
      <c r="L298" s="279"/>
    </row>
    <row r="299" ht="12" customHeight="1" spans="1:12">
      <c r="A299" s="276"/>
      <c r="L299" s="279"/>
    </row>
    <row r="300" ht="12" customHeight="1" spans="1:12">
      <c r="A300" s="276"/>
      <c r="L300" s="279"/>
    </row>
    <row r="301" ht="12" customHeight="1" spans="1:12">
      <c r="A301" s="276"/>
      <c r="L301" s="279"/>
    </row>
    <row r="302" ht="12" customHeight="1" spans="1:12">
      <c r="A302" s="276"/>
      <c r="L302" s="279"/>
    </row>
    <row r="303" ht="12" customHeight="1" spans="1:12">
      <c r="A303" s="276"/>
      <c r="L303" s="279"/>
    </row>
    <row r="304" ht="12" customHeight="1" spans="1:12">
      <c r="A304" s="276"/>
      <c r="L304" s="279"/>
    </row>
    <row r="305" ht="12" customHeight="1" spans="1:12">
      <c r="A305" s="276"/>
      <c r="L305" s="279"/>
    </row>
    <row r="306" ht="12" customHeight="1" spans="1:12">
      <c r="A306" s="276"/>
      <c r="L306" s="279"/>
    </row>
    <row r="307" ht="12" customHeight="1" spans="1:12">
      <c r="A307" s="276"/>
      <c r="L307" s="279"/>
    </row>
    <row r="308" ht="12" customHeight="1" spans="1:12">
      <c r="A308" s="276"/>
      <c r="L308" s="279"/>
    </row>
    <row r="309" ht="12" customHeight="1" spans="1:12">
      <c r="A309" s="276"/>
      <c r="L309" s="279"/>
    </row>
    <row r="310" ht="12" customHeight="1" spans="1:12">
      <c r="A310" s="276"/>
      <c r="L310" s="279"/>
    </row>
    <row r="311" ht="12" customHeight="1" spans="1:12">
      <c r="A311" s="276"/>
      <c r="L311" s="279"/>
    </row>
    <row r="312" ht="12" customHeight="1" spans="1:12">
      <c r="A312" s="276"/>
      <c r="L312" s="279"/>
    </row>
    <row r="313" ht="12" customHeight="1" spans="1:12">
      <c r="A313" s="276"/>
      <c r="L313" s="279"/>
    </row>
    <row r="314" ht="12" customHeight="1" spans="1:12">
      <c r="A314" s="276"/>
      <c r="L314" s="279"/>
    </row>
    <row r="315" ht="12" customHeight="1" spans="1:12">
      <c r="A315" s="276"/>
      <c r="L315" s="279"/>
    </row>
    <row r="316" ht="12" customHeight="1" spans="1:12">
      <c r="A316" s="276"/>
      <c r="L316" s="279"/>
    </row>
    <row r="317" ht="12" customHeight="1" spans="1:12">
      <c r="A317" s="276"/>
      <c r="L317" s="279"/>
    </row>
    <row r="318" ht="12" customHeight="1" spans="1:12">
      <c r="A318" s="276"/>
      <c r="L318" s="279"/>
    </row>
    <row r="319" ht="12" customHeight="1" spans="1:12">
      <c r="A319" s="276"/>
      <c r="L319" s="279"/>
    </row>
    <row r="320" ht="12" customHeight="1" spans="1:12">
      <c r="A320" s="276"/>
      <c r="L320" s="279"/>
    </row>
    <row r="321" ht="12" customHeight="1" spans="1:12">
      <c r="A321" s="276"/>
      <c r="L321" s="279"/>
    </row>
    <row r="322" ht="12" customHeight="1" spans="1:12">
      <c r="A322" s="276"/>
      <c r="L322" s="279"/>
    </row>
    <row r="323" ht="12" customHeight="1" spans="1:12">
      <c r="A323" s="276"/>
      <c r="L323" s="279"/>
    </row>
    <row r="324" ht="12" customHeight="1" spans="1:12">
      <c r="A324" s="276"/>
      <c r="L324" s="279"/>
    </row>
    <row r="325" ht="12" customHeight="1" spans="1:12">
      <c r="A325" s="276"/>
      <c r="L325" s="279"/>
    </row>
    <row r="326" ht="12" customHeight="1" spans="1:12">
      <c r="A326" s="276"/>
      <c r="L326" s="279"/>
    </row>
    <row r="327" ht="12" customHeight="1" spans="1:12">
      <c r="A327" s="276"/>
      <c r="L327" s="279"/>
    </row>
    <row r="328" ht="12" customHeight="1" spans="1:12">
      <c r="A328" s="276"/>
      <c r="L328" s="279"/>
    </row>
    <row r="329" ht="12" customHeight="1" spans="1:12">
      <c r="A329" s="276"/>
      <c r="L329" s="279"/>
    </row>
    <row r="330" ht="12" customHeight="1" spans="1:12">
      <c r="A330" s="276"/>
      <c r="L330" s="279"/>
    </row>
    <row r="331" ht="12" customHeight="1" spans="1:12">
      <c r="A331" s="276"/>
      <c r="L331" s="279"/>
    </row>
    <row r="332" ht="12" customHeight="1" spans="1:12">
      <c r="A332" s="276"/>
      <c r="L332" s="279"/>
    </row>
    <row r="333" ht="12" customHeight="1" spans="1:12">
      <c r="A333" s="276"/>
      <c r="L333" s="279"/>
    </row>
    <row r="334" ht="12" customHeight="1" spans="1:12">
      <c r="A334" s="276"/>
      <c r="L334" s="279"/>
    </row>
    <row r="335" ht="12" customHeight="1" spans="1:12">
      <c r="A335" s="276"/>
      <c r="L335" s="279"/>
    </row>
    <row r="336" ht="12" customHeight="1" spans="1:12">
      <c r="A336" s="276"/>
      <c r="L336" s="279"/>
    </row>
    <row r="337" ht="12" customHeight="1" spans="1:12">
      <c r="A337" s="276"/>
      <c r="L337" s="279"/>
    </row>
    <row r="338" ht="12" customHeight="1" spans="1:12">
      <c r="A338" s="276"/>
      <c r="L338" s="279"/>
    </row>
    <row r="339" ht="12" customHeight="1" spans="1:12">
      <c r="A339" s="276"/>
      <c r="L339" s="279"/>
    </row>
    <row r="340" ht="12" customHeight="1" spans="1:12">
      <c r="A340" s="276"/>
      <c r="L340" s="279"/>
    </row>
    <row r="341" ht="12" customHeight="1" spans="1:12">
      <c r="A341" s="276"/>
      <c r="L341" s="279"/>
    </row>
    <row r="342" ht="12" customHeight="1" spans="1:12">
      <c r="A342" s="276"/>
      <c r="L342" s="279"/>
    </row>
    <row r="343" ht="12" customHeight="1" spans="1:12">
      <c r="A343" s="276"/>
      <c r="L343" s="279"/>
    </row>
    <row r="344" ht="12" customHeight="1" spans="1:12">
      <c r="A344" s="277"/>
      <c r="B344" s="278"/>
      <c r="C344" s="278"/>
      <c r="D344" s="278"/>
      <c r="E344" s="278"/>
      <c r="F344" s="278"/>
      <c r="G344" s="278"/>
      <c r="H344" s="278"/>
      <c r="I344" s="278"/>
      <c r="J344" s="278"/>
      <c r="K344" s="278"/>
      <c r="L344" s="280"/>
    </row>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3">
    <mergeCell ref="A1:L1"/>
    <mergeCell ref="A2:B2"/>
    <mergeCell ref="F2:G2"/>
    <mergeCell ref="A3:B3"/>
    <mergeCell ref="F3:G3"/>
    <mergeCell ref="A4:B4"/>
    <mergeCell ref="F4:G4"/>
    <mergeCell ref="A5:B5"/>
    <mergeCell ref="F5:G5"/>
    <mergeCell ref="A6:B6"/>
    <mergeCell ref="F6:G6"/>
    <mergeCell ref="A7:B7"/>
    <mergeCell ref="F7:G7"/>
    <mergeCell ref="A8:L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A55:L55"/>
    <mergeCell ref="A113:L113"/>
    <mergeCell ref="A171:L171"/>
    <mergeCell ref="A229:L229"/>
    <mergeCell ref="A287:L287"/>
    <mergeCell ref="A230:L286"/>
    <mergeCell ref="A288:L344"/>
    <mergeCell ref="A56:L112"/>
    <mergeCell ref="A114:L170"/>
    <mergeCell ref="A172:L228"/>
    <mergeCell ref="J9:L54"/>
  </mergeCells>
  <pageMargins left="0.25" right="0.25" top="0.75" bottom="0.311666666666667" header="0" footer="0"/>
  <pageSetup paperSize="1" fitToHeight="0" orientation="landscape"/>
  <headerFooter>
    <oddHeader>&amp;L000000&amp;A&amp;R000000Page &amp;P of</oddHeader>
    <oddFooter>&amp;C000000&amp;A</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000"/>
  <sheetViews>
    <sheetView workbookViewId="0">
      <selection activeCell="A1" sqref="A1:L1"/>
    </sheetView>
  </sheetViews>
  <sheetFormatPr defaultColWidth="10.1333333333333" defaultRowHeight="15" customHeight="1"/>
  <cols>
    <col min="1" max="2" width="9.42222222222222" customWidth="1"/>
    <col min="3" max="3" width="34.4222222222222" customWidth="1"/>
    <col min="4" max="4" width="24.1333333333333" customWidth="1"/>
    <col min="5" max="5" width="6.85925925925926" customWidth="1"/>
    <col min="6" max="6" width="9.13333333333333" customWidth="1"/>
    <col min="9" max="9" width="9.13333333333333" customWidth="1"/>
    <col min="10" max="11" width="7.42222222222222" customWidth="1"/>
    <col min="12" max="12" width="52.4222222222222" customWidth="1"/>
    <col min="13" max="26" width="9.42222222222222" customWidth="1"/>
  </cols>
  <sheetData>
    <row r="1" ht="34.5" customHeight="1" spans="1:12">
      <c r="A1" s="140"/>
      <c r="B1" s="2"/>
      <c r="C1" s="2"/>
      <c r="D1" s="2"/>
      <c r="E1" s="2"/>
      <c r="F1" s="2"/>
      <c r="G1" s="2"/>
      <c r="H1" s="2"/>
      <c r="I1" s="2"/>
      <c r="J1" s="2"/>
      <c r="K1" s="2"/>
      <c r="L1" s="49"/>
    </row>
    <row r="2" ht="12" customHeight="1" spans="1:12">
      <c r="A2" s="141" t="s">
        <v>119</v>
      </c>
      <c r="B2" s="4"/>
      <c r="C2" s="142" t="e">
        <f>'PROTO (MED)'!C2</f>
        <v>#REF!</v>
      </c>
      <c r="D2" s="143"/>
      <c r="E2" s="144"/>
      <c r="F2" s="145" t="s">
        <v>58</v>
      </c>
      <c r="G2" s="4"/>
      <c r="H2" s="146" t="str">
        <f>'PROTO (MED)'!H2</f>
        <v>6.2.22</v>
      </c>
      <c r="I2" s="244"/>
      <c r="J2" s="244"/>
      <c r="K2" s="244"/>
      <c r="L2" s="245"/>
    </row>
    <row r="3" ht="12" customHeight="1" spans="1:12">
      <c r="A3" s="141" t="s">
        <v>121</v>
      </c>
      <c r="B3" s="4"/>
      <c r="C3" s="147" t="e">
        <f>'PROTO (MED)'!C3</f>
        <v>#REF!</v>
      </c>
      <c r="D3" s="148"/>
      <c r="E3" s="149"/>
      <c r="F3" s="145" t="s">
        <v>16</v>
      </c>
      <c r="G3" s="4"/>
      <c r="H3" s="146"/>
      <c r="I3" s="148"/>
      <c r="J3" s="148"/>
      <c r="K3" s="148"/>
      <c r="L3" s="247"/>
    </row>
    <row r="4" ht="12" customHeight="1" spans="1:12">
      <c r="A4" s="141" t="s">
        <v>122</v>
      </c>
      <c r="B4" s="4"/>
      <c r="C4" s="147" t="e">
        <f>'PROTO (MED)'!C4</f>
        <v>#REF!</v>
      </c>
      <c r="D4" s="148"/>
      <c r="E4" s="149"/>
      <c r="F4" s="145" t="s">
        <v>56</v>
      </c>
      <c r="G4" s="4"/>
      <c r="H4" s="375" t="e">
        <f>'PROTO (MED)'!H4</f>
        <v>#REF!</v>
      </c>
      <c r="I4" s="148"/>
      <c r="J4" s="148"/>
      <c r="K4" s="148"/>
      <c r="L4" s="247"/>
    </row>
    <row r="5" ht="12" customHeight="1" spans="1:12">
      <c r="A5" s="141" t="s">
        <v>123</v>
      </c>
      <c r="B5" s="4"/>
      <c r="C5" s="147" t="e">
        <f>'PROTO (MED)'!C5</f>
        <v>#REF!</v>
      </c>
      <c r="D5" s="148"/>
      <c r="E5" s="149"/>
      <c r="F5" s="145" t="s">
        <v>124</v>
      </c>
      <c r="G5" s="4"/>
      <c r="H5" s="147" t="s">
        <v>125</v>
      </c>
      <c r="I5" s="148"/>
      <c r="J5" s="148"/>
      <c r="K5" s="148"/>
      <c r="L5" s="247"/>
    </row>
    <row r="6" ht="12" customHeight="1" spans="1:12">
      <c r="A6" s="141" t="s">
        <v>126</v>
      </c>
      <c r="B6" s="4"/>
      <c r="C6" s="147" t="e">
        <f>'PROTO (MED)'!C6</f>
        <v>#REF!</v>
      </c>
      <c r="D6" s="148"/>
      <c r="E6" s="149"/>
      <c r="F6" s="145" t="s">
        <v>30</v>
      </c>
      <c r="G6" s="4"/>
      <c r="H6" s="142" t="s">
        <v>101</v>
      </c>
      <c r="I6" s="143"/>
      <c r="J6" s="143"/>
      <c r="K6" s="143"/>
      <c r="L6" s="246"/>
    </row>
    <row r="7" ht="12" customHeight="1" spans="1:12">
      <c r="A7" s="141" t="s">
        <v>29</v>
      </c>
      <c r="B7" s="4"/>
      <c r="C7" s="142" t="s">
        <v>11</v>
      </c>
      <c r="D7" s="143"/>
      <c r="E7" s="144"/>
      <c r="F7" s="145" t="s">
        <v>128</v>
      </c>
      <c r="G7" s="4"/>
      <c r="H7" s="147"/>
      <c r="I7" s="148"/>
      <c r="J7" s="148"/>
      <c r="K7" s="148"/>
      <c r="L7" s="247"/>
    </row>
    <row r="8" ht="33" customHeight="1" spans="1:12">
      <c r="A8" s="152" t="s">
        <v>129</v>
      </c>
      <c r="B8" s="32"/>
      <c r="C8" s="32"/>
      <c r="D8" s="32"/>
      <c r="E8" s="32"/>
      <c r="F8" s="32"/>
      <c r="G8" s="32"/>
      <c r="H8" s="32"/>
      <c r="I8" s="32"/>
      <c r="J8" s="32"/>
      <c r="K8" s="32"/>
      <c r="L8" s="58"/>
    </row>
    <row r="9" ht="37.75" customHeight="1" spans="1:12">
      <c r="A9" s="153" t="s">
        <v>130</v>
      </c>
      <c r="B9" s="153" t="s">
        <v>131</v>
      </c>
      <c r="C9" s="120"/>
      <c r="D9" s="155" t="s">
        <v>132</v>
      </c>
      <c r="E9" s="156" t="s">
        <v>133</v>
      </c>
      <c r="F9" s="156" t="s">
        <v>169</v>
      </c>
      <c r="G9" s="398" t="s">
        <v>135</v>
      </c>
      <c r="H9" s="158" t="s">
        <v>136</v>
      </c>
      <c r="I9" s="248" t="s">
        <v>137</v>
      </c>
      <c r="J9" s="409"/>
      <c r="K9" s="2"/>
      <c r="L9" s="49"/>
    </row>
    <row r="10" customHeight="1" spans="1:12">
      <c r="A10" s="399"/>
      <c r="B10" s="400" t="s">
        <v>138</v>
      </c>
      <c r="C10" s="55"/>
      <c r="D10" s="191"/>
      <c r="E10" s="401"/>
      <c r="F10" s="402"/>
      <c r="G10" s="403"/>
      <c r="H10" s="165">
        <f t="shared" ref="H10:H54" si="0">G10-F10</f>
        <v>0</v>
      </c>
      <c r="I10" s="251"/>
      <c r="J10" s="48"/>
      <c r="L10" s="279"/>
    </row>
    <row r="11" customHeight="1" spans="1:12">
      <c r="A11" s="84"/>
      <c r="B11" s="404" t="s">
        <v>139</v>
      </c>
      <c r="C11" s="4"/>
      <c r="D11" s="161"/>
      <c r="E11" s="180"/>
      <c r="F11" s="405">
        <v>48</v>
      </c>
      <c r="G11" s="89"/>
      <c r="H11" s="165">
        <f t="shared" si="0"/>
        <v>-48</v>
      </c>
      <c r="I11" s="89"/>
      <c r="J11" s="48"/>
      <c r="L11" s="279"/>
    </row>
    <row r="12" customHeight="1" spans="1:12">
      <c r="A12" s="84"/>
      <c r="B12" s="404" t="s">
        <v>140</v>
      </c>
      <c r="C12" s="4"/>
      <c r="D12" s="161"/>
      <c r="E12" s="180"/>
      <c r="F12" s="405">
        <v>48</v>
      </c>
      <c r="G12" s="89"/>
      <c r="H12" s="165">
        <f t="shared" si="0"/>
        <v>-48</v>
      </c>
      <c r="I12" s="89"/>
      <c r="J12" s="48"/>
      <c r="L12" s="279"/>
    </row>
    <row r="13" customHeight="1" spans="1:12">
      <c r="A13" s="84"/>
      <c r="B13" s="404" t="s">
        <v>141</v>
      </c>
      <c r="C13" s="4"/>
      <c r="D13" s="161"/>
      <c r="E13" s="180"/>
      <c r="F13" s="405">
        <v>46.5</v>
      </c>
      <c r="G13" s="89"/>
      <c r="H13" s="165">
        <f t="shared" si="0"/>
        <v>-46.5</v>
      </c>
      <c r="I13" s="89"/>
      <c r="J13" s="48"/>
      <c r="L13" s="279"/>
    </row>
    <row r="14" customHeight="1" spans="1:12">
      <c r="A14" s="84"/>
      <c r="B14" s="404" t="s">
        <v>142</v>
      </c>
      <c r="C14" s="4"/>
      <c r="D14" s="161"/>
      <c r="E14" s="180"/>
      <c r="F14" s="405">
        <v>46.5</v>
      </c>
      <c r="G14" s="89"/>
      <c r="H14" s="165">
        <f t="shared" si="0"/>
        <v>-46.5</v>
      </c>
      <c r="I14" s="89"/>
      <c r="J14" s="48"/>
      <c r="L14" s="279"/>
    </row>
    <row r="15" customHeight="1" spans="1:12">
      <c r="A15" s="84"/>
      <c r="B15" s="404"/>
      <c r="C15" s="4"/>
      <c r="D15" s="161"/>
      <c r="E15" s="180"/>
      <c r="F15" s="405"/>
      <c r="G15" s="89"/>
      <c r="H15" s="165">
        <f t="shared" si="0"/>
        <v>0</v>
      </c>
      <c r="I15" s="89"/>
      <c r="J15" s="48"/>
      <c r="L15" s="279"/>
    </row>
    <row r="16" customHeight="1" spans="1:12">
      <c r="A16" s="84"/>
      <c r="B16" s="404"/>
      <c r="C16" s="4"/>
      <c r="D16" s="161"/>
      <c r="E16" s="180"/>
      <c r="F16" s="405"/>
      <c r="G16" s="89"/>
      <c r="H16" s="165">
        <f t="shared" si="0"/>
        <v>0</v>
      </c>
      <c r="I16" s="89"/>
      <c r="J16" s="48"/>
      <c r="L16" s="279"/>
    </row>
    <row r="17" customHeight="1" spans="1:12">
      <c r="A17" s="84"/>
      <c r="B17" s="404"/>
      <c r="C17" s="4"/>
      <c r="D17" s="161"/>
      <c r="E17" s="180"/>
      <c r="F17" s="405"/>
      <c r="G17" s="89"/>
      <c r="H17" s="165">
        <f t="shared" si="0"/>
        <v>0</v>
      </c>
      <c r="I17" s="89"/>
      <c r="J17" s="48"/>
      <c r="L17" s="279"/>
    </row>
    <row r="18" customHeight="1" spans="1:12">
      <c r="A18" s="84"/>
      <c r="B18" s="404" t="s">
        <v>143</v>
      </c>
      <c r="C18" s="4"/>
      <c r="D18" s="161"/>
      <c r="E18" s="180"/>
      <c r="F18" s="405">
        <v>11.25</v>
      </c>
      <c r="G18" s="89"/>
      <c r="H18" s="165">
        <f t="shared" si="0"/>
        <v>-11.25</v>
      </c>
      <c r="I18" s="89"/>
      <c r="J18" s="48"/>
      <c r="L18" s="279"/>
    </row>
    <row r="19" customHeight="1" spans="1:12">
      <c r="A19" s="84"/>
      <c r="B19" s="404" t="s">
        <v>144</v>
      </c>
      <c r="C19" s="4"/>
      <c r="D19" s="161"/>
      <c r="E19" s="180"/>
      <c r="F19" s="405">
        <v>9.75</v>
      </c>
      <c r="G19" s="89"/>
      <c r="H19" s="165">
        <f t="shared" si="0"/>
        <v>-9.75</v>
      </c>
      <c r="I19" s="89"/>
      <c r="J19" s="48"/>
      <c r="L19" s="279"/>
    </row>
    <row r="20" ht="16.5" customHeight="1" spans="1:12">
      <c r="A20" s="84"/>
      <c r="B20" s="404" t="s">
        <v>145</v>
      </c>
      <c r="C20" s="4"/>
      <c r="D20" s="161"/>
      <c r="E20" s="180"/>
      <c r="F20" s="405">
        <v>6.5</v>
      </c>
      <c r="G20" s="89"/>
      <c r="H20" s="165">
        <f t="shared" si="0"/>
        <v>-6.5</v>
      </c>
      <c r="I20" s="89"/>
      <c r="J20" s="48"/>
      <c r="L20" s="279"/>
    </row>
    <row r="21" ht="16.5" customHeight="1" spans="1:12">
      <c r="A21" s="84"/>
      <c r="B21" s="404" t="s">
        <v>146</v>
      </c>
      <c r="C21" s="4"/>
      <c r="D21" s="161"/>
      <c r="E21" s="180"/>
      <c r="F21" s="405">
        <v>19</v>
      </c>
      <c r="G21" s="89"/>
      <c r="H21" s="165">
        <f t="shared" si="0"/>
        <v>-19</v>
      </c>
      <c r="I21" s="89"/>
      <c r="J21" s="48"/>
      <c r="L21" s="279"/>
    </row>
    <row r="22" ht="16.5" customHeight="1" spans="1:12">
      <c r="A22" s="84"/>
      <c r="B22" s="404" t="s">
        <v>147</v>
      </c>
      <c r="C22" s="4"/>
      <c r="D22" s="161"/>
      <c r="E22" s="180"/>
      <c r="F22" s="405">
        <v>6.125</v>
      </c>
      <c r="G22" s="89"/>
      <c r="H22" s="165">
        <f t="shared" si="0"/>
        <v>-6.125</v>
      </c>
      <c r="I22" s="89"/>
      <c r="J22" s="48"/>
      <c r="L22" s="279"/>
    </row>
    <row r="23" ht="16.5" customHeight="1" spans="1:12">
      <c r="A23" s="84"/>
      <c r="B23" s="404"/>
      <c r="C23" s="4"/>
      <c r="D23" s="161"/>
      <c r="E23" s="180"/>
      <c r="F23" s="405"/>
      <c r="G23" s="89"/>
      <c r="H23" s="165">
        <f t="shared" si="0"/>
        <v>0</v>
      </c>
      <c r="I23" s="89"/>
      <c r="J23" s="48"/>
      <c r="L23" s="279"/>
    </row>
    <row r="24" ht="16.5" customHeight="1" spans="1:12">
      <c r="A24" s="84"/>
      <c r="B24" s="404" t="s">
        <v>148</v>
      </c>
      <c r="C24" s="4"/>
      <c r="D24" s="161"/>
      <c r="E24" s="180"/>
      <c r="F24" s="405">
        <v>48.5</v>
      </c>
      <c r="G24" s="89"/>
      <c r="H24" s="165">
        <f t="shared" si="0"/>
        <v>-48.5</v>
      </c>
      <c r="I24" s="89"/>
      <c r="J24" s="48"/>
      <c r="L24" s="279"/>
    </row>
    <row r="25" ht="16.5" customHeight="1" spans="1:12">
      <c r="A25" s="84"/>
      <c r="B25" s="404" t="s">
        <v>149</v>
      </c>
      <c r="C25" s="4"/>
      <c r="D25" s="161"/>
      <c r="E25" s="180"/>
      <c r="F25" s="405">
        <v>4.125</v>
      </c>
      <c r="G25" s="89"/>
      <c r="H25" s="165">
        <f t="shared" si="0"/>
        <v>-4.125</v>
      </c>
      <c r="I25" s="89"/>
      <c r="J25" s="48"/>
      <c r="L25" s="279"/>
    </row>
    <row r="26" ht="16.5" customHeight="1" spans="1:12">
      <c r="A26" s="84"/>
      <c r="B26" s="404" t="s">
        <v>150</v>
      </c>
      <c r="C26" s="4"/>
      <c r="D26" s="161"/>
      <c r="E26" s="169"/>
      <c r="F26" s="405">
        <v>44.5</v>
      </c>
      <c r="G26" s="89"/>
      <c r="H26" s="165">
        <f t="shared" si="0"/>
        <v>-44.5</v>
      </c>
      <c r="I26" s="89"/>
      <c r="J26" s="48"/>
      <c r="L26" s="279"/>
    </row>
    <row r="27" ht="16.5" customHeight="1" spans="1:12">
      <c r="A27" s="84"/>
      <c r="B27" s="404" t="s">
        <v>151</v>
      </c>
      <c r="C27" s="4"/>
      <c r="D27" s="161"/>
      <c r="E27" s="180"/>
      <c r="F27" s="405">
        <v>43</v>
      </c>
      <c r="G27" s="89"/>
      <c r="H27" s="165">
        <f t="shared" si="0"/>
        <v>-43</v>
      </c>
      <c r="I27" s="89"/>
      <c r="J27" s="48"/>
      <c r="L27" s="279"/>
    </row>
    <row r="28" ht="16.5" customHeight="1" spans="1:12">
      <c r="A28" s="84"/>
      <c r="B28" s="404" t="s">
        <v>152</v>
      </c>
      <c r="C28" s="4"/>
      <c r="D28" s="161"/>
      <c r="E28" s="180"/>
      <c r="F28" s="405">
        <v>9</v>
      </c>
      <c r="G28" s="89"/>
      <c r="H28" s="165">
        <f t="shared" si="0"/>
        <v>-9</v>
      </c>
      <c r="I28" s="89"/>
      <c r="J28" s="48"/>
      <c r="L28" s="279"/>
    </row>
    <row r="29" ht="16.5" customHeight="1" spans="1:12">
      <c r="A29" s="84"/>
      <c r="B29" s="404" t="s">
        <v>153</v>
      </c>
      <c r="C29" s="4"/>
      <c r="D29" s="161"/>
      <c r="E29" s="180"/>
      <c r="F29" s="405">
        <v>60</v>
      </c>
      <c r="G29" s="89"/>
      <c r="H29" s="165">
        <f t="shared" si="0"/>
        <v>-60</v>
      </c>
      <c r="I29" s="89"/>
      <c r="J29" s="48"/>
      <c r="L29" s="279"/>
    </row>
    <row r="30" ht="16.5" customHeight="1" spans="1:12">
      <c r="A30" s="84"/>
      <c r="B30" s="404" t="s">
        <v>154</v>
      </c>
      <c r="C30" s="4"/>
      <c r="D30" s="161"/>
      <c r="E30" s="180"/>
      <c r="F30" s="405">
        <v>121</v>
      </c>
      <c r="G30" s="89"/>
      <c r="H30" s="165">
        <f t="shared" si="0"/>
        <v>-121</v>
      </c>
      <c r="I30" s="89"/>
      <c r="J30" s="48"/>
      <c r="L30" s="279"/>
    </row>
    <row r="31" ht="16.5" customHeight="1" spans="1:12">
      <c r="A31" s="84"/>
      <c r="B31" s="404" t="s">
        <v>155</v>
      </c>
      <c r="C31" s="4"/>
      <c r="D31" s="161"/>
      <c r="E31" s="180"/>
      <c r="F31" s="405">
        <v>117</v>
      </c>
      <c r="G31" s="89"/>
      <c r="H31" s="165">
        <f t="shared" si="0"/>
        <v>-117</v>
      </c>
      <c r="I31" s="89"/>
      <c r="J31" s="48"/>
      <c r="L31" s="279"/>
    </row>
    <row r="32" customHeight="1" spans="1:12">
      <c r="A32" s="84"/>
      <c r="B32" s="404" t="s">
        <v>156</v>
      </c>
      <c r="C32" s="4"/>
      <c r="D32" s="161"/>
      <c r="E32" s="180"/>
      <c r="F32" s="405">
        <v>11</v>
      </c>
      <c r="G32" s="89"/>
      <c r="H32" s="165">
        <f t="shared" si="0"/>
        <v>-11</v>
      </c>
      <c r="I32" s="89"/>
      <c r="J32" s="48"/>
      <c r="L32" s="279"/>
    </row>
    <row r="33" customHeight="1" spans="1:12">
      <c r="A33" s="84"/>
      <c r="B33" s="404" t="s">
        <v>157</v>
      </c>
      <c r="C33" s="4"/>
      <c r="D33" s="161"/>
      <c r="E33" s="180"/>
      <c r="F33" s="405">
        <v>23.75</v>
      </c>
      <c r="G33" s="89"/>
      <c r="H33" s="165">
        <f t="shared" si="0"/>
        <v>-23.75</v>
      </c>
      <c r="I33" s="89"/>
      <c r="J33" s="48"/>
      <c r="L33" s="279"/>
    </row>
    <row r="34" customHeight="1" spans="1:12">
      <c r="A34" s="84"/>
      <c r="B34" s="404" t="s">
        <v>158</v>
      </c>
      <c r="C34" s="4"/>
      <c r="D34" s="161"/>
      <c r="E34" s="180"/>
      <c r="F34" s="405">
        <v>1.5</v>
      </c>
      <c r="G34" s="89"/>
      <c r="H34" s="165">
        <f t="shared" si="0"/>
        <v>-1.5</v>
      </c>
      <c r="I34" s="89"/>
      <c r="J34" s="48"/>
      <c r="L34" s="279"/>
    </row>
    <row r="35" ht="12" customHeight="1" spans="1:12">
      <c r="A35" s="84"/>
      <c r="B35" s="404"/>
      <c r="C35" s="4"/>
      <c r="D35" s="161"/>
      <c r="E35" s="180"/>
      <c r="F35" s="405"/>
      <c r="G35" s="89"/>
      <c r="H35" s="165">
        <f t="shared" si="0"/>
        <v>0</v>
      </c>
      <c r="I35" s="89"/>
      <c r="J35" s="48"/>
      <c r="L35" s="279"/>
    </row>
    <row r="36" customHeight="1" spans="1:12">
      <c r="A36" s="84"/>
      <c r="B36" s="404" t="s">
        <v>159</v>
      </c>
      <c r="C36" s="4"/>
      <c r="D36" s="161"/>
      <c r="E36" s="180"/>
      <c r="F36" s="405">
        <v>4</v>
      </c>
      <c r="G36" s="89"/>
      <c r="H36" s="165">
        <f t="shared" si="0"/>
        <v>-4</v>
      </c>
      <c r="I36" s="89"/>
      <c r="J36" s="48"/>
      <c r="L36" s="279"/>
    </row>
    <row r="37" customHeight="1" spans="1:12">
      <c r="A37" s="222"/>
      <c r="B37" s="404" t="s">
        <v>160</v>
      </c>
      <c r="C37" s="4"/>
      <c r="D37" s="210"/>
      <c r="E37" s="406"/>
      <c r="F37" s="405">
        <v>6</v>
      </c>
      <c r="G37" s="234"/>
      <c r="H37" s="165">
        <f t="shared" si="0"/>
        <v>-6</v>
      </c>
      <c r="I37" s="234"/>
      <c r="J37" s="48"/>
      <c r="L37" s="279"/>
    </row>
    <row r="38" customHeight="1" spans="1:12">
      <c r="A38" s="222"/>
      <c r="B38" s="404" t="s">
        <v>161</v>
      </c>
      <c r="C38" s="4"/>
      <c r="D38" s="210"/>
      <c r="E38" s="406"/>
      <c r="F38" s="405">
        <v>4</v>
      </c>
      <c r="G38" s="234"/>
      <c r="H38" s="165">
        <f t="shared" si="0"/>
        <v>-4</v>
      </c>
      <c r="I38" s="234"/>
      <c r="J38" s="48"/>
      <c r="L38" s="279"/>
    </row>
    <row r="39" customHeight="1" spans="1:12">
      <c r="A39" s="222"/>
      <c r="B39" s="404" t="s">
        <v>162</v>
      </c>
      <c r="C39" s="4"/>
      <c r="D39" s="210"/>
      <c r="E39" s="406"/>
      <c r="F39" s="407">
        <v>6</v>
      </c>
      <c r="G39" s="234"/>
      <c r="H39" s="165">
        <f t="shared" si="0"/>
        <v>-6</v>
      </c>
      <c r="I39" s="234"/>
      <c r="J39" s="48"/>
      <c r="L39" s="279"/>
    </row>
    <row r="40" customHeight="1" spans="1:12">
      <c r="A40" s="222"/>
      <c r="B40" s="404"/>
      <c r="C40" s="4"/>
      <c r="D40" s="210"/>
      <c r="E40" s="180"/>
      <c r="F40" s="407"/>
      <c r="G40" s="234"/>
      <c r="H40" s="165">
        <f t="shared" si="0"/>
        <v>0</v>
      </c>
      <c r="I40" s="234"/>
      <c r="J40" s="48"/>
      <c r="L40" s="279"/>
    </row>
    <row r="41" customHeight="1" spans="1:12">
      <c r="A41" s="222"/>
      <c r="B41" s="404" t="s">
        <v>163</v>
      </c>
      <c r="C41" s="4"/>
      <c r="D41" s="210"/>
      <c r="E41" s="406"/>
      <c r="F41" s="407">
        <v>2.75</v>
      </c>
      <c r="G41" s="234"/>
      <c r="H41" s="165">
        <f t="shared" si="0"/>
        <v>-2.75</v>
      </c>
      <c r="I41" s="234"/>
      <c r="J41" s="48"/>
      <c r="L41" s="279"/>
    </row>
    <row r="42" customHeight="1" spans="1:12">
      <c r="A42" s="222"/>
      <c r="B42" s="404"/>
      <c r="C42" s="4"/>
      <c r="D42" s="210"/>
      <c r="E42" s="406"/>
      <c r="F42" s="407"/>
      <c r="G42" s="234"/>
      <c r="H42" s="165">
        <f t="shared" si="0"/>
        <v>0</v>
      </c>
      <c r="I42" s="234"/>
      <c r="J42" s="48"/>
      <c r="L42" s="279"/>
    </row>
    <row r="43" customHeight="1" spans="1:12">
      <c r="A43" s="222"/>
      <c r="B43" s="404" t="s">
        <v>164</v>
      </c>
      <c r="C43" s="4"/>
      <c r="D43" s="210"/>
      <c r="E43" s="406"/>
      <c r="F43" s="407">
        <v>14.5</v>
      </c>
      <c r="G43" s="234"/>
      <c r="H43" s="165">
        <f t="shared" si="0"/>
        <v>-14.5</v>
      </c>
      <c r="I43" s="234"/>
      <c r="J43" s="48"/>
      <c r="L43" s="279"/>
    </row>
    <row r="44" customHeight="1" spans="1:12">
      <c r="A44" s="222"/>
      <c r="B44" s="404" t="s">
        <v>165</v>
      </c>
      <c r="C44" s="4"/>
      <c r="D44" s="210"/>
      <c r="E44" s="406"/>
      <c r="F44" s="407">
        <v>15</v>
      </c>
      <c r="G44" s="234"/>
      <c r="H44" s="165">
        <f t="shared" si="0"/>
        <v>-15</v>
      </c>
      <c r="I44" s="234"/>
      <c r="J44" s="48"/>
      <c r="L44" s="279"/>
    </row>
    <row r="45" customHeight="1" spans="1:12">
      <c r="A45" s="222"/>
      <c r="B45" s="404"/>
      <c r="C45" s="4"/>
      <c r="D45" s="210"/>
      <c r="E45" s="406"/>
      <c r="F45" s="408"/>
      <c r="G45" s="234"/>
      <c r="H45" s="165">
        <f t="shared" si="0"/>
        <v>0</v>
      </c>
      <c r="I45" s="234"/>
      <c r="J45" s="48"/>
      <c r="L45" s="279"/>
    </row>
    <row r="46" customHeight="1" spans="1:12">
      <c r="A46" s="222"/>
      <c r="B46" s="404" t="s">
        <v>166</v>
      </c>
      <c r="C46" s="4"/>
      <c r="D46" s="231"/>
      <c r="E46" s="236"/>
      <c r="F46" s="408">
        <v>31</v>
      </c>
      <c r="G46" s="234"/>
      <c r="H46" s="165">
        <f t="shared" si="0"/>
        <v>-31</v>
      </c>
      <c r="I46" s="234"/>
      <c r="J46" s="48"/>
      <c r="L46" s="279"/>
    </row>
    <row r="47" hidden="1" customHeight="1" spans="1:12">
      <c r="A47" s="222"/>
      <c r="B47" s="85"/>
      <c r="C47" s="235"/>
      <c r="D47" s="231"/>
      <c r="E47" s="236"/>
      <c r="F47" s="237"/>
      <c r="G47" s="234"/>
      <c r="H47" s="165">
        <f t="shared" si="0"/>
        <v>0</v>
      </c>
      <c r="I47" s="234"/>
      <c r="J47" s="48"/>
      <c r="L47" s="279"/>
    </row>
    <row r="48" hidden="1" customHeight="1" spans="1:12">
      <c r="A48" s="222"/>
      <c r="B48" s="85"/>
      <c r="C48" s="235"/>
      <c r="D48" s="231"/>
      <c r="E48" s="236"/>
      <c r="F48" s="237"/>
      <c r="G48" s="234"/>
      <c r="H48" s="165">
        <f t="shared" si="0"/>
        <v>0</v>
      </c>
      <c r="I48" s="234"/>
      <c r="J48" s="48"/>
      <c r="L48" s="279"/>
    </row>
    <row r="49" hidden="1" customHeight="1" spans="1:12">
      <c r="A49" s="222"/>
      <c r="B49" s="85"/>
      <c r="C49" s="235"/>
      <c r="D49" s="231"/>
      <c r="E49" s="236"/>
      <c r="F49" s="237"/>
      <c r="G49" s="234"/>
      <c r="H49" s="165">
        <f t="shared" si="0"/>
        <v>0</v>
      </c>
      <c r="I49" s="234"/>
      <c r="J49" s="48"/>
      <c r="L49" s="279"/>
    </row>
    <row r="50" hidden="1" customHeight="1" spans="1:12">
      <c r="A50" s="222"/>
      <c r="B50" s="85"/>
      <c r="C50" s="235"/>
      <c r="D50" s="231"/>
      <c r="E50" s="236"/>
      <c r="F50" s="237"/>
      <c r="G50" s="234"/>
      <c r="H50" s="165">
        <f t="shared" si="0"/>
        <v>0</v>
      </c>
      <c r="I50" s="234"/>
      <c r="J50" s="48"/>
      <c r="L50" s="279"/>
    </row>
    <row r="51" hidden="1" customHeight="1" spans="1:12">
      <c r="A51" s="222"/>
      <c r="B51" s="85"/>
      <c r="C51" s="235"/>
      <c r="D51" s="231"/>
      <c r="E51" s="236"/>
      <c r="F51" s="237"/>
      <c r="G51" s="234"/>
      <c r="H51" s="165">
        <f t="shared" si="0"/>
        <v>0</v>
      </c>
      <c r="I51" s="234"/>
      <c r="J51" s="48"/>
      <c r="L51" s="279"/>
    </row>
    <row r="52" hidden="1" customHeight="1" spans="1:12">
      <c r="A52" s="222"/>
      <c r="B52" s="85"/>
      <c r="C52" s="235"/>
      <c r="D52" s="231"/>
      <c r="E52" s="236"/>
      <c r="F52" s="237"/>
      <c r="G52" s="234"/>
      <c r="H52" s="165">
        <f t="shared" si="0"/>
        <v>0</v>
      </c>
      <c r="I52" s="234"/>
      <c r="J52" s="48"/>
      <c r="L52" s="279"/>
    </row>
    <row r="53" hidden="1" customHeight="1" spans="1:12">
      <c r="A53" s="222"/>
      <c r="B53" s="85"/>
      <c r="C53" s="235"/>
      <c r="D53" s="231"/>
      <c r="E53" s="236"/>
      <c r="F53" s="237"/>
      <c r="G53" s="234"/>
      <c r="H53" s="165">
        <f t="shared" si="0"/>
        <v>0</v>
      </c>
      <c r="I53" s="234"/>
      <c r="J53" s="48"/>
      <c r="L53" s="279"/>
    </row>
    <row r="54" hidden="1" customHeight="1" spans="1:12">
      <c r="A54" s="96"/>
      <c r="B54" s="97"/>
      <c r="C54" s="238"/>
      <c r="D54" s="239"/>
      <c r="E54" s="240"/>
      <c r="F54" s="241"/>
      <c r="G54" s="101"/>
      <c r="H54" s="242">
        <f t="shared" si="0"/>
        <v>0</v>
      </c>
      <c r="I54" s="101"/>
      <c r="J54" s="410"/>
      <c r="K54" s="278"/>
      <c r="L54" s="280"/>
    </row>
    <row r="55" ht="40.5" customHeight="1" spans="1:12">
      <c r="A55" s="243" t="s">
        <v>167</v>
      </c>
      <c r="B55" s="70"/>
      <c r="C55" s="70"/>
      <c r="D55" s="70"/>
      <c r="E55" s="70"/>
      <c r="F55" s="70"/>
      <c r="G55" s="70"/>
      <c r="H55" s="70"/>
      <c r="I55" s="70"/>
      <c r="J55" s="70"/>
      <c r="K55" s="70"/>
      <c r="L55" s="120"/>
    </row>
    <row r="56" ht="12.75" customHeight="1" spans="1:12">
      <c r="A56" s="281"/>
      <c r="B56" s="2"/>
      <c r="C56" s="2"/>
      <c r="D56" s="2"/>
      <c r="E56" s="2"/>
      <c r="F56" s="2"/>
      <c r="G56" s="2"/>
      <c r="H56" s="2"/>
      <c r="I56" s="2"/>
      <c r="J56" s="2"/>
      <c r="K56" s="2"/>
      <c r="L56" s="49"/>
    </row>
    <row r="57" ht="12.75" customHeight="1" spans="1:12">
      <c r="A57" s="276"/>
      <c r="L57" s="279"/>
    </row>
    <row r="58" ht="12.75" customHeight="1" spans="1:12">
      <c r="A58" s="276"/>
      <c r="L58" s="279"/>
    </row>
    <row r="59" ht="12.75" customHeight="1" spans="1:12">
      <c r="A59" s="276"/>
      <c r="L59" s="279"/>
    </row>
    <row r="60" ht="12.75" customHeight="1" spans="1:12">
      <c r="A60" s="276"/>
      <c r="L60" s="279"/>
    </row>
    <row r="61" ht="12.75" customHeight="1" spans="1:12">
      <c r="A61" s="276"/>
      <c r="L61" s="279"/>
    </row>
    <row r="62" ht="12.75" customHeight="1" spans="1:12">
      <c r="A62" s="276"/>
      <c r="L62" s="279"/>
    </row>
    <row r="63" ht="12.75" customHeight="1" spans="1:12">
      <c r="A63" s="276"/>
      <c r="L63" s="279"/>
    </row>
    <row r="64" ht="12.75" customHeight="1" spans="1:12">
      <c r="A64" s="276"/>
      <c r="L64" s="279"/>
    </row>
    <row r="65" ht="12.75" customHeight="1" spans="1:12">
      <c r="A65" s="276"/>
      <c r="L65" s="279"/>
    </row>
    <row r="66" ht="12.75" customHeight="1" spans="1:12">
      <c r="A66" s="276"/>
      <c r="L66" s="279"/>
    </row>
    <row r="67" ht="12.75" customHeight="1" spans="1:12">
      <c r="A67" s="276"/>
      <c r="L67" s="279"/>
    </row>
    <row r="68" ht="12.75" customHeight="1" spans="1:12">
      <c r="A68" s="276"/>
      <c r="L68" s="279"/>
    </row>
    <row r="69" ht="12.75" customHeight="1" spans="1:12">
      <c r="A69" s="276"/>
      <c r="L69" s="279"/>
    </row>
    <row r="70" ht="12.75" customHeight="1" spans="1:12">
      <c r="A70" s="276"/>
      <c r="L70" s="279"/>
    </row>
    <row r="71" ht="12.75" customHeight="1" spans="1:12">
      <c r="A71" s="276"/>
      <c r="L71" s="279"/>
    </row>
    <row r="72" ht="12.75" customHeight="1" spans="1:12">
      <c r="A72" s="276"/>
      <c r="L72" s="279"/>
    </row>
    <row r="73" ht="12.75" customHeight="1" spans="1:12">
      <c r="A73" s="276"/>
      <c r="L73" s="279"/>
    </row>
    <row r="74" ht="12.75" customHeight="1" spans="1:12">
      <c r="A74" s="276"/>
      <c r="L74" s="279"/>
    </row>
    <row r="75" ht="12.75" customHeight="1" spans="1:12">
      <c r="A75" s="276"/>
      <c r="L75" s="279"/>
    </row>
    <row r="76" ht="12.75" customHeight="1" spans="1:12">
      <c r="A76" s="276"/>
      <c r="L76" s="279"/>
    </row>
    <row r="77" ht="12.75" customHeight="1" spans="1:12">
      <c r="A77" s="276"/>
      <c r="L77" s="279"/>
    </row>
    <row r="78" ht="12.75" customHeight="1" spans="1:12">
      <c r="A78" s="276"/>
      <c r="L78" s="279"/>
    </row>
    <row r="79" ht="12.75" customHeight="1" spans="1:12">
      <c r="A79" s="276"/>
      <c r="L79" s="279"/>
    </row>
    <row r="80" ht="12.75" customHeight="1" spans="1:12">
      <c r="A80" s="276"/>
      <c r="L80" s="279"/>
    </row>
    <row r="81" ht="12.75" customHeight="1" spans="1:12">
      <c r="A81" s="276"/>
      <c r="L81" s="279"/>
    </row>
    <row r="82" ht="12.75" customHeight="1" spans="1:12">
      <c r="A82" s="276"/>
      <c r="L82" s="279"/>
    </row>
    <row r="83" ht="12.75" customHeight="1" spans="1:12">
      <c r="A83" s="276"/>
      <c r="L83" s="279"/>
    </row>
    <row r="84" ht="12.75" customHeight="1" spans="1:12">
      <c r="A84" s="276"/>
      <c r="L84" s="279"/>
    </row>
    <row r="85" ht="12.75" customHeight="1" spans="1:12">
      <c r="A85" s="276"/>
      <c r="L85" s="279"/>
    </row>
    <row r="86" ht="12.75" customHeight="1" spans="1:12">
      <c r="A86" s="276"/>
      <c r="L86" s="279"/>
    </row>
    <row r="87" ht="12.75" customHeight="1" spans="1:12">
      <c r="A87" s="276"/>
      <c r="L87" s="279"/>
    </row>
    <row r="88" ht="12.75" customHeight="1" spans="1:12">
      <c r="A88" s="276"/>
      <c r="L88" s="279"/>
    </row>
    <row r="89" ht="12.75" customHeight="1" spans="1:12">
      <c r="A89" s="276"/>
      <c r="L89" s="279"/>
    </row>
    <row r="90" ht="12.75" customHeight="1" spans="1:12">
      <c r="A90" s="276"/>
      <c r="L90" s="279"/>
    </row>
    <row r="91" ht="12.75" customHeight="1" spans="1:12">
      <c r="A91" s="276"/>
      <c r="L91" s="279"/>
    </row>
    <row r="92" ht="12.75" customHeight="1" spans="1:12">
      <c r="A92" s="276"/>
      <c r="L92" s="279"/>
    </row>
    <row r="93" ht="12.75" customHeight="1" spans="1:12">
      <c r="A93" s="276"/>
      <c r="L93" s="279"/>
    </row>
    <row r="94" ht="12.75" customHeight="1" spans="1:12">
      <c r="A94" s="276"/>
      <c r="L94" s="279"/>
    </row>
    <row r="95" ht="12.75" customHeight="1" spans="1:12">
      <c r="A95" s="276"/>
      <c r="L95" s="279"/>
    </row>
    <row r="96" ht="12.75" customHeight="1" spans="1:12">
      <c r="A96" s="276"/>
      <c r="L96" s="279"/>
    </row>
    <row r="97" ht="12.75" customHeight="1" spans="1:12">
      <c r="A97" s="276"/>
      <c r="L97" s="279"/>
    </row>
    <row r="98" ht="12.75" customHeight="1" spans="1:12">
      <c r="A98" s="276"/>
      <c r="L98" s="279"/>
    </row>
    <row r="99" ht="12.75" customHeight="1" spans="1:12">
      <c r="A99" s="276"/>
      <c r="L99" s="279"/>
    </row>
    <row r="100" ht="12.75" customHeight="1" spans="1:12">
      <c r="A100" s="276"/>
      <c r="L100" s="279"/>
    </row>
    <row r="101" ht="12.75" customHeight="1" spans="1:12">
      <c r="A101" s="276"/>
      <c r="L101" s="279"/>
    </row>
    <row r="102" ht="12.75" customHeight="1" spans="1:12">
      <c r="A102" s="276"/>
      <c r="L102" s="279"/>
    </row>
    <row r="103" ht="12.75" customHeight="1" spans="1:12">
      <c r="A103" s="276"/>
      <c r="L103" s="279"/>
    </row>
    <row r="104" ht="12.75" customHeight="1" spans="1:12">
      <c r="A104" s="276"/>
      <c r="L104" s="279"/>
    </row>
    <row r="105" ht="12.75" customHeight="1" spans="1:12">
      <c r="A105" s="276"/>
      <c r="L105" s="279"/>
    </row>
    <row r="106" ht="12.75" customHeight="1" spans="1:12">
      <c r="A106" s="276"/>
      <c r="L106" s="279"/>
    </row>
    <row r="107" ht="12.75" customHeight="1" spans="1:12">
      <c r="A107" s="276"/>
      <c r="L107" s="279"/>
    </row>
    <row r="108" ht="12.75" customHeight="1" spans="1:12">
      <c r="A108" s="276"/>
      <c r="L108" s="279"/>
    </row>
    <row r="109" ht="12.75" customHeight="1" spans="1:12">
      <c r="A109" s="276"/>
      <c r="L109" s="279"/>
    </row>
    <row r="110" ht="12.75" customHeight="1" spans="1:12">
      <c r="A110" s="276"/>
      <c r="L110" s="279"/>
    </row>
    <row r="111" ht="12.75" customHeight="1" spans="1:12">
      <c r="A111" s="276"/>
      <c r="L111" s="279"/>
    </row>
    <row r="112" ht="12.75" customHeight="1" spans="1:12">
      <c r="A112" s="277"/>
      <c r="B112" s="278"/>
      <c r="C112" s="278"/>
      <c r="D112" s="278"/>
      <c r="E112" s="278"/>
      <c r="F112" s="278"/>
      <c r="G112" s="278"/>
      <c r="H112" s="278"/>
      <c r="I112" s="278"/>
      <c r="J112" s="278"/>
      <c r="K112" s="278"/>
      <c r="L112" s="280"/>
    </row>
    <row r="113" ht="12" customHeight="1" spans="1:12">
      <c r="A113" s="243" t="s">
        <v>168</v>
      </c>
      <c r="B113" s="70"/>
      <c r="C113" s="70"/>
      <c r="D113" s="70"/>
      <c r="E113" s="70"/>
      <c r="F113" s="70"/>
      <c r="G113" s="70"/>
      <c r="H113" s="70"/>
      <c r="I113" s="70"/>
      <c r="J113" s="70"/>
      <c r="K113" s="70"/>
      <c r="L113" s="120"/>
    </row>
    <row r="114" ht="12.75" customHeight="1" spans="1:12">
      <c r="A114" s="281"/>
      <c r="B114" s="2"/>
      <c r="C114" s="2"/>
      <c r="D114" s="2"/>
      <c r="E114" s="2"/>
      <c r="F114" s="2"/>
      <c r="G114" s="2"/>
      <c r="H114" s="2"/>
      <c r="I114" s="2"/>
      <c r="J114" s="2"/>
      <c r="K114" s="2"/>
      <c r="L114" s="49"/>
    </row>
    <row r="115" ht="12.75" customHeight="1" spans="1:12">
      <c r="A115" s="276"/>
      <c r="L115" s="279"/>
    </row>
    <row r="116" ht="12.75" customHeight="1" spans="1:12">
      <c r="A116" s="276"/>
      <c r="L116" s="279"/>
    </row>
    <row r="117" ht="12.75" customHeight="1" spans="1:12">
      <c r="A117" s="276"/>
      <c r="L117" s="279"/>
    </row>
    <row r="118" ht="12.75" customHeight="1" spans="1:12">
      <c r="A118" s="276"/>
      <c r="L118" s="279"/>
    </row>
    <row r="119" ht="12.75" customHeight="1" spans="1:12">
      <c r="A119" s="276"/>
      <c r="L119" s="279"/>
    </row>
    <row r="120" ht="12.75" customHeight="1" spans="1:12">
      <c r="A120" s="276"/>
      <c r="L120" s="279"/>
    </row>
    <row r="121" ht="12.75" customHeight="1" spans="1:12">
      <c r="A121" s="276"/>
      <c r="L121" s="279"/>
    </row>
    <row r="122" ht="12.75" customHeight="1" spans="1:12">
      <c r="A122" s="276"/>
      <c r="L122" s="279"/>
    </row>
    <row r="123" ht="12.75" customHeight="1" spans="1:12">
      <c r="A123" s="276"/>
      <c r="L123" s="279"/>
    </row>
    <row r="124" ht="12.75" customHeight="1" spans="1:12">
      <c r="A124" s="276"/>
      <c r="L124" s="279"/>
    </row>
    <row r="125" ht="12.75" customHeight="1" spans="1:12">
      <c r="A125" s="276"/>
      <c r="L125" s="279"/>
    </row>
    <row r="126" ht="12.75" customHeight="1" spans="1:12">
      <c r="A126" s="276"/>
      <c r="L126" s="279"/>
    </row>
    <row r="127" ht="12.75" customHeight="1" spans="1:12">
      <c r="A127" s="276"/>
      <c r="L127" s="279"/>
    </row>
    <row r="128" ht="12.75" customHeight="1" spans="1:12">
      <c r="A128" s="276"/>
      <c r="L128" s="279"/>
    </row>
    <row r="129" ht="12.75" customHeight="1" spans="1:12">
      <c r="A129" s="276"/>
      <c r="L129" s="279"/>
    </row>
    <row r="130" ht="12.75" customHeight="1" spans="1:12">
      <c r="A130" s="276"/>
      <c r="L130" s="279"/>
    </row>
    <row r="131" ht="12.75" customHeight="1" spans="1:12">
      <c r="A131" s="276"/>
      <c r="L131" s="279"/>
    </row>
    <row r="132" ht="12.75" customHeight="1" spans="1:12">
      <c r="A132" s="276"/>
      <c r="L132" s="279"/>
    </row>
    <row r="133" ht="12.75" customHeight="1" spans="1:12">
      <c r="A133" s="276"/>
      <c r="L133" s="279"/>
    </row>
    <row r="134" ht="12.75" customHeight="1" spans="1:12">
      <c r="A134" s="276"/>
      <c r="L134" s="279"/>
    </row>
    <row r="135" ht="12.75" customHeight="1" spans="1:12">
      <c r="A135" s="276"/>
      <c r="L135" s="279"/>
    </row>
    <row r="136" ht="12.75" customHeight="1" spans="1:12">
      <c r="A136" s="276"/>
      <c r="L136" s="279"/>
    </row>
    <row r="137" ht="12.75" customHeight="1" spans="1:12">
      <c r="A137" s="276"/>
      <c r="L137" s="279"/>
    </row>
    <row r="138" ht="12.75" customHeight="1" spans="1:12">
      <c r="A138" s="276"/>
      <c r="L138" s="279"/>
    </row>
    <row r="139" ht="12.75" customHeight="1" spans="1:12">
      <c r="A139" s="276"/>
      <c r="L139" s="279"/>
    </row>
    <row r="140" ht="12.75" customHeight="1" spans="1:12">
      <c r="A140" s="276"/>
      <c r="L140" s="279"/>
    </row>
    <row r="141" ht="12.75" customHeight="1" spans="1:12">
      <c r="A141" s="276"/>
      <c r="L141" s="279"/>
    </row>
    <row r="142" ht="12.75" customHeight="1" spans="1:12">
      <c r="A142" s="276"/>
      <c r="L142" s="279"/>
    </row>
    <row r="143" ht="12.75" customHeight="1" spans="1:12">
      <c r="A143" s="276"/>
      <c r="L143" s="279"/>
    </row>
    <row r="144" ht="12.75" customHeight="1" spans="1:12">
      <c r="A144" s="276"/>
      <c r="L144" s="279"/>
    </row>
    <row r="145" ht="12.75" customHeight="1" spans="1:12">
      <c r="A145" s="276"/>
      <c r="L145" s="279"/>
    </row>
    <row r="146" ht="12.75" customHeight="1" spans="1:12">
      <c r="A146" s="276"/>
      <c r="L146" s="279"/>
    </row>
    <row r="147" ht="12.75" customHeight="1" spans="1:12">
      <c r="A147" s="276"/>
      <c r="L147" s="279"/>
    </row>
    <row r="148" ht="12.75" customHeight="1" spans="1:12">
      <c r="A148" s="276"/>
      <c r="L148" s="279"/>
    </row>
    <row r="149" ht="12.75" customHeight="1" spans="1:12">
      <c r="A149" s="276"/>
      <c r="L149" s="279"/>
    </row>
    <row r="150" ht="12.75" customHeight="1" spans="1:12">
      <c r="A150" s="276"/>
      <c r="L150" s="279"/>
    </row>
    <row r="151" ht="12.75" customHeight="1" spans="1:12">
      <c r="A151" s="276"/>
      <c r="L151" s="279"/>
    </row>
    <row r="152" ht="12.75" customHeight="1" spans="1:12">
      <c r="A152" s="276"/>
      <c r="L152" s="279"/>
    </row>
    <row r="153" ht="12.75" customHeight="1" spans="1:12">
      <c r="A153" s="276"/>
      <c r="L153" s="279"/>
    </row>
    <row r="154" ht="12.75" customHeight="1" spans="1:12">
      <c r="A154" s="276"/>
      <c r="L154" s="279"/>
    </row>
    <row r="155" ht="12.75" customHeight="1" spans="1:12">
      <c r="A155" s="276"/>
      <c r="L155" s="279"/>
    </row>
    <row r="156" ht="12.75" customHeight="1" spans="1:12">
      <c r="A156" s="276"/>
      <c r="L156" s="279"/>
    </row>
    <row r="157" ht="12.75" customHeight="1" spans="1:12">
      <c r="A157" s="276"/>
      <c r="L157" s="279"/>
    </row>
    <row r="158" ht="12.75" customHeight="1" spans="1:12">
      <c r="A158" s="276"/>
      <c r="L158" s="279"/>
    </row>
    <row r="159" ht="12.75" customHeight="1" spans="1:12">
      <c r="A159" s="276"/>
      <c r="L159" s="279"/>
    </row>
    <row r="160" ht="12.75" customHeight="1" spans="1:12">
      <c r="A160" s="276"/>
      <c r="L160" s="279"/>
    </row>
    <row r="161" ht="12.75" customHeight="1" spans="1:12">
      <c r="A161" s="276"/>
      <c r="L161" s="279"/>
    </row>
    <row r="162" ht="12.75" customHeight="1" spans="1:12">
      <c r="A162" s="276"/>
      <c r="L162" s="279"/>
    </row>
    <row r="163" ht="12.75" customHeight="1" spans="1:12">
      <c r="A163" s="276"/>
      <c r="L163" s="279"/>
    </row>
    <row r="164" ht="12.75" customHeight="1" spans="1:12">
      <c r="A164" s="276"/>
      <c r="L164" s="279"/>
    </row>
    <row r="165" ht="12.75" customHeight="1" spans="1:12">
      <c r="A165" s="276"/>
      <c r="L165" s="279"/>
    </row>
    <row r="166" ht="12.75" customHeight="1" spans="1:12">
      <c r="A166" s="276"/>
      <c r="L166" s="279"/>
    </row>
    <row r="167" ht="12.75" customHeight="1" spans="1:12">
      <c r="A167" s="276"/>
      <c r="L167" s="279"/>
    </row>
    <row r="168" ht="12.75" customHeight="1" spans="1:12">
      <c r="A168" s="276"/>
      <c r="L168" s="279"/>
    </row>
    <row r="169" ht="12.75" customHeight="1" spans="1:12">
      <c r="A169" s="276"/>
      <c r="L169" s="279"/>
    </row>
    <row r="170" ht="12.75" customHeight="1" spans="1:12">
      <c r="A170" s="277"/>
      <c r="B170" s="278"/>
      <c r="C170" s="278"/>
      <c r="D170" s="278"/>
      <c r="E170" s="278"/>
      <c r="F170" s="278"/>
      <c r="G170" s="278"/>
      <c r="H170" s="278"/>
      <c r="I170" s="278"/>
      <c r="J170" s="278"/>
      <c r="K170" s="278"/>
      <c r="L170" s="280"/>
    </row>
    <row r="171" ht="12" customHeight="1" spans="1:12">
      <c r="A171" s="243" t="s">
        <v>168</v>
      </c>
      <c r="B171" s="70"/>
      <c r="C171" s="70"/>
      <c r="D171" s="70"/>
      <c r="E171" s="70"/>
      <c r="F171" s="70"/>
      <c r="G171" s="70"/>
      <c r="H171" s="70"/>
      <c r="I171" s="70"/>
      <c r="J171" s="70"/>
      <c r="K171" s="70"/>
      <c r="L171" s="120"/>
    </row>
    <row r="172" ht="12.75" customHeight="1" spans="1:12">
      <c r="A172" s="281"/>
      <c r="B172" s="2"/>
      <c r="C172" s="2"/>
      <c r="D172" s="2"/>
      <c r="E172" s="2"/>
      <c r="F172" s="2"/>
      <c r="G172" s="2"/>
      <c r="H172" s="2"/>
      <c r="I172" s="2"/>
      <c r="J172" s="2"/>
      <c r="K172" s="2"/>
      <c r="L172" s="49"/>
    </row>
    <row r="173" ht="12.75" customHeight="1" spans="1:12">
      <c r="A173" s="276"/>
      <c r="L173" s="279"/>
    </row>
    <row r="174" ht="12.75" customHeight="1" spans="1:12">
      <c r="A174" s="276"/>
      <c r="L174" s="279"/>
    </row>
    <row r="175" ht="12.75" customHeight="1" spans="1:12">
      <c r="A175" s="276"/>
      <c r="L175" s="279"/>
    </row>
    <row r="176" ht="12.75" customHeight="1" spans="1:12">
      <c r="A176" s="276"/>
      <c r="L176" s="279"/>
    </row>
    <row r="177" ht="12.75" customHeight="1" spans="1:12">
      <c r="A177" s="276"/>
      <c r="L177" s="279"/>
    </row>
    <row r="178" ht="12.75" customHeight="1" spans="1:12">
      <c r="A178" s="276"/>
      <c r="L178" s="279"/>
    </row>
    <row r="179" ht="12.75" customHeight="1" spans="1:12">
      <c r="A179" s="276"/>
      <c r="L179" s="279"/>
    </row>
    <row r="180" ht="12.75" customHeight="1" spans="1:12">
      <c r="A180" s="276"/>
      <c r="L180" s="279"/>
    </row>
    <row r="181" ht="12.75" customHeight="1" spans="1:12">
      <c r="A181" s="276"/>
      <c r="L181" s="279"/>
    </row>
    <row r="182" ht="12.75" customHeight="1" spans="1:12">
      <c r="A182" s="276"/>
      <c r="L182" s="279"/>
    </row>
    <row r="183" ht="12.75" customHeight="1" spans="1:12">
      <c r="A183" s="276"/>
      <c r="L183" s="279"/>
    </row>
    <row r="184" ht="12.75" customHeight="1" spans="1:12">
      <c r="A184" s="276"/>
      <c r="L184" s="279"/>
    </row>
    <row r="185" ht="12.75" customHeight="1" spans="1:12">
      <c r="A185" s="276"/>
      <c r="L185" s="279"/>
    </row>
    <row r="186" ht="12.75" customHeight="1" spans="1:12">
      <c r="A186" s="276"/>
      <c r="L186" s="279"/>
    </row>
    <row r="187" ht="12.75" customHeight="1" spans="1:12">
      <c r="A187" s="276"/>
      <c r="L187" s="279"/>
    </row>
    <row r="188" ht="12.75" customHeight="1" spans="1:12">
      <c r="A188" s="276"/>
      <c r="L188" s="279"/>
    </row>
    <row r="189" ht="12.75" customHeight="1" spans="1:12">
      <c r="A189" s="276"/>
      <c r="L189" s="279"/>
    </row>
    <row r="190" ht="12.75" customHeight="1" spans="1:12">
      <c r="A190" s="276"/>
      <c r="L190" s="279"/>
    </row>
    <row r="191" ht="12.75" customHeight="1" spans="1:12">
      <c r="A191" s="276"/>
      <c r="L191" s="279"/>
    </row>
    <row r="192" ht="12.75" customHeight="1" spans="1:12">
      <c r="A192" s="276"/>
      <c r="L192" s="279"/>
    </row>
    <row r="193" ht="12.75" customHeight="1" spans="1:12">
      <c r="A193" s="276"/>
      <c r="L193" s="279"/>
    </row>
    <row r="194" ht="12.75" customHeight="1" spans="1:12">
      <c r="A194" s="276"/>
      <c r="L194" s="279"/>
    </row>
    <row r="195" ht="12.75" customHeight="1" spans="1:12">
      <c r="A195" s="276"/>
      <c r="L195" s="279"/>
    </row>
    <row r="196" ht="12.75" customHeight="1" spans="1:12">
      <c r="A196" s="276"/>
      <c r="L196" s="279"/>
    </row>
    <row r="197" ht="12.75" customHeight="1" spans="1:12">
      <c r="A197" s="276"/>
      <c r="L197" s="279"/>
    </row>
    <row r="198" ht="12.75" customHeight="1" spans="1:12">
      <c r="A198" s="276"/>
      <c r="L198" s="279"/>
    </row>
    <row r="199" ht="12.75" customHeight="1" spans="1:12">
      <c r="A199" s="276"/>
      <c r="L199" s="279"/>
    </row>
    <row r="200" ht="12.75" customHeight="1" spans="1:12">
      <c r="A200" s="276"/>
      <c r="L200" s="279"/>
    </row>
    <row r="201" ht="12.75" customHeight="1" spans="1:12">
      <c r="A201" s="276"/>
      <c r="L201" s="279"/>
    </row>
    <row r="202" ht="12.75" customHeight="1" spans="1:12">
      <c r="A202" s="276"/>
      <c r="L202" s="279"/>
    </row>
    <row r="203" ht="12.75" customHeight="1" spans="1:12">
      <c r="A203" s="276"/>
      <c r="L203" s="279"/>
    </row>
    <row r="204" ht="12.75" customHeight="1" spans="1:12">
      <c r="A204" s="276"/>
      <c r="L204" s="279"/>
    </row>
    <row r="205" ht="12.75" customHeight="1" spans="1:12">
      <c r="A205" s="276"/>
      <c r="L205" s="279"/>
    </row>
    <row r="206" ht="12.75" customHeight="1" spans="1:12">
      <c r="A206" s="276"/>
      <c r="L206" s="279"/>
    </row>
    <row r="207" ht="12.75" customHeight="1" spans="1:12">
      <c r="A207" s="276"/>
      <c r="L207" s="279"/>
    </row>
    <row r="208" ht="12.75" customHeight="1" spans="1:12">
      <c r="A208" s="276"/>
      <c r="L208" s="279"/>
    </row>
    <row r="209" ht="12.75" customHeight="1" spans="1:12">
      <c r="A209" s="276"/>
      <c r="L209" s="279"/>
    </row>
    <row r="210" ht="12.75" customHeight="1" spans="1:12">
      <c r="A210" s="276"/>
      <c r="L210" s="279"/>
    </row>
    <row r="211" ht="12.75" customHeight="1" spans="1:12">
      <c r="A211" s="276"/>
      <c r="L211" s="279"/>
    </row>
    <row r="212" ht="12.75" customHeight="1" spans="1:12">
      <c r="A212" s="276"/>
      <c r="L212" s="279"/>
    </row>
    <row r="213" ht="12.75" customHeight="1" spans="1:12">
      <c r="A213" s="276"/>
      <c r="L213" s="279"/>
    </row>
    <row r="214" ht="12.75" customHeight="1" spans="1:12">
      <c r="A214" s="276"/>
      <c r="L214" s="279"/>
    </row>
    <row r="215" ht="12.75" customHeight="1" spans="1:12">
      <c r="A215" s="276"/>
      <c r="L215" s="279"/>
    </row>
    <row r="216" ht="12.75" customHeight="1" spans="1:12">
      <c r="A216" s="276"/>
      <c r="L216" s="279"/>
    </row>
    <row r="217" ht="12.75" customHeight="1" spans="1:12">
      <c r="A217" s="276"/>
      <c r="L217" s="279"/>
    </row>
    <row r="218" ht="12.75" customHeight="1" spans="1:12">
      <c r="A218" s="276"/>
      <c r="L218" s="279"/>
    </row>
    <row r="219" ht="12.75" customHeight="1" spans="1:12">
      <c r="A219" s="276"/>
      <c r="L219" s="279"/>
    </row>
    <row r="220" ht="12.75" customHeight="1" spans="1:12">
      <c r="A220" s="276"/>
      <c r="L220" s="279"/>
    </row>
    <row r="221" ht="12.75" customHeight="1" spans="1:12">
      <c r="A221" s="276"/>
      <c r="L221" s="279"/>
    </row>
    <row r="222" ht="12.75" customHeight="1" spans="1:12">
      <c r="A222" s="276"/>
      <c r="L222" s="279"/>
    </row>
    <row r="223" ht="12.75" customHeight="1" spans="1:12">
      <c r="A223" s="276"/>
      <c r="L223" s="279"/>
    </row>
    <row r="224" ht="12.75" customHeight="1" spans="1:12">
      <c r="A224" s="276"/>
      <c r="L224" s="279"/>
    </row>
    <row r="225" ht="12.75" customHeight="1" spans="1:12">
      <c r="A225" s="276"/>
      <c r="L225" s="279"/>
    </row>
    <row r="226" ht="12.75" customHeight="1" spans="1:12">
      <c r="A226" s="276"/>
      <c r="L226" s="279"/>
    </row>
    <row r="227" ht="12.75" customHeight="1" spans="1:12">
      <c r="A227" s="276"/>
      <c r="L227" s="279"/>
    </row>
    <row r="228" ht="12.75" customHeight="1" spans="1:12">
      <c r="A228" s="277"/>
      <c r="B228" s="278"/>
      <c r="C228" s="278"/>
      <c r="D228" s="278"/>
      <c r="E228" s="278"/>
      <c r="F228" s="278"/>
      <c r="G228" s="278"/>
      <c r="H228" s="278"/>
      <c r="I228" s="278"/>
      <c r="J228" s="278"/>
      <c r="K228" s="278"/>
      <c r="L228" s="280"/>
    </row>
    <row r="229" ht="12" customHeight="1" spans="1:12">
      <c r="A229" s="243" t="s">
        <v>168</v>
      </c>
      <c r="B229" s="70"/>
      <c r="C229" s="70"/>
      <c r="D229" s="70"/>
      <c r="E229" s="70"/>
      <c r="F229" s="70"/>
      <c r="G229" s="70"/>
      <c r="H229" s="70"/>
      <c r="I229" s="70"/>
      <c r="J229" s="70"/>
      <c r="K229" s="70"/>
      <c r="L229" s="120"/>
    </row>
    <row r="230" ht="12" customHeight="1" spans="1:12">
      <c r="A230" s="281"/>
      <c r="B230" s="2"/>
      <c r="C230" s="2"/>
      <c r="D230" s="2"/>
      <c r="E230" s="2"/>
      <c r="F230" s="2"/>
      <c r="G230" s="2"/>
      <c r="H230" s="2"/>
      <c r="I230" s="2"/>
      <c r="J230" s="2"/>
      <c r="K230" s="2"/>
      <c r="L230" s="49"/>
    </row>
    <row r="231" ht="12" customHeight="1" spans="1:12">
      <c r="A231" s="276"/>
      <c r="L231" s="279"/>
    </row>
    <row r="232" ht="12" customHeight="1" spans="1:12">
      <c r="A232" s="276"/>
      <c r="L232" s="279"/>
    </row>
    <row r="233" ht="12" customHeight="1" spans="1:12">
      <c r="A233" s="276"/>
      <c r="L233" s="279"/>
    </row>
    <row r="234" ht="12" customHeight="1" spans="1:12">
      <c r="A234" s="276"/>
      <c r="L234" s="279"/>
    </row>
    <row r="235" ht="12" customHeight="1" spans="1:12">
      <c r="A235" s="276"/>
      <c r="L235" s="279"/>
    </row>
    <row r="236" ht="12" customHeight="1" spans="1:12">
      <c r="A236" s="276"/>
      <c r="L236" s="279"/>
    </row>
    <row r="237" ht="12" customHeight="1" spans="1:12">
      <c r="A237" s="276"/>
      <c r="L237" s="279"/>
    </row>
    <row r="238" ht="12" customHeight="1" spans="1:12">
      <c r="A238" s="276"/>
      <c r="L238" s="279"/>
    </row>
    <row r="239" ht="12" customHeight="1" spans="1:12">
      <c r="A239" s="276"/>
      <c r="L239" s="279"/>
    </row>
    <row r="240" ht="12" customHeight="1" spans="1:12">
      <c r="A240" s="276"/>
      <c r="L240" s="279"/>
    </row>
    <row r="241" ht="12" customHeight="1" spans="1:12">
      <c r="A241" s="276"/>
      <c r="L241" s="279"/>
    </row>
    <row r="242" ht="12" customHeight="1" spans="1:12">
      <c r="A242" s="276"/>
      <c r="L242" s="279"/>
    </row>
    <row r="243" ht="12" customHeight="1" spans="1:12">
      <c r="A243" s="276"/>
      <c r="L243" s="279"/>
    </row>
    <row r="244" ht="12" customHeight="1" spans="1:12">
      <c r="A244" s="276"/>
      <c r="L244" s="279"/>
    </row>
    <row r="245" ht="12" customHeight="1" spans="1:12">
      <c r="A245" s="276"/>
      <c r="L245" s="279"/>
    </row>
    <row r="246" ht="12" customHeight="1" spans="1:12">
      <c r="A246" s="276"/>
      <c r="L246" s="279"/>
    </row>
    <row r="247" ht="12" customHeight="1" spans="1:12">
      <c r="A247" s="276"/>
      <c r="L247" s="279"/>
    </row>
    <row r="248" ht="12" customHeight="1" spans="1:12">
      <c r="A248" s="276"/>
      <c r="L248" s="279"/>
    </row>
    <row r="249" ht="12" customHeight="1" spans="1:12">
      <c r="A249" s="276"/>
      <c r="L249" s="279"/>
    </row>
    <row r="250" ht="12" customHeight="1" spans="1:12">
      <c r="A250" s="276"/>
      <c r="L250" s="279"/>
    </row>
    <row r="251" ht="12" customHeight="1" spans="1:12">
      <c r="A251" s="276"/>
      <c r="L251" s="279"/>
    </row>
    <row r="252" ht="12" customHeight="1" spans="1:12">
      <c r="A252" s="276"/>
      <c r="L252" s="279"/>
    </row>
    <row r="253" ht="12" customHeight="1" spans="1:12">
      <c r="A253" s="276"/>
      <c r="L253" s="279"/>
    </row>
    <row r="254" ht="12" customHeight="1" spans="1:12">
      <c r="A254" s="276"/>
      <c r="L254" s="279"/>
    </row>
    <row r="255" ht="12" customHeight="1" spans="1:12">
      <c r="A255" s="276"/>
      <c r="L255" s="279"/>
    </row>
    <row r="256" ht="12" customHeight="1" spans="1:12">
      <c r="A256" s="276"/>
      <c r="L256" s="279"/>
    </row>
    <row r="257" ht="12" customHeight="1" spans="1:12">
      <c r="A257" s="276"/>
      <c r="L257" s="279"/>
    </row>
    <row r="258" ht="12" customHeight="1" spans="1:12">
      <c r="A258" s="276"/>
      <c r="L258" s="279"/>
    </row>
    <row r="259" ht="12" customHeight="1" spans="1:12">
      <c r="A259" s="276"/>
      <c r="L259" s="279"/>
    </row>
    <row r="260" ht="12" customHeight="1" spans="1:12">
      <c r="A260" s="276"/>
      <c r="L260" s="279"/>
    </row>
    <row r="261" ht="12" customHeight="1" spans="1:12">
      <c r="A261" s="276"/>
      <c r="L261" s="279"/>
    </row>
    <row r="262" ht="12" customHeight="1" spans="1:12">
      <c r="A262" s="276"/>
      <c r="L262" s="279"/>
    </row>
    <row r="263" ht="12" customHeight="1" spans="1:12">
      <c r="A263" s="276"/>
      <c r="L263" s="279"/>
    </row>
    <row r="264" ht="12" customHeight="1" spans="1:12">
      <c r="A264" s="276"/>
      <c r="L264" s="279"/>
    </row>
    <row r="265" ht="12" customHeight="1" spans="1:12">
      <c r="A265" s="276"/>
      <c r="L265" s="279"/>
    </row>
    <row r="266" ht="12" customHeight="1" spans="1:12">
      <c r="A266" s="276"/>
      <c r="L266" s="279"/>
    </row>
    <row r="267" ht="12" customHeight="1" spans="1:12">
      <c r="A267" s="276"/>
      <c r="L267" s="279"/>
    </row>
    <row r="268" ht="12" customHeight="1" spans="1:12">
      <c r="A268" s="276"/>
      <c r="L268" s="279"/>
    </row>
    <row r="269" ht="12" customHeight="1" spans="1:12">
      <c r="A269" s="276"/>
      <c r="L269" s="279"/>
    </row>
    <row r="270" ht="12" customHeight="1" spans="1:12">
      <c r="A270" s="276"/>
      <c r="L270" s="279"/>
    </row>
    <row r="271" ht="12" customHeight="1" spans="1:12">
      <c r="A271" s="276"/>
      <c r="L271" s="279"/>
    </row>
    <row r="272" ht="12" customHeight="1" spans="1:12">
      <c r="A272" s="276"/>
      <c r="L272" s="279"/>
    </row>
    <row r="273" ht="12" customHeight="1" spans="1:12">
      <c r="A273" s="276"/>
      <c r="L273" s="279"/>
    </row>
    <row r="274" ht="12" customHeight="1" spans="1:12">
      <c r="A274" s="276"/>
      <c r="L274" s="279"/>
    </row>
    <row r="275" ht="12" customHeight="1" spans="1:12">
      <c r="A275" s="276"/>
      <c r="L275" s="279"/>
    </row>
    <row r="276" ht="12" customHeight="1" spans="1:12">
      <c r="A276" s="276"/>
      <c r="L276" s="279"/>
    </row>
    <row r="277" ht="12" customHeight="1" spans="1:12">
      <c r="A277" s="276"/>
      <c r="L277" s="279"/>
    </row>
    <row r="278" ht="12" customHeight="1" spans="1:12">
      <c r="A278" s="276"/>
      <c r="L278" s="279"/>
    </row>
    <row r="279" ht="12" customHeight="1" spans="1:12">
      <c r="A279" s="276"/>
      <c r="L279" s="279"/>
    </row>
    <row r="280" ht="12" customHeight="1" spans="1:12">
      <c r="A280" s="276"/>
      <c r="L280" s="279"/>
    </row>
    <row r="281" ht="12" customHeight="1" spans="1:12">
      <c r="A281" s="276"/>
      <c r="L281" s="279"/>
    </row>
    <row r="282" ht="12" customHeight="1" spans="1:12">
      <c r="A282" s="276"/>
      <c r="L282" s="279"/>
    </row>
    <row r="283" ht="12" customHeight="1" spans="1:12">
      <c r="A283" s="276"/>
      <c r="L283" s="279"/>
    </row>
    <row r="284" ht="12" customHeight="1" spans="1:12">
      <c r="A284" s="276"/>
      <c r="L284" s="279"/>
    </row>
    <row r="285" ht="12" customHeight="1" spans="1:12">
      <c r="A285" s="276"/>
      <c r="L285" s="279"/>
    </row>
    <row r="286" ht="12" customHeight="1" spans="1:12">
      <c r="A286" s="277"/>
      <c r="B286" s="278"/>
      <c r="C286" s="278"/>
      <c r="D286" s="278"/>
      <c r="E286" s="278"/>
      <c r="F286" s="278"/>
      <c r="G286" s="278"/>
      <c r="H286" s="278"/>
      <c r="I286" s="278"/>
      <c r="J286" s="278"/>
      <c r="K286" s="278"/>
      <c r="L286" s="280"/>
    </row>
    <row r="287" ht="12" customHeight="1" spans="1:12">
      <c r="A287" s="243" t="s">
        <v>168</v>
      </c>
      <c r="B287" s="70"/>
      <c r="C287" s="70"/>
      <c r="D287" s="70"/>
      <c r="E287" s="70"/>
      <c r="F287" s="70"/>
      <c r="G287" s="70"/>
      <c r="H287" s="70"/>
      <c r="I287" s="70"/>
      <c r="J287" s="70"/>
      <c r="K287" s="70"/>
      <c r="L287" s="120"/>
    </row>
    <row r="288" ht="12" customHeight="1" spans="1:12">
      <c r="A288" s="281"/>
      <c r="B288" s="2"/>
      <c r="C288" s="2"/>
      <c r="D288" s="2"/>
      <c r="E288" s="2"/>
      <c r="F288" s="2"/>
      <c r="G288" s="2"/>
      <c r="H288" s="2"/>
      <c r="I288" s="2"/>
      <c r="J288" s="2"/>
      <c r="K288" s="2"/>
      <c r="L288" s="49"/>
    </row>
    <row r="289" ht="12" customHeight="1" spans="1:12">
      <c r="A289" s="276"/>
      <c r="L289" s="279"/>
    </row>
    <row r="290" ht="12" customHeight="1" spans="1:12">
      <c r="A290" s="276"/>
      <c r="L290" s="279"/>
    </row>
    <row r="291" ht="12" customHeight="1" spans="1:12">
      <c r="A291" s="276"/>
      <c r="L291" s="279"/>
    </row>
    <row r="292" ht="12" customHeight="1" spans="1:12">
      <c r="A292" s="276"/>
      <c r="L292" s="279"/>
    </row>
    <row r="293" ht="12" customHeight="1" spans="1:12">
      <c r="A293" s="276"/>
      <c r="L293" s="279"/>
    </row>
    <row r="294" ht="12" customHeight="1" spans="1:12">
      <c r="A294" s="276"/>
      <c r="L294" s="279"/>
    </row>
    <row r="295" ht="12" customHeight="1" spans="1:12">
      <c r="A295" s="276"/>
      <c r="L295" s="279"/>
    </row>
    <row r="296" ht="12" customHeight="1" spans="1:12">
      <c r="A296" s="276"/>
      <c r="L296" s="279"/>
    </row>
    <row r="297" ht="12" customHeight="1" spans="1:12">
      <c r="A297" s="276"/>
      <c r="L297" s="279"/>
    </row>
    <row r="298" ht="12" customHeight="1" spans="1:12">
      <c r="A298" s="276"/>
      <c r="L298" s="279"/>
    </row>
    <row r="299" ht="12" customHeight="1" spans="1:12">
      <c r="A299" s="276"/>
      <c r="L299" s="279"/>
    </row>
    <row r="300" ht="12" customHeight="1" spans="1:12">
      <c r="A300" s="276"/>
      <c r="L300" s="279"/>
    </row>
    <row r="301" ht="12" customHeight="1" spans="1:12">
      <c r="A301" s="276"/>
      <c r="L301" s="279"/>
    </row>
    <row r="302" ht="12" customHeight="1" spans="1:12">
      <c r="A302" s="276"/>
      <c r="L302" s="279"/>
    </row>
    <row r="303" ht="12" customHeight="1" spans="1:12">
      <c r="A303" s="276"/>
      <c r="L303" s="279"/>
    </row>
    <row r="304" ht="12" customHeight="1" spans="1:12">
      <c r="A304" s="276"/>
      <c r="L304" s="279"/>
    </row>
    <row r="305" ht="12" customHeight="1" spans="1:12">
      <c r="A305" s="276"/>
      <c r="L305" s="279"/>
    </row>
    <row r="306" ht="12" customHeight="1" spans="1:12">
      <c r="A306" s="276"/>
      <c r="L306" s="279"/>
    </row>
    <row r="307" ht="12" customHeight="1" spans="1:12">
      <c r="A307" s="276"/>
      <c r="L307" s="279"/>
    </row>
    <row r="308" ht="12" customHeight="1" spans="1:12">
      <c r="A308" s="276"/>
      <c r="L308" s="279"/>
    </row>
    <row r="309" ht="12" customHeight="1" spans="1:12">
      <c r="A309" s="276"/>
      <c r="L309" s="279"/>
    </row>
    <row r="310" ht="12" customHeight="1" spans="1:12">
      <c r="A310" s="276"/>
      <c r="L310" s="279"/>
    </row>
    <row r="311" ht="12" customHeight="1" spans="1:12">
      <c r="A311" s="276"/>
      <c r="L311" s="279"/>
    </row>
    <row r="312" ht="12" customHeight="1" spans="1:12">
      <c r="A312" s="276"/>
      <c r="L312" s="279"/>
    </row>
    <row r="313" ht="12" customHeight="1" spans="1:12">
      <c r="A313" s="276"/>
      <c r="L313" s="279"/>
    </row>
    <row r="314" ht="12" customHeight="1" spans="1:12">
      <c r="A314" s="276"/>
      <c r="L314" s="279"/>
    </row>
    <row r="315" ht="12" customHeight="1" spans="1:12">
      <c r="A315" s="276"/>
      <c r="L315" s="279"/>
    </row>
    <row r="316" ht="12" customHeight="1" spans="1:12">
      <c r="A316" s="276"/>
      <c r="L316" s="279"/>
    </row>
    <row r="317" ht="12" customHeight="1" spans="1:12">
      <c r="A317" s="276"/>
      <c r="L317" s="279"/>
    </row>
    <row r="318" ht="12" customHeight="1" spans="1:12">
      <c r="A318" s="276"/>
      <c r="L318" s="279"/>
    </row>
    <row r="319" ht="12" customHeight="1" spans="1:12">
      <c r="A319" s="276"/>
      <c r="L319" s="279"/>
    </row>
    <row r="320" ht="12" customHeight="1" spans="1:12">
      <c r="A320" s="276"/>
      <c r="L320" s="279"/>
    </row>
    <row r="321" ht="12" customHeight="1" spans="1:12">
      <c r="A321" s="276"/>
      <c r="L321" s="279"/>
    </row>
    <row r="322" ht="12" customHeight="1" spans="1:12">
      <c r="A322" s="276"/>
      <c r="L322" s="279"/>
    </row>
    <row r="323" ht="12" customHeight="1" spans="1:12">
      <c r="A323" s="276"/>
      <c r="L323" s="279"/>
    </row>
    <row r="324" ht="12" customHeight="1" spans="1:12">
      <c r="A324" s="276"/>
      <c r="L324" s="279"/>
    </row>
    <row r="325" ht="12" customHeight="1" spans="1:12">
      <c r="A325" s="276"/>
      <c r="L325" s="279"/>
    </row>
    <row r="326" ht="12" customHeight="1" spans="1:12">
      <c r="A326" s="276"/>
      <c r="L326" s="279"/>
    </row>
    <row r="327" ht="12" customHeight="1" spans="1:12">
      <c r="A327" s="276"/>
      <c r="L327" s="279"/>
    </row>
    <row r="328" ht="12" customHeight="1" spans="1:12">
      <c r="A328" s="276"/>
      <c r="L328" s="279"/>
    </row>
    <row r="329" ht="12" customHeight="1" spans="1:12">
      <c r="A329" s="276"/>
      <c r="L329" s="279"/>
    </row>
    <row r="330" ht="12" customHeight="1" spans="1:12">
      <c r="A330" s="276"/>
      <c r="L330" s="279"/>
    </row>
    <row r="331" ht="12" customHeight="1" spans="1:12">
      <c r="A331" s="276"/>
      <c r="L331" s="279"/>
    </row>
    <row r="332" ht="12" customHeight="1" spans="1:12">
      <c r="A332" s="276"/>
      <c r="L332" s="279"/>
    </row>
    <row r="333" ht="12" customHeight="1" spans="1:12">
      <c r="A333" s="276"/>
      <c r="L333" s="279"/>
    </row>
    <row r="334" ht="12" customHeight="1" spans="1:12">
      <c r="A334" s="276"/>
      <c r="L334" s="279"/>
    </row>
    <row r="335" ht="12" customHeight="1" spans="1:12">
      <c r="A335" s="276"/>
      <c r="L335" s="279"/>
    </row>
    <row r="336" ht="12" customHeight="1" spans="1:12">
      <c r="A336" s="276"/>
      <c r="L336" s="279"/>
    </row>
    <row r="337" ht="12" customHeight="1" spans="1:12">
      <c r="A337" s="276"/>
      <c r="L337" s="279"/>
    </row>
    <row r="338" ht="12" customHeight="1" spans="1:12">
      <c r="A338" s="276"/>
      <c r="L338" s="279"/>
    </row>
    <row r="339" ht="12" customHeight="1" spans="1:12">
      <c r="A339" s="276"/>
      <c r="L339" s="279"/>
    </row>
    <row r="340" ht="12" customHeight="1" spans="1:12">
      <c r="A340" s="276"/>
      <c r="L340" s="279"/>
    </row>
    <row r="341" ht="12" customHeight="1" spans="1:12">
      <c r="A341" s="276"/>
      <c r="L341" s="279"/>
    </row>
    <row r="342" ht="12" customHeight="1" spans="1:12">
      <c r="A342" s="276"/>
      <c r="L342" s="279"/>
    </row>
    <row r="343" ht="12" customHeight="1" spans="1:12">
      <c r="A343" s="276"/>
      <c r="L343" s="279"/>
    </row>
    <row r="344" ht="12" customHeight="1" spans="1:12">
      <c r="A344" s="277"/>
      <c r="B344" s="278"/>
      <c r="C344" s="278"/>
      <c r="D344" s="278"/>
      <c r="E344" s="278"/>
      <c r="F344" s="278"/>
      <c r="G344" s="278"/>
      <c r="H344" s="278"/>
      <c r="I344" s="278"/>
      <c r="J344" s="278"/>
      <c r="K344" s="278"/>
      <c r="L344" s="280"/>
    </row>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3">
    <mergeCell ref="A1:L1"/>
    <mergeCell ref="A2:B2"/>
    <mergeCell ref="F2:G2"/>
    <mergeCell ref="A3:B3"/>
    <mergeCell ref="F3:G3"/>
    <mergeCell ref="A4:B4"/>
    <mergeCell ref="F4:G4"/>
    <mergeCell ref="A5:B5"/>
    <mergeCell ref="F5:G5"/>
    <mergeCell ref="A6:B6"/>
    <mergeCell ref="F6:G6"/>
    <mergeCell ref="A7:B7"/>
    <mergeCell ref="F7:G7"/>
    <mergeCell ref="A8:L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A55:L55"/>
    <mergeCell ref="A113:L113"/>
    <mergeCell ref="A171:L171"/>
    <mergeCell ref="A229:L229"/>
    <mergeCell ref="A287:L287"/>
    <mergeCell ref="A230:L286"/>
    <mergeCell ref="A288:L344"/>
    <mergeCell ref="A56:L112"/>
    <mergeCell ref="A114:L170"/>
    <mergeCell ref="A172:L228"/>
    <mergeCell ref="J9:L54"/>
  </mergeCells>
  <pageMargins left="0.25" right="0.25" top="0.75" bottom="0.311666666666667" header="0" footer="0"/>
  <pageSetup paperSize="1" fitToHeight="0" orientation="landscape"/>
  <headerFooter>
    <oddHeader>&amp;L000000&amp;A&amp;R000000Page &amp;P of</oddHeader>
    <oddFooter>&amp;C000000&amp;A</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FF"/>
  </sheetPr>
  <dimension ref="A1:K1006"/>
  <sheetViews>
    <sheetView workbookViewId="0">
      <selection activeCell="A1" sqref="A1:K1"/>
    </sheetView>
  </sheetViews>
  <sheetFormatPr defaultColWidth="10.1333333333333" defaultRowHeight="15" customHeight="1"/>
  <cols>
    <col min="1" max="2" width="9.42222222222222" customWidth="1"/>
    <col min="3" max="3" width="40.7037037037037" customWidth="1"/>
    <col min="4" max="4" width="24.1333333333333" customWidth="1"/>
    <col min="5" max="5" width="6.85925925925926" customWidth="1"/>
    <col min="6" max="6" width="9.13333333333333" customWidth="1"/>
    <col min="9" max="9" width="9.13333333333333" customWidth="1"/>
    <col min="10" max="10" width="40.8592592592593" customWidth="1"/>
    <col min="11" max="11" width="61.8592592592593" customWidth="1"/>
    <col min="12" max="25" width="9.42222222222222" customWidth="1"/>
  </cols>
  <sheetData>
    <row r="1" ht="34.5" customHeight="1" spans="1:11">
      <c r="A1" s="361"/>
      <c r="B1" s="2"/>
      <c r="C1" s="2"/>
      <c r="D1" s="2"/>
      <c r="E1" s="2"/>
      <c r="F1" s="2"/>
      <c r="G1" s="2"/>
      <c r="H1" s="2"/>
      <c r="I1" s="2"/>
      <c r="J1" s="2"/>
      <c r="K1" s="49"/>
    </row>
    <row r="2" ht="12.75" customHeight="1" spans="1:11">
      <c r="A2" s="362" t="s">
        <v>119</v>
      </c>
      <c r="B2" s="4"/>
      <c r="C2" s="142" t="e">
        <f>'PROTO (MED)'!C2</f>
        <v>#REF!</v>
      </c>
      <c r="D2" s="142"/>
      <c r="E2" s="142"/>
      <c r="F2" s="283" t="s">
        <v>58</v>
      </c>
      <c r="G2" s="4"/>
      <c r="H2" s="150">
        <v>44754</v>
      </c>
      <c r="I2" s="6"/>
      <c r="J2" s="6"/>
      <c r="K2" s="56"/>
    </row>
    <row r="3" ht="12.75" customHeight="1" spans="1:11">
      <c r="A3" s="362" t="s">
        <v>121</v>
      </c>
      <c r="B3" s="4"/>
      <c r="C3" s="147" t="e">
        <f>'PROTO (MED)'!C3</f>
        <v>#REF!</v>
      </c>
      <c r="D3" s="147"/>
      <c r="E3" s="147"/>
      <c r="F3" s="283" t="s">
        <v>16</v>
      </c>
      <c r="G3" s="4"/>
      <c r="H3" s="150">
        <v>44902</v>
      </c>
      <c r="I3" s="6"/>
      <c r="J3" s="6"/>
      <c r="K3" s="56"/>
    </row>
    <row r="4" ht="12.75" customHeight="1" spans="1:11">
      <c r="A4" s="362" t="s">
        <v>122</v>
      </c>
      <c r="B4" s="4"/>
      <c r="C4" s="147" t="e">
        <f>'PROTO (MED)'!C4</f>
        <v>#REF!</v>
      </c>
      <c r="D4" s="147"/>
      <c r="E4" s="147"/>
      <c r="F4" s="283" t="s">
        <v>56</v>
      </c>
      <c r="G4" s="4"/>
      <c r="H4" s="151" t="s">
        <v>170</v>
      </c>
      <c r="I4" s="6"/>
      <c r="J4" s="6"/>
      <c r="K4" s="56"/>
    </row>
    <row r="5" ht="12.75" customHeight="1" spans="1:11">
      <c r="A5" s="362" t="s">
        <v>123</v>
      </c>
      <c r="B5" s="4"/>
      <c r="C5" s="147" t="e">
        <f>'PROTO (MED)'!C5</f>
        <v>#REF!</v>
      </c>
      <c r="D5" s="147"/>
      <c r="E5" s="147"/>
      <c r="F5" s="283" t="s">
        <v>124</v>
      </c>
      <c r="G5" s="4"/>
      <c r="H5" s="147" t="s">
        <v>171</v>
      </c>
      <c r="I5" s="6"/>
      <c r="J5" s="6"/>
      <c r="K5" s="6"/>
    </row>
    <row r="6" ht="12.75" customHeight="1" spans="1:11">
      <c r="A6" s="362" t="s">
        <v>126</v>
      </c>
      <c r="B6" s="4"/>
      <c r="C6" s="147" t="e">
        <f>'PROTO (MED)'!C6</f>
        <v>#REF!</v>
      </c>
      <c r="D6" s="147"/>
      <c r="E6" s="147"/>
      <c r="F6" s="283" t="s">
        <v>30</v>
      </c>
      <c r="G6" s="4"/>
      <c r="H6" s="284" t="s">
        <v>127</v>
      </c>
      <c r="I6" s="6"/>
      <c r="J6" s="6"/>
      <c r="K6" s="56"/>
    </row>
    <row r="7" ht="12.75" customHeight="1" spans="1:11">
      <c r="A7" s="362" t="s">
        <v>29</v>
      </c>
      <c r="B7" s="4"/>
      <c r="C7" s="142" t="s">
        <v>11</v>
      </c>
      <c r="D7" s="142"/>
      <c r="E7" s="142"/>
      <c r="F7" s="283" t="s">
        <v>128</v>
      </c>
      <c r="G7" s="4"/>
      <c r="H7" s="285" t="s">
        <v>172</v>
      </c>
      <c r="I7" s="6"/>
      <c r="J7" s="6"/>
      <c r="K7" s="56"/>
    </row>
    <row r="8" ht="33" customHeight="1" spans="1:11">
      <c r="A8" s="363" t="s">
        <v>129</v>
      </c>
      <c r="B8" s="32"/>
      <c r="C8" s="32"/>
      <c r="D8" s="32"/>
      <c r="E8" s="32"/>
      <c r="F8" s="32"/>
      <c r="G8" s="32"/>
      <c r="H8" s="32"/>
      <c r="I8" s="32"/>
      <c r="J8" s="32"/>
      <c r="K8" s="58"/>
    </row>
    <row r="9" ht="54" customHeight="1" spans="1:11">
      <c r="A9" s="288" t="s">
        <v>130</v>
      </c>
      <c r="B9" s="153" t="s">
        <v>131</v>
      </c>
      <c r="C9" s="120"/>
      <c r="D9" s="288" t="s">
        <v>132</v>
      </c>
      <c r="E9" s="156" t="s">
        <v>133</v>
      </c>
      <c r="F9" s="157" t="s">
        <v>173</v>
      </c>
      <c r="G9" s="156" t="s">
        <v>174</v>
      </c>
      <c r="H9" s="289" t="s">
        <v>136</v>
      </c>
      <c r="I9" s="333" t="s">
        <v>137</v>
      </c>
      <c r="J9" s="334" t="s">
        <v>175</v>
      </c>
      <c r="K9" s="378" t="s">
        <v>176</v>
      </c>
    </row>
    <row r="10" ht="17.25" customHeight="1" spans="1:11">
      <c r="A10" s="159" t="s">
        <v>177</v>
      </c>
      <c r="B10" s="160" t="s">
        <v>178</v>
      </c>
      <c r="C10" s="55"/>
      <c r="D10" s="291"/>
      <c r="E10" s="292">
        <v>0.5</v>
      </c>
      <c r="F10" s="293">
        <v>62.25</v>
      </c>
      <c r="G10" s="294">
        <v>62.25</v>
      </c>
      <c r="H10" s="217">
        <f t="shared" ref="H10:H11" si="0">G10-F10</f>
        <v>0</v>
      </c>
      <c r="I10" s="335"/>
      <c r="J10" s="393"/>
      <c r="K10" s="258"/>
    </row>
    <row r="11" ht="17.25" customHeight="1" spans="1:11">
      <c r="A11" s="166" t="s">
        <v>177</v>
      </c>
      <c r="B11" s="167" t="s">
        <v>179</v>
      </c>
      <c r="C11" s="168"/>
      <c r="D11" s="192"/>
      <c r="E11" s="216">
        <v>0.5</v>
      </c>
      <c r="F11" s="293">
        <v>63.25</v>
      </c>
      <c r="G11" s="390">
        <v>63.25</v>
      </c>
      <c r="H11" s="217">
        <f t="shared" si="0"/>
        <v>0</v>
      </c>
      <c r="I11" s="335"/>
      <c r="J11" s="336"/>
      <c r="K11" s="258"/>
    </row>
    <row r="12" ht="17.25" customHeight="1" spans="1:11">
      <c r="A12" s="166"/>
      <c r="B12" s="296"/>
      <c r="C12" s="168"/>
      <c r="D12" s="192"/>
      <c r="E12" s="216"/>
      <c r="F12" s="293"/>
      <c r="G12" s="390"/>
      <c r="H12" s="165"/>
      <c r="I12" s="335"/>
      <c r="J12" s="336"/>
      <c r="K12" s="253"/>
    </row>
    <row r="13" ht="17.25" customHeight="1" spans="1:11">
      <c r="A13" s="166" t="s">
        <v>177</v>
      </c>
      <c r="B13" s="172" t="s">
        <v>180</v>
      </c>
      <c r="C13" s="168"/>
      <c r="D13" s="192"/>
      <c r="E13" s="216">
        <v>0.5</v>
      </c>
      <c r="F13" s="177">
        <v>46.5</v>
      </c>
      <c r="G13" s="298">
        <v>47.5</v>
      </c>
      <c r="H13" s="217">
        <f t="shared" ref="H13:H18" si="1">G13-F13</f>
        <v>1</v>
      </c>
      <c r="I13" s="337"/>
      <c r="J13" s="394" t="s">
        <v>181</v>
      </c>
      <c r="K13" s="395" t="s">
        <v>182</v>
      </c>
    </row>
    <row r="14" ht="17.25" customHeight="1" spans="1:11">
      <c r="A14" s="166" t="s">
        <v>177</v>
      </c>
      <c r="B14" s="172" t="s">
        <v>183</v>
      </c>
      <c r="C14" s="168"/>
      <c r="D14" s="192"/>
      <c r="E14" s="216">
        <v>0.5</v>
      </c>
      <c r="F14" s="177">
        <v>46.5</v>
      </c>
      <c r="G14" s="298">
        <v>47.5</v>
      </c>
      <c r="H14" s="217">
        <f t="shared" si="1"/>
        <v>1</v>
      </c>
      <c r="I14" s="337"/>
      <c r="J14" s="394" t="s">
        <v>181</v>
      </c>
      <c r="K14" s="279"/>
    </row>
    <row r="15" ht="17.25" customHeight="1" spans="1:11">
      <c r="A15" s="174" t="s">
        <v>8</v>
      </c>
      <c r="B15" s="172" t="s">
        <v>184</v>
      </c>
      <c r="C15" s="168"/>
      <c r="D15" s="192"/>
      <c r="E15" s="216">
        <v>0.5</v>
      </c>
      <c r="F15" s="177">
        <v>45</v>
      </c>
      <c r="G15" s="294">
        <v>45</v>
      </c>
      <c r="H15" s="217">
        <f t="shared" si="1"/>
        <v>0</v>
      </c>
      <c r="I15" s="337"/>
      <c r="J15" s="339"/>
      <c r="K15" s="279"/>
    </row>
    <row r="16" ht="17.25" customHeight="1" spans="1:11">
      <c r="A16" s="174" t="s">
        <v>8</v>
      </c>
      <c r="B16" s="172" t="s">
        <v>185</v>
      </c>
      <c r="C16" s="168"/>
      <c r="D16" s="192"/>
      <c r="E16" s="216">
        <v>0.5</v>
      </c>
      <c r="F16" s="177">
        <v>45</v>
      </c>
      <c r="G16" s="294">
        <v>45</v>
      </c>
      <c r="H16" s="217">
        <f t="shared" si="1"/>
        <v>0</v>
      </c>
      <c r="I16" s="337"/>
      <c r="J16" s="339"/>
      <c r="K16" s="279"/>
    </row>
    <row r="17" ht="17.25" customHeight="1" spans="1:11">
      <c r="A17" s="166" t="s">
        <v>177</v>
      </c>
      <c r="B17" s="175" t="s">
        <v>186</v>
      </c>
      <c r="C17" s="56"/>
      <c r="D17" s="182"/>
      <c r="E17" s="176">
        <v>0.25</v>
      </c>
      <c r="F17" s="177">
        <v>30.5</v>
      </c>
      <c r="G17" s="298">
        <v>31</v>
      </c>
      <c r="H17" s="217">
        <f t="shared" si="1"/>
        <v>0.5</v>
      </c>
      <c r="I17" s="337"/>
      <c r="J17" s="394" t="s">
        <v>181</v>
      </c>
      <c r="K17" s="279"/>
    </row>
    <row r="18" ht="17.25" customHeight="1" spans="1:11">
      <c r="A18" s="174" t="s">
        <v>8</v>
      </c>
      <c r="B18" s="175" t="s">
        <v>187</v>
      </c>
      <c r="C18" s="56"/>
      <c r="D18" s="182"/>
      <c r="E18" s="176">
        <v>0.25</v>
      </c>
      <c r="F18" s="177">
        <v>29</v>
      </c>
      <c r="G18" s="294">
        <v>29</v>
      </c>
      <c r="H18" s="217">
        <f t="shared" si="1"/>
        <v>0</v>
      </c>
      <c r="I18" s="337"/>
      <c r="J18" s="340"/>
      <c r="K18" s="279"/>
    </row>
    <row r="19" ht="17.25" customHeight="1" spans="1:11">
      <c r="A19" s="84"/>
      <c r="B19" s="175"/>
      <c r="C19" s="56"/>
      <c r="D19" s="182"/>
      <c r="E19" s="176"/>
      <c r="F19" s="177"/>
      <c r="G19" s="294"/>
      <c r="H19" s="217"/>
      <c r="I19" s="337"/>
      <c r="J19" s="340"/>
      <c r="K19" s="168"/>
    </row>
    <row r="20" ht="17.25" customHeight="1" spans="1:11">
      <c r="A20" s="84"/>
      <c r="B20" s="175"/>
      <c r="C20" s="56"/>
      <c r="D20" s="182"/>
      <c r="E20" s="176"/>
      <c r="F20" s="177"/>
      <c r="G20" s="294"/>
      <c r="H20" s="217"/>
      <c r="I20" s="337"/>
      <c r="J20" s="340"/>
      <c r="K20" s="341" t="s">
        <v>188</v>
      </c>
    </row>
    <row r="21" ht="17.25" customHeight="1" spans="1:11">
      <c r="A21" s="181" t="s">
        <v>189</v>
      </c>
      <c r="B21" s="175" t="s">
        <v>190</v>
      </c>
      <c r="C21" s="56"/>
      <c r="D21" s="182"/>
      <c r="E21" s="176">
        <v>0.25</v>
      </c>
      <c r="F21" s="177">
        <v>8.875</v>
      </c>
      <c r="G21" s="294">
        <v>8.875</v>
      </c>
      <c r="H21" s="217">
        <f t="shared" ref="H21:H26" si="2">G21-F21</f>
        <v>0</v>
      </c>
      <c r="I21" s="337"/>
      <c r="J21" s="340"/>
      <c r="K21" s="258"/>
    </row>
    <row r="22" ht="17.25" customHeight="1" spans="1:11">
      <c r="A22" s="183" t="s">
        <v>189</v>
      </c>
      <c r="B22" s="175" t="s">
        <v>191</v>
      </c>
      <c r="C22" s="56"/>
      <c r="D22" s="182"/>
      <c r="E22" s="176">
        <v>0.125</v>
      </c>
      <c r="F22" s="177">
        <v>7.75</v>
      </c>
      <c r="G22" s="294">
        <v>7.75</v>
      </c>
      <c r="H22" s="217">
        <f t="shared" si="2"/>
        <v>0</v>
      </c>
      <c r="I22" s="337"/>
      <c r="J22" s="339"/>
      <c r="K22" s="258"/>
    </row>
    <row r="23" ht="17.25" customHeight="1" spans="1:11">
      <c r="A23" s="183" t="s">
        <v>189</v>
      </c>
      <c r="B23" s="175" t="s">
        <v>192</v>
      </c>
      <c r="C23" s="56"/>
      <c r="D23" s="182"/>
      <c r="E23" s="176">
        <v>0.25</v>
      </c>
      <c r="F23" s="177">
        <v>5.75</v>
      </c>
      <c r="G23" s="294">
        <v>5.75</v>
      </c>
      <c r="H23" s="217">
        <f t="shared" si="2"/>
        <v>0</v>
      </c>
      <c r="I23" s="337"/>
      <c r="J23" s="339"/>
      <c r="K23" s="258"/>
    </row>
    <row r="24" ht="17.25" customHeight="1" spans="1:11">
      <c r="A24" s="364"/>
      <c r="B24" s="302" t="s">
        <v>193</v>
      </c>
      <c r="C24" s="56"/>
      <c r="D24" s="185"/>
      <c r="E24" s="176">
        <v>0.125</v>
      </c>
      <c r="F24" s="177">
        <v>15.75</v>
      </c>
      <c r="G24" s="294">
        <v>15.75</v>
      </c>
      <c r="H24" s="217">
        <f t="shared" si="2"/>
        <v>0</v>
      </c>
      <c r="I24" s="337"/>
      <c r="J24" s="339"/>
      <c r="K24" s="258"/>
    </row>
    <row r="25" ht="17.25" customHeight="1" spans="1:11">
      <c r="A25" s="186"/>
      <c r="B25" s="86" t="s">
        <v>194</v>
      </c>
      <c r="C25" s="56"/>
      <c r="D25" s="187"/>
      <c r="E25" s="188">
        <v>0.125</v>
      </c>
      <c r="F25" s="189">
        <v>6.25</v>
      </c>
      <c r="G25" s="376">
        <v>6.25</v>
      </c>
      <c r="H25" s="190">
        <f t="shared" si="2"/>
        <v>0</v>
      </c>
      <c r="I25" s="337"/>
      <c r="J25" s="339"/>
      <c r="K25" s="258"/>
    </row>
    <row r="26" ht="17.25" customHeight="1" spans="1:11">
      <c r="A26" s="184" t="s">
        <v>177</v>
      </c>
      <c r="B26" s="307" t="s">
        <v>195</v>
      </c>
      <c r="C26" s="308"/>
      <c r="D26" s="182"/>
      <c r="E26" s="176">
        <v>0.125</v>
      </c>
      <c r="F26" s="177">
        <v>6.5</v>
      </c>
      <c r="G26" s="298">
        <v>6.25</v>
      </c>
      <c r="H26" s="217">
        <f t="shared" si="2"/>
        <v>-0.25</v>
      </c>
      <c r="I26" s="337"/>
      <c r="J26" s="394" t="s">
        <v>181</v>
      </c>
      <c r="K26" s="253"/>
    </row>
    <row r="27" ht="17.25" customHeight="1" spans="1:11">
      <c r="A27" s="84"/>
      <c r="B27" s="175"/>
      <c r="C27" s="56"/>
      <c r="D27" s="182"/>
      <c r="E27" s="176"/>
      <c r="F27" s="177"/>
      <c r="G27" s="294"/>
      <c r="H27" s="217"/>
      <c r="I27" s="337"/>
      <c r="J27" s="339"/>
      <c r="K27" s="373" t="s">
        <v>196</v>
      </c>
    </row>
    <row r="28" ht="17.25" customHeight="1" spans="1:11">
      <c r="A28" s="365"/>
      <c r="B28" s="198" t="s">
        <v>148</v>
      </c>
      <c r="C28" s="56"/>
      <c r="D28" s="182"/>
      <c r="E28" s="176">
        <v>0.5</v>
      </c>
      <c r="F28" s="177">
        <v>36</v>
      </c>
      <c r="G28" s="294">
        <v>35.75</v>
      </c>
      <c r="H28" s="217">
        <f t="shared" ref="H28:H36" si="3">G28-F28</f>
        <v>-0.25</v>
      </c>
      <c r="I28" s="266"/>
      <c r="J28" s="396"/>
      <c r="K28" s="280"/>
    </row>
    <row r="29" ht="17.25" customHeight="1" spans="1:11">
      <c r="A29" s="366"/>
      <c r="B29" s="172" t="s">
        <v>149</v>
      </c>
      <c r="C29" s="168"/>
      <c r="D29" s="182"/>
      <c r="E29" s="176">
        <v>0</v>
      </c>
      <c r="F29" s="177">
        <v>3.5</v>
      </c>
      <c r="G29" s="294">
        <v>3.5</v>
      </c>
      <c r="H29" s="217">
        <f t="shared" si="3"/>
        <v>0</v>
      </c>
      <c r="I29" s="337"/>
      <c r="J29" s="339"/>
      <c r="K29" s="342"/>
    </row>
    <row r="30" ht="17.25" customHeight="1" spans="1:11">
      <c r="A30" s="366"/>
      <c r="B30" s="172" t="s">
        <v>150</v>
      </c>
      <c r="C30" s="168"/>
      <c r="D30" s="182"/>
      <c r="E30" s="176">
        <v>0.5</v>
      </c>
      <c r="F30" s="177">
        <v>34</v>
      </c>
      <c r="G30" s="298">
        <v>32.25</v>
      </c>
      <c r="H30" s="217">
        <f t="shared" si="3"/>
        <v>-1.75</v>
      </c>
      <c r="I30" s="266"/>
      <c r="J30" s="394" t="s">
        <v>181</v>
      </c>
      <c r="K30" s="343"/>
    </row>
    <row r="31" ht="17.25" customHeight="1" spans="1:11">
      <c r="A31" s="366"/>
      <c r="B31" s="172" t="s">
        <v>151</v>
      </c>
      <c r="C31" s="168"/>
      <c r="D31" s="182"/>
      <c r="E31" s="176">
        <v>0.5</v>
      </c>
      <c r="F31" s="177">
        <v>31</v>
      </c>
      <c r="G31" s="294">
        <v>30.5</v>
      </c>
      <c r="H31" s="217">
        <f t="shared" si="3"/>
        <v>-0.5</v>
      </c>
      <c r="I31" s="337"/>
      <c r="J31" s="339"/>
      <c r="K31" s="258"/>
    </row>
    <row r="32" ht="17.25" customHeight="1" spans="1:11">
      <c r="A32" s="366"/>
      <c r="B32" s="172" t="s">
        <v>152</v>
      </c>
      <c r="C32" s="168"/>
      <c r="D32" s="182"/>
      <c r="E32" s="176">
        <v>0</v>
      </c>
      <c r="F32" s="177">
        <v>7</v>
      </c>
      <c r="G32" s="294">
        <v>7</v>
      </c>
      <c r="H32" s="217">
        <f t="shared" si="3"/>
        <v>0</v>
      </c>
      <c r="I32" s="337"/>
      <c r="J32" s="339"/>
      <c r="K32" s="258"/>
    </row>
    <row r="33" ht="17.25" customHeight="1" spans="1:11">
      <c r="A33" s="202" t="s">
        <v>177</v>
      </c>
      <c r="B33" s="172" t="s">
        <v>197</v>
      </c>
      <c r="C33" s="168"/>
      <c r="D33" s="182"/>
      <c r="E33" s="176">
        <v>1</v>
      </c>
      <c r="F33" s="177">
        <v>45</v>
      </c>
      <c r="G33" s="294">
        <v>44</v>
      </c>
      <c r="H33" s="217">
        <f t="shared" si="3"/>
        <v>-1</v>
      </c>
      <c r="I33" s="337"/>
      <c r="J33" s="339"/>
      <c r="K33" s="258"/>
    </row>
    <row r="34" ht="17.25" customHeight="1" spans="1:11">
      <c r="A34" s="203" t="s">
        <v>8</v>
      </c>
      <c r="B34" s="172" t="s">
        <v>198</v>
      </c>
      <c r="C34" s="168"/>
      <c r="D34" s="182"/>
      <c r="E34" s="176">
        <v>1</v>
      </c>
      <c r="F34" s="177">
        <v>45</v>
      </c>
      <c r="G34" s="294">
        <v>44</v>
      </c>
      <c r="H34" s="217">
        <f t="shared" si="3"/>
        <v>-1</v>
      </c>
      <c r="I34" s="337"/>
      <c r="J34" s="339"/>
      <c r="K34" s="258"/>
    </row>
    <row r="35" ht="17.25" customHeight="1" spans="1:11">
      <c r="A35" s="184" t="s">
        <v>177</v>
      </c>
      <c r="B35" s="172" t="s">
        <v>199</v>
      </c>
      <c r="C35" s="168"/>
      <c r="D35" s="182"/>
      <c r="E35" s="176">
        <v>1</v>
      </c>
      <c r="F35" s="177">
        <v>111</v>
      </c>
      <c r="G35" s="294">
        <v>111</v>
      </c>
      <c r="H35" s="217">
        <f t="shared" si="3"/>
        <v>0</v>
      </c>
      <c r="I35" s="337"/>
      <c r="J35" s="393"/>
      <c r="K35" s="258"/>
    </row>
    <row r="36" ht="17.25" customHeight="1" spans="1:11">
      <c r="A36" s="203" t="s">
        <v>8</v>
      </c>
      <c r="B36" s="172" t="s">
        <v>200</v>
      </c>
      <c r="C36" s="168"/>
      <c r="D36" s="182"/>
      <c r="E36" s="176">
        <v>1</v>
      </c>
      <c r="F36" s="177">
        <v>100</v>
      </c>
      <c r="G36" s="294">
        <v>100</v>
      </c>
      <c r="H36" s="217">
        <f t="shared" si="3"/>
        <v>0</v>
      </c>
      <c r="I36" s="337"/>
      <c r="J36" s="393"/>
      <c r="K36" s="258"/>
    </row>
    <row r="37" ht="17.25" customHeight="1" spans="1:11">
      <c r="A37" s="366"/>
      <c r="B37" s="175"/>
      <c r="C37" s="56"/>
      <c r="D37" s="182"/>
      <c r="E37" s="176"/>
      <c r="F37" s="177"/>
      <c r="G37" s="294"/>
      <c r="H37" s="217"/>
      <c r="I37" s="337"/>
      <c r="J37" s="269"/>
      <c r="K37" s="258"/>
    </row>
    <row r="38" ht="17.25" customHeight="1" spans="1:11">
      <c r="A38" s="364"/>
      <c r="B38" s="307" t="s">
        <v>201</v>
      </c>
      <c r="C38" s="311"/>
      <c r="D38" s="205"/>
      <c r="E38" s="169">
        <v>0.125</v>
      </c>
      <c r="F38" s="189">
        <v>9.25</v>
      </c>
      <c r="G38" s="294">
        <v>9.25</v>
      </c>
      <c r="H38" s="217">
        <f>G38-F38</f>
        <v>0</v>
      </c>
      <c r="I38" s="337"/>
      <c r="J38" s="269"/>
      <c r="K38" s="258"/>
    </row>
    <row r="39" ht="17.25" customHeight="1" spans="1:11">
      <c r="A39" s="367" t="s">
        <v>189</v>
      </c>
      <c r="B39" s="207" t="s">
        <v>202</v>
      </c>
      <c r="C39" s="168"/>
      <c r="D39" s="192"/>
      <c r="E39" s="216">
        <v>0.125</v>
      </c>
      <c r="F39" s="391">
        <v>2</v>
      </c>
      <c r="G39" s="294">
        <v>2</v>
      </c>
      <c r="H39" s="217"/>
      <c r="I39" s="337"/>
      <c r="J39" s="339"/>
      <c r="K39" s="258"/>
    </row>
    <row r="40" ht="17.25" customHeight="1" spans="1:11">
      <c r="A40" s="183" t="s">
        <v>189</v>
      </c>
      <c r="B40" s="191" t="s">
        <v>203</v>
      </c>
      <c r="C40" s="168"/>
      <c r="D40" s="192"/>
      <c r="E40" s="216">
        <v>0.125</v>
      </c>
      <c r="F40" s="194">
        <v>17</v>
      </c>
      <c r="G40" s="298">
        <v>17.5</v>
      </c>
      <c r="H40" s="217">
        <f t="shared" ref="H40:H41" si="4">G40-F40</f>
        <v>0.5</v>
      </c>
      <c r="I40" s="266"/>
      <c r="J40" s="394" t="s">
        <v>181</v>
      </c>
      <c r="K40" s="258"/>
    </row>
    <row r="41" ht="17.25" customHeight="1" spans="1:11">
      <c r="A41" s="183" t="s">
        <v>189</v>
      </c>
      <c r="B41" s="191" t="s">
        <v>204</v>
      </c>
      <c r="C41" s="168"/>
      <c r="D41" s="192"/>
      <c r="E41" s="216">
        <v>0.125</v>
      </c>
      <c r="F41" s="194">
        <v>0.625</v>
      </c>
      <c r="G41" s="294">
        <v>0.625</v>
      </c>
      <c r="H41" s="217">
        <f t="shared" si="4"/>
        <v>0</v>
      </c>
      <c r="I41" s="337"/>
      <c r="J41" s="339"/>
      <c r="K41" s="258"/>
    </row>
    <row r="42" ht="17.25" customHeight="1" spans="1:11">
      <c r="A42" s="84"/>
      <c r="B42" s="175"/>
      <c r="C42" s="56"/>
      <c r="D42" s="182"/>
      <c r="E42" s="176"/>
      <c r="F42" s="177"/>
      <c r="G42" s="294"/>
      <c r="H42" s="217"/>
      <c r="I42" s="337"/>
      <c r="J42" s="339"/>
      <c r="K42" s="258"/>
    </row>
    <row r="43" ht="17.25" customHeight="1" spans="1:11">
      <c r="A43" s="209" t="s">
        <v>177</v>
      </c>
      <c r="B43" s="161" t="s">
        <v>159</v>
      </c>
      <c r="C43" s="56"/>
      <c r="D43" s="205"/>
      <c r="E43" s="169">
        <v>0.25</v>
      </c>
      <c r="F43" s="177">
        <v>4</v>
      </c>
      <c r="G43" s="294">
        <v>3.75</v>
      </c>
      <c r="H43" s="217">
        <f t="shared" ref="H43:H46" si="5">G43-F43</f>
        <v>-0.25</v>
      </c>
      <c r="I43" s="337"/>
      <c r="J43" s="339"/>
      <c r="K43" s="258"/>
    </row>
    <row r="44" ht="17.25" customHeight="1" spans="1:11">
      <c r="A44" s="166" t="s">
        <v>177</v>
      </c>
      <c r="B44" s="191" t="s">
        <v>160</v>
      </c>
      <c r="C44" s="168"/>
      <c r="D44" s="192"/>
      <c r="E44" s="216">
        <v>0.25</v>
      </c>
      <c r="F44" s="177">
        <v>6</v>
      </c>
      <c r="G44" s="294">
        <v>6</v>
      </c>
      <c r="H44" s="217">
        <f t="shared" si="5"/>
        <v>0</v>
      </c>
      <c r="I44" s="337"/>
      <c r="J44" s="339"/>
      <c r="K44" s="258"/>
    </row>
    <row r="45" ht="17.25" customHeight="1" spans="1:11">
      <c r="A45" s="174" t="s">
        <v>8</v>
      </c>
      <c r="B45" s="191" t="s">
        <v>161</v>
      </c>
      <c r="C45" s="168"/>
      <c r="D45" s="192"/>
      <c r="E45" s="216">
        <v>0.25</v>
      </c>
      <c r="F45" s="177">
        <v>4</v>
      </c>
      <c r="G45" s="294">
        <v>4</v>
      </c>
      <c r="H45" s="217">
        <f t="shared" si="5"/>
        <v>0</v>
      </c>
      <c r="I45" s="337"/>
      <c r="J45" s="339"/>
      <c r="K45" s="258"/>
    </row>
    <row r="46" ht="17.25" customHeight="1" spans="1:11">
      <c r="A46" s="174" t="s">
        <v>8</v>
      </c>
      <c r="B46" s="191" t="s">
        <v>162</v>
      </c>
      <c r="C46" s="168"/>
      <c r="D46" s="192"/>
      <c r="E46" s="216">
        <v>0.25</v>
      </c>
      <c r="F46" s="177">
        <v>6</v>
      </c>
      <c r="G46" s="294">
        <v>6</v>
      </c>
      <c r="H46" s="217">
        <f t="shared" si="5"/>
        <v>0</v>
      </c>
      <c r="I46" s="337"/>
      <c r="J46" s="339"/>
      <c r="K46" s="258"/>
    </row>
    <row r="47" ht="17.25" customHeight="1" spans="1:11">
      <c r="A47" s="212"/>
      <c r="B47" s="175"/>
      <c r="C47" s="56"/>
      <c r="D47" s="192"/>
      <c r="E47" s="316"/>
      <c r="F47" s="177"/>
      <c r="G47" s="294"/>
      <c r="H47" s="217"/>
      <c r="I47" s="337"/>
      <c r="J47" s="339"/>
      <c r="K47" s="258"/>
    </row>
    <row r="48" ht="17.25" customHeight="1" spans="1:11">
      <c r="A48" s="166" t="s">
        <v>177</v>
      </c>
      <c r="B48" s="191" t="s">
        <v>205</v>
      </c>
      <c r="C48" s="168"/>
      <c r="D48" s="192"/>
      <c r="E48" s="216">
        <v>0.125</v>
      </c>
      <c r="F48" s="177">
        <v>1.75</v>
      </c>
      <c r="G48" s="294">
        <v>1.75</v>
      </c>
      <c r="H48" s="217">
        <f>G48-F48</f>
        <v>0</v>
      </c>
      <c r="I48" s="337"/>
      <c r="J48" s="339"/>
      <c r="K48" s="258"/>
    </row>
    <row r="49" ht="17.25" customHeight="1" spans="1:11">
      <c r="A49" s="212"/>
      <c r="B49" s="175"/>
      <c r="C49" s="56"/>
      <c r="D49" s="317"/>
      <c r="E49" s="216"/>
      <c r="F49" s="177"/>
      <c r="G49" s="294"/>
      <c r="H49" s="217"/>
      <c r="I49" s="337"/>
      <c r="J49" s="339"/>
      <c r="K49" s="258"/>
    </row>
    <row r="50" ht="17.25" customHeight="1" spans="1:11">
      <c r="A50" s="369" t="s">
        <v>177</v>
      </c>
      <c r="B50" s="191" t="s">
        <v>164</v>
      </c>
      <c r="C50" s="168"/>
      <c r="D50" s="192"/>
      <c r="E50" s="216">
        <v>0.125</v>
      </c>
      <c r="F50" s="177">
        <v>13.5</v>
      </c>
      <c r="G50" s="294">
        <v>13.5</v>
      </c>
      <c r="H50" s="217">
        <f t="shared" ref="H50:H51" si="6">G50-F50</f>
        <v>0</v>
      </c>
      <c r="I50" s="337"/>
      <c r="J50" s="339"/>
      <c r="K50" s="258"/>
    </row>
    <row r="51" ht="17.25" customHeight="1" spans="1:11">
      <c r="A51" s="370" t="s">
        <v>206</v>
      </c>
      <c r="B51" s="191" t="s">
        <v>165</v>
      </c>
      <c r="C51" s="168"/>
      <c r="D51" s="192"/>
      <c r="E51" s="216">
        <v>0.125</v>
      </c>
      <c r="F51" s="177">
        <v>14.5</v>
      </c>
      <c r="G51" s="294">
        <v>14.5</v>
      </c>
      <c r="H51" s="217">
        <f t="shared" si="6"/>
        <v>0</v>
      </c>
      <c r="I51" s="337"/>
      <c r="J51" s="339"/>
      <c r="K51" s="258"/>
    </row>
    <row r="52" ht="17.25" customHeight="1" spans="1:11">
      <c r="A52" s="84"/>
      <c r="B52" s="175"/>
      <c r="C52" s="56"/>
      <c r="D52" s="182"/>
      <c r="E52" s="176"/>
      <c r="F52" s="177"/>
      <c r="G52" s="294"/>
      <c r="H52" s="217"/>
      <c r="I52" s="111"/>
      <c r="J52" s="374"/>
      <c r="K52" s="258"/>
    </row>
    <row r="53" ht="17.25" customHeight="1" spans="1:11">
      <c r="A53" s="84"/>
      <c r="B53" s="223"/>
      <c r="C53" s="56"/>
      <c r="D53" s="210"/>
      <c r="E53" s="169"/>
      <c r="F53" s="177"/>
      <c r="G53" s="294"/>
      <c r="H53" s="217"/>
      <c r="I53" s="234"/>
      <c r="J53" s="345"/>
      <c r="K53" s="258"/>
    </row>
    <row r="54" ht="17.25" customHeight="1" spans="1:11">
      <c r="A54" s="84"/>
      <c r="B54" s="175"/>
      <c r="C54" s="56"/>
      <c r="D54" s="210"/>
      <c r="E54" s="169"/>
      <c r="F54" s="177"/>
      <c r="G54" s="294"/>
      <c r="H54" s="217"/>
      <c r="I54" s="234"/>
      <c r="J54" s="346"/>
      <c r="K54" s="258"/>
    </row>
    <row r="55" ht="17.25" customHeight="1" spans="1:11">
      <c r="A55" s="84"/>
      <c r="B55" s="175"/>
      <c r="C55" s="56"/>
      <c r="D55" s="182"/>
      <c r="E55" s="176"/>
      <c r="F55" s="177"/>
      <c r="G55" s="294"/>
      <c r="H55" s="217"/>
      <c r="I55" s="111"/>
      <c r="J55" s="345"/>
      <c r="K55" s="258"/>
    </row>
    <row r="56" ht="17.25" customHeight="1" spans="1:11">
      <c r="A56" s="84"/>
      <c r="B56" s="175"/>
      <c r="C56" s="56"/>
      <c r="D56" s="318"/>
      <c r="E56" s="319"/>
      <c r="F56" s="177"/>
      <c r="G56" s="294"/>
      <c r="H56" s="217"/>
      <c r="I56" s="111"/>
      <c r="J56" s="345"/>
      <c r="K56" s="258"/>
    </row>
    <row r="57" ht="17.25" customHeight="1" spans="1:11">
      <c r="A57" s="84"/>
      <c r="B57" s="175"/>
      <c r="C57" s="56"/>
      <c r="D57" s="318"/>
      <c r="E57" s="319"/>
      <c r="F57" s="177"/>
      <c r="G57" s="294"/>
      <c r="H57" s="217"/>
      <c r="I57" s="89"/>
      <c r="J57" s="397"/>
      <c r="K57" s="258"/>
    </row>
    <row r="58" ht="17.25" customHeight="1" spans="1:11">
      <c r="A58" s="84"/>
      <c r="B58" s="175"/>
      <c r="C58" s="56"/>
      <c r="D58" s="318"/>
      <c r="E58" s="392"/>
      <c r="F58" s="177"/>
      <c r="G58" s="130"/>
      <c r="H58" s="217"/>
      <c r="I58" s="89"/>
      <c r="J58" s="397"/>
      <c r="K58" s="258"/>
    </row>
    <row r="59" ht="17.25" customHeight="1" spans="1:11">
      <c r="A59" s="84"/>
      <c r="B59" s="175"/>
      <c r="C59" s="56"/>
      <c r="D59" s="318"/>
      <c r="E59" s="392"/>
      <c r="F59" s="177"/>
      <c r="G59" s="130"/>
      <c r="H59" s="217"/>
      <c r="I59" s="89"/>
      <c r="J59" s="397"/>
      <c r="K59" s="258"/>
    </row>
    <row r="60" ht="17.25" customHeight="1" spans="1:11">
      <c r="A60" s="84"/>
      <c r="B60" s="175"/>
      <c r="C60" s="56"/>
      <c r="D60" s="318"/>
      <c r="E60" s="392"/>
      <c r="F60" s="177"/>
      <c r="G60" s="130"/>
      <c r="H60" s="217"/>
      <c r="I60" s="89"/>
      <c r="J60" s="397"/>
      <c r="K60" s="258"/>
    </row>
    <row r="61" ht="17.25" customHeight="1" spans="1:11">
      <c r="A61" s="84"/>
      <c r="B61" s="175"/>
      <c r="C61" s="56"/>
      <c r="D61" s="318"/>
      <c r="E61" s="392"/>
      <c r="F61" s="177"/>
      <c r="G61" s="130"/>
      <c r="H61" s="217"/>
      <c r="I61" s="89"/>
      <c r="J61" s="397"/>
      <c r="K61" s="258"/>
    </row>
    <row r="62" ht="17.25" customHeight="1" spans="1:11">
      <c r="A62" s="84"/>
      <c r="B62" s="175"/>
      <c r="C62" s="56"/>
      <c r="D62" s="318"/>
      <c r="E62" s="392"/>
      <c r="F62" s="177"/>
      <c r="G62" s="130"/>
      <c r="H62" s="217"/>
      <c r="I62" s="89"/>
      <c r="J62" s="397"/>
      <c r="K62" s="258"/>
    </row>
    <row r="63" ht="17.25" customHeight="1" spans="1:11">
      <c r="A63" s="84"/>
      <c r="B63" s="175"/>
      <c r="C63" s="56"/>
      <c r="D63" s="318"/>
      <c r="E63" s="392"/>
      <c r="F63" s="177"/>
      <c r="G63" s="130"/>
      <c r="H63" s="217"/>
      <c r="I63" s="89"/>
      <c r="J63" s="397"/>
      <c r="K63" s="258"/>
    </row>
    <row r="64" ht="17.25" customHeight="1" spans="1:11">
      <c r="A64" s="96"/>
      <c r="B64" s="226"/>
      <c r="C64" s="57"/>
      <c r="D64" s="326"/>
      <c r="E64" s="327"/>
      <c r="F64" s="328"/>
      <c r="G64" s="134"/>
      <c r="H64" s="330"/>
      <c r="I64" s="101"/>
      <c r="J64" s="349"/>
      <c r="K64" s="270"/>
    </row>
    <row r="65" ht="39.75" customHeight="1" spans="1:11">
      <c r="A65" s="371" t="s">
        <v>167</v>
      </c>
      <c r="B65" s="278"/>
      <c r="C65" s="278"/>
      <c r="D65" s="278"/>
      <c r="E65" s="278"/>
      <c r="F65" s="278"/>
      <c r="G65" s="278"/>
      <c r="H65" s="278"/>
      <c r="I65" s="278"/>
      <c r="J65" s="278"/>
      <c r="K65" s="280"/>
    </row>
    <row r="66" ht="16" customHeight="1" spans="1:11">
      <c r="A66" s="275"/>
      <c r="B66" s="2"/>
      <c r="C66" s="2"/>
      <c r="D66" s="2"/>
      <c r="E66" s="2"/>
      <c r="F66" s="2"/>
      <c r="G66" s="2"/>
      <c r="H66" s="2"/>
      <c r="I66" s="2"/>
      <c r="J66" s="2"/>
      <c r="K66" s="49"/>
    </row>
    <row r="67" ht="12.75" customHeight="1" spans="1:11">
      <c r="A67" s="276"/>
      <c r="K67" s="279"/>
    </row>
    <row r="68" ht="12.75" customHeight="1" spans="1:11">
      <c r="A68" s="276"/>
      <c r="K68" s="279"/>
    </row>
    <row r="69" ht="12.75" customHeight="1" spans="1:11">
      <c r="A69" s="276"/>
      <c r="K69" s="279"/>
    </row>
    <row r="70" customHeight="1" spans="1:11">
      <c r="A70" s="276"/>
      <c r="K70" s="279"/>
    </row>
    <row r="71" ht="12.75" customHeight="1" spans="1:11">
      <c r="A71" s="276"/>
      <c r="K71" s="279"/>
    </row>
    <row r="72" ht="12.75" customHeight="1" spans="1:11">
      <c r="A72" s="276"/>
      <c r="K72" s="279"/>
    </row>
    <row r="73" ht="12.75" customHeight="1" spans="1:11">
      <c r="A73" s="276"/>
      <c r="K73" s="279"/>
    </row>
    <row r="74" ht="12.75" customHeight="1" spans="1:11">
      <c r="A74" s="276"/>
      <c r="K74" s="279"/>
    </row>
    <row r="75" ht="12.75" customHeight="1" spans="1:11">
      <c r="A75" s="276"/>
      <c r="K75" s="279"/>
    </row>
    <row r="76" ht="12.75" customHeight="1" spans="1:11">
      <c r="A76" s="276"/>
      <c r="K76" s="279"/>
    </row>
    <row r="77" ht="12.75" customHeight="1" spans="1:11">
      <c r="A77" s="276"/>
      <c r="K77" s="279"/>
    </row>
    <row r="78" ht="12.75" customHeight="1" spans="1:11">
      <c r="A78" s="276"/>
      <c r="K78" s="279"/>
    </row>
    <row r="79" ht="12.75" customHeight="1" spans="1:11">
      <c r="A79" s="276"/>
      <c r="K79" s="279"/>
    </row>
    <row r="80" ht="12.75" customHeight="1" spans="1:11">
      <c r="A80" s="276"/>
      <c r="K80" s="279"/>
    </row>
    <row r="81" ht="12.75" customHeight="1" spans="1:11">
      <c r="A81" s="276"/>
      <c r="K81" s="279"/>
    </row>
    <row r="82" ht="12.75" customHeight="1" spans="1:11">
      <c r="A82" s="276"/>
      <c r="K82" s="279"/>
    </row>
    <row r="83" ht="12.75" customHeight="1" spans="1:11">
      <c r="A83" s="276"/>
      <c r="K83" s="279"/>
    </row>
    <row r="84" ht="12.75" customHeight="1" spans="1:11">
      <c r="A84" s="276"/>
      <c r="K84" s="279"/>
    </row>
    <row r="85" ht="12.75" customHeight="1" spans="1:11">
      <c r="A85" s="276"/>
      <c r="K85" s="279"/>
    </row>
    <row r="86" ht="12.75" customHeight="1" spans="1:11">
      <c r="A86" s="276"/>
      <c r="K86" s="279"/>
    </row>
    <row r="87" ht="12.75" customHeight="1" spans="1:11">
      <c r="A87" s="276"/>
      <c r="K87" s="279"/>
    </row>
    <row r="88" ht="12.75" customHeight="1" spans="1:11">
      <c r="A88" s="276"/>
      <c r="K88" s="279"/>
    </row>
    <row r="89" ht="12.75" customHeight="1" spans="1:11">
      <c r="A89" s="276"/>
      <c r="K89" s="279"/>
    </row>
    <row r="90" ht="12.75" customHeight="1" spans="1:11">
      <c r="A90" s="276"/>
      <c r="K90" s="279"/>
    </row>
    <row r="91" ht="12.75" customHeight="1" spans="1:11">
      <c r="A91" s="276"/>
      <c r="K91" s="279"/>
    </row>
    <row r="92" ht="12.75" customHeight="1" spans="1:11">
      <c r="A92" s="276"/>
      <c r="K92" s="279"/>
    </row>
    <row r="93" ht="12.75" customHeight="1" spans="1:11">
      <c r="A93" s="276"/>
      <c r="K93" s="279"/>
    </row>
    <row r="94" ht="12.75" customHeight="1" spans="1:11">
      <c r="A94" s="276"/>
      <c r="K94" s="279"/>
    </row>
    <row r="95" ht="12.75" customHeight="1" spans="1:11">
      <c r="A95" s="276"/>
      <c r="K95" s="279"/>
    </row>
    <row r="96" ht="12.75" customHeight="1" spans="1:11">
      <c r="A96" s="276"/>
      <c r="K96" s="279"/>
    </row>
    <row r="97" ht="12.75" customHeight="1" spans="1:11">
      <c r="A97" s="276"/>
      <c r="K97" s="279"/>
    </row>
    <row r="98" ht="12.75" customHeight="1" spans="1:11">
      <c r="A98" s="276"/>
      <c r="K98" s="279"/>
    </row>
    <row r="99" ht="12.75" customHeight="1" spans="1:11">
      <c r="A99" s="276"/>
      <c r="K99" s="279"/>
    </row>
    <row r="100" ht="12.75" customHeight="1" spans="1:11">
      <c r="A100" s="276"/>
      <c r="K100" s="279"/>
    </row>
    <row r="101" ht="12.75" customHeight="1" spans="1:11">
      <c r="A101" s="276"/>
      <c r="K101" s="279"/>
    </row>
    <row r="102" ht="12.75" customHeight="1" spans="1:11">
      <c r="A102" s="276"/>
      <c r="K102" s="279"/>
    </row>
    <row r="103" ht="12.75" customHeight="1" spans="1:11">
      <c r="A103" s="276"/>
      <c r="K103" s="279"/>
    </row>
    <row r="104" ht="12.75" customHeight="1" spans="1:11">
      <c r="A104" s="276"/>
      <c r="K104" s="279"/>
    </row>
    <row r="105" ht="12.75" customHeight="1" spans="1:11">
      <c r="A105" s="276"/>
      <c r="K105" s="279"/>
    </row>
    <row r="106" ht="12.75" customHeight="1" spans="1:11">
      <c r="A106" s="276"/>
      <c r="K106" s="279"/>
    </row>
    <row r="107" ht="12.75" customHeight="1" spans="1:11">
      <c r="A107" s="276"/>
      <c r="K107" s="279"/>
    </row>
    <row r="108" ht="12.75" customHeight="1" spans="1:11">
      <c r="A108" s="276"/>
      <c r="K108" s="279"/>
    </row>
    <row r="109" ht="12.75" customHeight="1" spans="1:11">
      <c r="A109" s="276"/>
      <c r="K109" s="279"/>
    </row>
    <row r="110" ht="12.75" customHeight="1" spans="1:11">
      <c r="A110" s="276"/>
      <c r="K110" s="279"/>
    </row>
    <row r="111" ht="12.75" customHeight="1" spans="1:11">
      <c r="A111" s="276"/>
      <c r="K111" s="279"/>
    </row>
    <row r="112" ht="12.75" customHeight="1" spans="1:11">
      <c r="A112" s="276"/>
      <c r="K112" s="279"/>
    </row>
    <row r="113" ht="12.75" customHeight="1" spans="1:11">
      <c r="A113" s="276"/>
      <c r="K113" s="279"/>
    </row>
    <row r="114" ht="12.75" customHeight="1" spans="1:11">
      <c r="A114" s="276"/>
      <c r="K114" s="279"/>
    </row>
    <row r="115" ht="12.75" customHeight="1" spans="1:11">
      <c r="A115" s="276"/>
      <c r="K115" s="279"/>
    </row>
    <row r="116" ht="12.75" customHeight="1" spans="1:11">
      <c r="A116" s="276"/>
      <c r="K116" s="279"/>
    </row>
    <row r="117" ht="12.75" customHeight="1" spans="1:11">
      <c r="A117" s="276"/>
      <c r="K117" s="279"/>
    </row>
    <row r="118" ht="12.75" customHeight="1" spans="1:11">
      <c r="A118" s="276"/>
      <c r="K118" s="279"/>
    </row>
    <row r="119" ht="12.75" customHeight="1" spans="1:11">
      <c r="A119" s="276"/>
      <c r="K119" s="279"/>
    </row>
    <row r="120" ht="12.75" customHeight="1" spans="1:11">
      <c r="A120" s="276"/>
      <c r="K120" s="279"/>
    </row>
    <row r="121" ht="12.75" customHeight="1" spans="1:11">
      <c r="A121" s="276"/>
      <c r="K121" s="279"/>
    </row>
    <row r="122" ht="12.75" customHeight="1" spans="1:11">
      <c r="A122" s="277"/>
      <c r="B122" s="278"/>
      <c r="C122" s="278"/>
      <c r="D122" s="278"/>
      <c r="E122" s="278"/>
      <c r="F122" s="278"/>
      <c r="G122" s="278"/>
      <c r="H122" s="278"/>
      <c r="I122" s="278"/>
      <c r="J122" s="278"/>
      <c r="K122" s="280"/>
    </row>
    <row r="123" ht="33" customHeight="1" spans="1:11">
      <c r="A123" s="350" t="s">
        <v>168</v>
      </c>
      <c r="B123" s="70"/>
      <c r="C123" s="70"/>
      <c r="D123" s="70"/>
      <c r="E123" s="70"/>
      <c r="F123" s="70"/>
      <c r="G123" s="70"/>
      <c r="H123" s="70"/>
      <c r="I123" s="70"/>
      <c r="J123" s="70"/>
      <c r="K123" s="120"/>
    </row>
    <row r="124" ht="16" customHeight="1" spans="1:11">
      <c r="A124" s="275"/>
      <c r="B124" s="2"/>
      <c r="C124" s="2"/>
      <c r="D124" s="2"/>
      <c r="E124" s="2"/>
      <c r="F124" s="2"/>
      <c r="G124" s="2"/>
      <c r="H124" s="2"/>
      <c r="I124" s="2"/>
      <c r="J124" s="2"/>
      <c r="K124" s="49"/>
    </row>
    <row r="125" ht="12.75" customHeight="1" spans="1:11">
      <c r="A125" s="276"/>
      <c r="K125" s="279"/>
    </row>
    <row r="126" ht="12.75" customHeight="1" spans="1:11">
      <c r="A126" s="276"/>
      <c r="K126" s="279"/>
    </row>
    <row r="127" ht="12.75" customHeight="1" spans="1:11">
      <c r="A127" s="276"/>
      <c r="K127" s="279"/>
    </row>
    <row r="128" ht="12.75" customHeight="1" spans="1:11">
      <c r="A128" s="276"/>
      <c r="K128" s="279"/>
    </row>
    <row r="129" ht="12.75" customHeight="1" spans="1:11">
      <c r="A129" s="276"/>
      <c r="K129" s="279"/>
    </row>
    <row r="130" ht="12.75" customHeight="1" spans="1:11">
      <c r="A130" s="276"/>
      <c r="K130" s="279"/>
    </row>
    <row r="131" ht="12.75" customHeight="1" spans="1:11">
      <c r="A131" s="276"/>
      <c r="K131" s="279"/>
    </row>
    <row r="132" ht="12.75" customHeight="1" spans="1:11">
      <c r="A132" s="276"/>
      <c r="K132" s="279"/>
    </row>
    <row r="133" ht="12.75" customHeight="1" spans="1:11">
      <c r="A133" s="276"/>
      <c r="K133" s="279"/>
    </row>
    <row r="134" ht="12.75" customHeight="1" spans="1:11">
      <c r="A134" s="276"/>
      <c r="K134" s="279"/>
    </row>
    <row r="135" ht="12.75" customHeight="1" spans="1:11">
      <c r="A135" s="276"/>
      <c r="K135" s="279"/>
    </row>
    <row r="136" ht="12.75" customHeight="1" spans="1:11">
      <c r="A136" s="276"/>
      <c r="K136" s="279"/>
    </row>
    <row r="137" ht="12.75" customHeight="1" spans="1:11">
      <c r="A137" s="276"/>
      <c r="K137" s="279"/>
    </row>
    <row r="138" ht="12.75" customHeight="1" spans="1:11">
      <c r="A138" s="276"/>
      <c r="K138" s="279"/>
    </row>
    <row r="139" ht="12.75" customHeight="1" spans="1:11">
      <c r="A139" s="276"/>
      <c r="K139" s="279"/>
    </row>
    <row r="140" ht="12.75" customHeight="1" spans="1:11">
      <c r="A140" s="276"/>
      <c r="K140" s="279"/>
    </row>
    <row r="141" ht="12.75" customHeight="1" spans="1:11">
      <c r="A141" s="276"/>
      <c r="K141" s="279"/>
    </row>
    <row r="142" ht="12.75" customHeight="1" spans="1:11">
      <c r="A142" s="276"/>
      <c r="K142" s="279"/>
    </row>
    <row r="143" ht="12.75" customHeight="1" spans="1:11">
      <c r="A143" s="276"/>
      <c r="K143" s="279"/>
    </row>
    <row r="144" ht="12.75" customHeight="1" spans="1:11">
      <c r="A144" s="276"/>
      <c r="K144" s="279"/>
    </row>
    <row r="145" ht="12.75" customHeight="1" spans="1:11">
      <c r="A145" s="276"/>
      <c r="K145" s="279"/>
    </row>
    <row r="146" ht="12.75" customHeight="1" spans="1:11">
      <c r="A146" s="276"/>
      <c r="K146" s="279"/>
    </row>
    <row r="147" ht="12.75" customHeight="1" spans="1:11">
      <c r="A147" s="276"/>
      <c r="K147" s="279"/>
    </row>
    <row r="148" ht="12.75" customHeight="1" spans="1:11">
      <c r="A148" s="276"/>
      <c r="K148" s="279"/>
    </row>
    <row r="149" ht="12.75" customHeight="1" spans="1:11">
      <c r="A149" s="276"/>
      <c r="K149" s="279"/>
    </row>
    <row r="150" ht="12.75" customHeight="1" spans="1:11">
      <c r="A150" s="276"/>
      <c r="K150" s="279"/>
    </row>
    <row r="151" ht="12.75" customHeight="1" spans="1:11">
      <c r="A151" s="276"/>
      <c r="K151" s="279"/>
    </row>
    <row r="152" ht="12.75" customHeight="1" spans="1:11">
      <c r="A152" s="276"/>
      <c r="K152" s="279"/>
    </row>
    <row r="153" ht="12.75" customHeight="1" spans="1:11">
      <c r="A153" s="276"/>
      <c r="K153" s="279"/>
    </row>
    <row r="154" ht="12.75" customHeight="1" spans="1:11">
      <c r="A154" s="276"/>
      <c r="K154" s="279"/>
    </row>
    <row r="155" ht="12.75" customHeight="1" spans="1:11">
      <c r="A155" s="276"/>
      <c r="K155" s="279"/>
    </row>
    <row r="156" ht="12.75" customHeight="1" spans="1:11">
      <c r="A156" s="276"/>
      <c r="K156" s="279"/>
    </row>
    <row r="157" ht="12.75" customHeight="1" spans="1:11">
      <c r="A157" s="276"/>
      <c r="K157" s="279"/>
    </row>
    <row r="158" ht="12.75" customHeight="1" spans="1:11">
      <c r="A158" s="276"/>
      <c r="K158" s="279"/>
    </row>
    <row r="159" ht="12.75" customHeight="1" spans="1:11">
      <c r="A159" s="276"/>
      <c r="K159" s="279"/>
    </row>
    <row r="160" ht="12.75" customHeight="1" spans="1:11">
      <c r="A160" s="276"/>
      <c r="K160" s="279"/>
    </row>
    <row r="161" ht="12.75" customHeight="1" spans="1:11">
      <c r="A161" s="276"/>
      <c r="K161" s="279"/>
    </row>
    <row r="162" ht="12.75" customHeight="1" spans="1:11">
      <c r="A162" s="276"/>
      <c r="K162" s="279"/>
    </row>
    <row r="163" ht="12.75" customHeight="1" spans="1:11">
      <c r="A163" s="276"/>
      <c r="K163" s="279"/>
    </row>
    <row r="164" ht="12.75" customHeight="1" spans="1:11">
      <c r="A164" s="276"/>
      <c r="K164" s="279"/>
    </row>
    <row r="165" ht="12.75" customHeight="1" spans="1:11">
      <c r="A165" s="276"/>
      <c r="K165" s="279"/>
    </row>
    <row r="166" ht="12.75" customHeight="1" spans="1:11">
      <c r="A166" s="276"/>
      <c r="K166" s="279"/>
    </row>
    <row r="167" ht="12.75" customHeight="1" spans="1:11">
      <c r="A167" s="276"/>
      <c r="K167" s="279"/>
    </row>
    <row r="168" ht="12.75" customHeight="1" spans="1:11">
      <c r="A168" s="276"/>
      <c r="K168" s="279"/>
    </row>
    <row r="169" ht="12.75" customHeight="1" spans="1:11">
      <c r="A169" s="276"/>
      <c r="K169" s="279"/>
    </row>
    <row r="170" ht="12.75" customHeight="1" spans="1:11">
      <c r="A170" s="276"/>
      <c r="K170" s="279"/>
    </row>
    <row r="171" ht="12.75" customHeight="1" spans="1:11">
      <c r="A171" s="276"/>
      <c r="K171" s="279"/>
    </row>
    <row r="172" ht="12.75" customHeight="1" spans="1:11">
      <c r="A172" s="276"/>
      <c r="K172" s="279"/>
    </row>
    <row r="173" ht="12.75" customHeight="1" spans="1:11">
      <c r="A173" s="276"/>
      <c r="K173" s="279"/>
    </row>
    <row r="174" ht="12.75" customHeight="1" spans="1:11">
      <c r="A174" s="276"/>
      <c r="K174" s="279"/>
    </row>
    <row r="175" ht="12.75" customHeight="1" spans="1:11">
      <c r="A175" s="276"/>
      <c r="K175" s="279"/>
    </row>
    <row r="176" ht="12.75" customHeight="1" spans="1:11">
      <c r="A176" s="276"/>
      <c r="K176" s="279"/>
    </row>
    <row r="177" ht="16" customHeight="1" spans="1:11">
      <c r="A177" s="276"/>
      <c r="K177" s="279"/>
    </row>
    <row r="178" ht="12.75" customHeight="1" spans="1:11">
      <c r="A178" s="276"/>
      <c r="K178" s="279"/>
    </row>
    <row r="179" ht="12.75" customHeight="1" spans="1:11">
      <c r="A179" s="276"/>
      <c r="K179" s="279"/>
    </row>
    <row r="180" ht="12.75" customHeight="1" spans="1:11">
      <c r="A180" s="277"/>
      <c r="B180" s="278"/>
      <c r="C180" s="278"/>
      <c r="D180" s="278"/>
      <c r="E180" s="278"/>
      <c r="F180" s="278"/>
      <c r="G180" s="278"/>
      <c r="H180" s="278"/>
      <c r="I180" s="278"/>
      <c r="J180" s="278"/>
      <c r="K180" s="280"/>
    </row>
    <row r="181" ht="33" customHeight="1" spans="1:11">
      <c r="A181" s="350" t="s">
        <v>168</v>
      </c>
      <c r="B181" s="70"/>
      <c r="C181" s="70"/>
      <c r="D181" s="70"/>
      <c r="E181" s="70"/>
      <c r="F181" s="70"/>
      <c r="G181" s="70"/>
      <c r="H181" s="70"/>
      <c r="I181" s="70"/>
      <c r="J181" s="70"/>
      <c r="K181" s="120"/>
    </row>
    <row r="182" ht="12.75" customHeight="1" spans="1:11">
      <c r="A182" s="154"/>
      <c r="B182" s="2"/>
      <c r="C182" s="2"/>
      <c r="D182" s="2"/>
      <c r="E182" s="2"/>
      <c r="F182" s="2"/>
      <c r="G182" s="2"/>
      <c r="H182" s="2"/>
      <c r="I182" s="2"/>
      <c r="J182" s="2"/>
      <c r="K182" s="49"/>
    </row>
    <row r="183" ht="12.75" customHeight="1" spans="1:11">
      <c r="A183" s="276"/>
      <c r="K183" s="279"/>
    </row>
    <row r="184" ht="12.75" customHeight="1" spans="1:11">
      <c r="A184" s="276"/>
      <c r="K184" s="279"/>
    </row>
    <row r="185" ht="12.75" customHeight="1" spans="1:11">
      <c r="A185" s="276"/>
      <c r="K185" s="279"/>
    </row>
    <row r="186" ht="12.75" customHeight="1" spans="1:11">
      <c r="A186" s="276"/>
      <c r="K186" s="279"/>
    </row>
    <row r="187" ht="12.75" customHeight="1" spans="1:11">
      <c r="A187" s="276"/>
      <c r="K187" s="279"/>
    </row>
    <row r="188" ht="12.75" customHeight="1" spans="1:11">
      <c r="A188" s="276"/>
      <c r="K188" s="279"/>
    </row>
    <row r="189" ht="12.75" customHeight="1" spans="1:11">
      <c r="A189" s="276"/>
      <c r="K189" s="279"/>
    </row>
    <row r="190" ht="12.75" customHeight="1" spans="1:11">
      <c r="A190" s="276"/>
      <c r="K190" s="279"/>
    </row>
    <row r="191" ht="12.75" customHeight="1" spans="1:11">
      <c r="A191" s="276"/>
      <c r="K191" s="279"/>
    </row>
    <row r="192" ht="12.75" customHeight="1" spans="1:11">
      <c r="A192" s="276"/>
      <c r="K192" s="279"/>
    </row>
    <row r="193" ht="12.75" customHeight="1" spans="1:11">
      <c r="A193" s="276"/>
      <c r="K193" s="279"/>
    </row>
    <row r="194" ht="12.75" customHeight="1" spans="1:11">
      <c r="A194" s="276"/>
      <c r="K194" s="279"/>
    </row>
    <row r="195" ht="12.75" customHeight="1" spans="1:11">
      <c r="A195" s="276"/>
      <c r="K195" s="279"/>
    </row>
    <row r="196" ht="12.75" customHeight="1" spans="1:11">
      <c r="A196" s="276"/>
      <c r="K196" s="279"/>
    </row>
    <row r="197" ht="12.75" customHeight="1" spans="1:11">
      <c r="A197" s="276"/>
      <c r="K197" s="279"/>
    </row>
    <row r="198" ht="12.75" customHeight="1" spans="1:11">
      <c r="A198" s="276"/>
      <c r="K198" s="279"/>
    </row>
    <row r="199" ht="12.75" customHeight="1" spans="1:11">
      <c r="A199" s="276"/>
      <c r="K199" s="279"/>
    </row>
    <row r="200" ht="12.75" customHeight="1" spans="1:11">
      <c r="A200" s="276"/>
      <c r="K200" s="279"/>
    </row>
    <row r="201" ht="12.75" customHeight="1" spans="1:11">
      <c r="A201" s="276"/>
      <c r="K201" s="279"/>
    </row>
    <row r="202" ht="12.75" customHeight="1" spans="1:11">
      <c r="A202" s="276"/>
      <c r="K202" s="279"/>
    </row>
    <row r="203" ht="12.75" customHeight="1" spans="1:11">
      <c r="A203" s="276"/>
      <c r="K203" s="279"/>
    </row>
    <row r="204" ht="12.75" customHeight="1" spans="1:11">
      <c r="A204" s="276"/>
      <c r="K204" s="279"/>
    </row>
    <row r="205" ht="12.75" customHeight="1" spans="1:11">
      <c r="A205" s="276"/>
      <c r="K205" s="279"/>
    </row>
    <row r="206" ht="12.75" customHeight="1" spans="1:11">
      <c r="A206" s="276"/>
      <c r="K206" s="279"/>
    </row>
    <row r="207" ht="12.75" customHeight="1" spans="1:11">
      <c r="A207" s="276"/>
      <c r="K207" s="279"/>
    </row>
    <row r="208" ht="12.75" customHeight="1" spans="1:11">
      <c r="A208" s="276"/>
      <c r="K208" s="279"/>
    </row>
    <row r="209" ht="12.75" customHeight="1" spans="1:11">
      <c r="A209" s="276"/>
      <c r="K209" s="279"/>
    </row>
    <row r="210" ht="12.75" customHeight="1" spans="1:11">
      <c r="A210" s="276"/>
      <c r="K210" s="279"/>
    </row>
    <row r="211" ht="12.75" customHeight="1" spans="1:11">
      <c r="A211" s="276"/>
      <c r="K211" s="279"/>
    </row>
    <row r="212" ht="12.75" customHeight="1" spans="1:11">
      <c r="A212" s="276"/>
      <c r="K212" s="279"/>
    </row>
    <row r="213" ht="12.75" customHeight="1" spans="1:11">
      <c r="A213" s="276"/>
      <c r="K213" s="279"/>
    </row>
    <row r="214" ht="12.75" customHeight="1" spans="1:11">
      <c r="A214" s="276"/>
      <c r="K214" s="279"/>
    </row>
    <row r="215" ht="12.75" customHeight="1" spans="1:11">
      <c r="A215" s="276"/>
      <c r="K215" s="279"/>
    </row>
    <row r="216" ht="12.75" customHeight="1" spans="1:11">
      <c r="A216" s="276"/>
      <c r="K216" s="279"/>
    </row>
    <row r="217" ht="12.75" customHeight="1" spans="1:11">
      <c r="A217" s="276"/>
      <c r="K217" s="279"/>
    </row>
    <row r="218" ht="12.75" customHeight="1" spans="1:11">
      <c r="A218" s="276"/>
      <c r="K218" s="279"/>
    </row>
    <row r="219" ht="12.75" customHeight="1" spans="1:11">
      <c r="A219" s="276"/>
      <c r="K219" s="279"/>
    </row>
    <row r="220" ht="12.75" customHeight="1" spans="1:11">
      <c r="A220" s="276"/>
      <c r="K220" s="279"/>
    </row>
    <row r="221" ht="12.75" customHeight="1" spans="1:11">
      <c r="A221" s="276"/>
      <c r="K221" s="279"/>
    </row>
    <row r="222" ht="12.75" customHeight="1" spans="1:11">
      <c r="A222" s="276"/>
      <c r="K222" s="279"/>
    </row>
    <row r="223" ht="12.75" customHeight="1" spans="1:11">
      <c r="A223" s="276"/>
      <c r="K223" s="279"/>
    </row>
    <row r="224" ht="12.75" customHeight="1" spans="1:11">
      <c r="A224" s="276"/>
      <c r="K224" s="279"/>
    </row>
    <row r="225" ht="12.75" customHeight="1" spans="1:11">
      <c r="A225" s="276"/>
      <c r="K225" s="279"/>
    </row>
    <row r="226" ht="12.75" customHeight="1" spans="1:11">
      <c r="A226" s="276"/>
      <c r="K226" s="279"/>
    </row>
    <row r="227" ht="12.75" customHeight="1" spans="1:11">
      <c r="A227" s="276"/>
      <c r="K227" s="279"/>
    </row>
    <row r="228" ht="12.75" customHeight="1" spans="1:11">
      <c r="A228" s="276"/>
      <c r="K228" s="279"/>
    </row>
    <row r="229" ht="12.75" customHeight="1" spans="1:11">
      <c r="A229" s="276"/>
      <c r="K229" s="279"/>
    </row>
    <row r="230" ht="12.75" customHeight="1" spans="1:11">
      <c r="A230" s="276"/>
      <c r="K230" s="279"/>
    </row>
    <row r="231" ht="12.75" customHeight="1" spans="1:11">
      <c r="A231" s="276"/>
      <c r="K231" s="279"/>
    </row>
    <row r="232" ht="12.75" customHeight="1" spans="1:11">
      <c r="A232" s="276"/>
      <c r="K232" s="279"/>
    </row>
    <row r="233" ht="12.75" customHeight="1" spans="1:11">
      <c r="A233" s="276"/>
      <c r="K233" s="279"/>
    </row>
    <row r="234" ht="12.75" customHeight="1" spans="1:11">
      <c r="A234" s="276"/>
      <c r="K234" s="279"/>
    </row>
    <row r="235" ht="12.75" customHeight="1" spans="1:11">
      <c r="A235" s="276"/>
      <c r="K235" s="279"/>
    </row>
    <row r="236" ht="12.75" customHeight="1" spans="1:11">
      <c r="A236" s="276"/>
      <c r="K236" s="279"/>
    </row>
    <row r="237" ht="12.75" customHeight="1" spans="1:11">
      <c r="A237" s="276"/>
      <c r="K237" s="279"/>
    </row>
    <row r="238" ht="12.75" customHeight="1" spans="1:11">
      <c r="A238" s="276"/>
      <c r="K238" s="279"/>
    </row>
    <row r="239" ht="35.25" customHeight="1" spans="1:11">
      <c r="A239" s="350" t="s">
        <v>168</v>
      </c>
      <c r="B239" s="70"/>
      <c r="C239" s="70"/>
      <c r="D239" s="70"/>
      <c r="E239" s="70"/>
      <c r="F239" s="70"/>
      <c r="G239" s="70"/>
      <c r="H239" s="70"/>
      <c r="I239" s="70"/>
      <c r="J239" s="70"/>
      <c r="K239" s="120"/>
    </row>
    <row r="240" ht="12.75" customHeight="1" spans="1:11">
      <c r="A240" s="154"/>
      <c r="B240" s="2"/>
      <c r="C240" s="2"/>
      <c r="D240" s="2"/>
      <c r="E240" s="2"/>
      <c r="F240" s="2"/>
      <c r="G240" s="2"/>
      <c r="H240" s="2"/>
      <c r="I240" s="2"/>
      <c r="J240" s="2"/>
      <c r="K240" s="49"/>
    </row>
    <row r="241" ht="12.75" customHeight="1" spans="1:11">
      <c r="A241" s="276"/>
      <c r="K241" s="279"/>
    </row>
    <row r="242" ht="12.75" customHeight="1" spans="1:11">
      <c r="A242" s="276"/>
      <c r="K242" s="279"/>
    </row>
    <row r="243" ht="12.75" customHeight="1" spans="1:11">
      <c r="A243" s="276"/>
      <c r="K243" s="279"/>
    </row>
    <row r="244" ht="12.75" customHeight="1" spans="1:11">
      <c r="A244" s="276"/>
      <c r="K244" s="279"/>
    </row>
    <row r="245" ht="12.75" customHeight="1" spans="1:11">
      <c r="A245" s="276"/>
      <c r="K245" s="279"/>
    </row>
    <row r="246" ht="12.75" customHeight="1" spans="1:11">
      <c r="A246" s="276"/>
      <c r="K246" s="279"/>
    </row>
    <row r="247" ht="12.75" customHeight="1" spans="1:11">
      <c r="A247" s="276"/>
      <c r="K247" s="279"/>
    </row>
    <row r="248" ht="12.75" customHeight="1" spans="1:11">
      <c r="A248" s="276"/>
      <c r="K248" s="279"/>
    </row>
    <row r="249" ht="12.75" customHeight="1" spans="1:11">
      <c r="A249" s="276"/>
      <c r="K249" s="279"/>
    </row>
    <row r="250" ht="12.75" customHeight="1" spans="1:11">
      <c r="A250" s="276"/>
      <c r="K250" s="279"/>
    </row>
    <row r="251" ht="12.75" customHeight="1" spans="1:11">
      <c r="A251" s="276"/>
      <c r="K251" s="279"/>
    </row>
    <row r="252" ht="12.75" customHeight="1" spans="1:11">
      <c r="A252" s="276"/>
      <c r="K252" s="279"/>
    </row>
    <row r="253" ht="12.75" customHeight="1" spans="1:11">
      <c r="A253" s="276"/>
      <c r="K253" s="279"/>
    </row>
    <row r="254" ht="12.75" customHeight="1" spans="1:11">
      <c r="A254" s="276"/>
      <c r="K254" s="279"/>
    </row>
    <row r="255" ht="12.75" customHeight="1" spans="1:11">
      <c r="A255" s="276"/>
      <c r="K255" s="279"/>
    </row>
    <row r="256" ht="12.75" customHeight="1" spans="1:11">
      <c r="A256" s="276"/>
      <c r="K256" s="279"/>
    </row>
    <row r="257" ht="12.75" customHeight="1" spans="1:11">
      <c r="A257" s="276"/>
      <c r="K257" s="279"/>
    </row>
    <row r="258" ht="12.75" customHeight="1" spans="1:11">
      <c r="A258" s="276"/>
      <c r="K258" s="279"/>
    </row>
    <row r="259" ht="12.75" customHeight="1" spans="1:11">
      <c r="A259" s="276"/>
      <c r="K259" s="279"/>
    </row>
    <row r="260" ht="12.75" customHeight="1" spans="1:11">
      <c r="A260" s="276"/>
      <c r="K260" s="279"/>
    </row>
    <row r="261" ht="12.75" customHeight="1" spans="1:11">
      <c r="A261" s="276"/>
      <c r="K261" s="279"/>
    </row>
    <row r="262" ht="12.75" customHeight="1" spans="1:11">
      <c r="A262" s="276"/>
      <c r="K262" s="279"/>
    </row>
    <row r="263" ht="12.75" customHeight="1" spans="1:11">
      <c r="A263" s="276"/>
      <c r="K263" s="279"/>
    </row>
    <row r="264" ht="12.75" customHeight="1" spans="1:11">
      <c r="A264" s="276"/>
      <c r="K264" s="279"/>
    </row>
    <row r="265" ht="12.75" customHeight="1" spans="1:11">
      <c r="A265" s="276"/>
      <c r="K265" s="279"/>
    </row>
    <row r="266" ht="12.75" customHeight="1" spans="1:11">
      <c r="A266" s="276"/>
      <c r="K266" s="279"/>
    </row>
    <row r="267" ht="12.75" customHeight="1" spans="1:11">
      <c r="A267" s="276"/>
      <c r="K267" s="279"/>
    </row>
    <row r="268" ht="12.75" customHeight="1" spans="1:11">
      <c r="A268" s="276"/>
      <c r="K268" s="279"/>
    </row>
    <row r="269" ht="12.75" customHeight="1" spans="1:11">
      <c r="A269" s="276"/>
      <c r="K269" s="279"/>
    </row>
    <row r="270" ht="12.75" customHeight="1" spans="1:11">
      <c r="A270" s="276"/>
      <c r="K270" s="279"/>
    </row>
    <row r="271" ht="12.75" customHeight="1" spans="1:11">
      <c r="A271" s="276"/>
      <c r="K271" s="279"/>
    </row>
    <row r="272" ht="12.75" customHeight="1" spans="1:11">
      <c r="A272" s="276"/>
      <c r="K272" s="279"/>
    </row>
    <row r="273" ht="12.75" customHeight="1" spans="1:11">
      <c r="A273" s="276"/>
      <c r="K273" s="279"/>
    </row>
    <row r="274" ht="12.75" customHeight="1" spans="1:11">
      <c r="A274" s="276"/>
      <c r="K274" s="279"/>
    </row>
    <row r="275" ht="12.75" customHeight="1" spans="1:11">
      <c r="A275" s="276"/>
      <c r="K275" s="279"/>
    </row>
    <row r="276" ht="12.75" customHeight="1" spans="1:11">
      <c r="A276" s="276"/>
      <c r="K276" s="279"/>
    </row>
    <row r="277" ht="12.75" customHeight="1" spans="1:11">
      <c r="A277" s="276"/>
      <c r="K277" s="279"/>
    </row>
    <row r="278" ht="12.75" customHeight="1" spans="1:11">
      <c r="A278" s="276"/>
      <c r="K278" s="279"/>
    </row>
    <row r="279" ht="12.75" customHeight="1" spans="1:11">
      <c r="A279" s="276"/>
      <c r="K279" s="279"/>
    </row>
    <row r="280" ht="12.75" customHeight="1" spans="1:11">
      <c r="A280" s="276"/>
      <c r="K280" s="279"/>
    </row>
    <row r="281" ht="12.75" customHeight="1" spans="1:11">
      <c r="A281" s="276"/>
      <c r="K281" s="279"/>
    </row>
    <row r="282" ht="12.75" customHeight="1" spans="1:11">
      <c r="A282" s="276"/>
      <c r="K282" s="279"/>
    </row>
    <row r="283" ht="12.75" customHeight="1" spans="1:11">
      <c r="A283" s="276"/>
      <c r="K283" s="279"/>
    </row>
    <row r="284" ht="12.75" customHeight="1" spans="1:11">
      <c r="A284" s="276"/>
      <c r="K284" s="279"/>
    </row>
    <row r="285" ht="12.75" customHeight="1" spans="1:11">
      <c r="A285" s="276"/>
      <c r="K285" s="279"/>
    </row>
    <row r="286" ht="12.75" customHeight="1" spans="1:11">
      <c r="A286" s="276"/>
      <c r="K286" s="279"/>
    </row>
    <row r="287" ht="12.75" customHeight="1" spans="1:11">
      <c r="A287" s="276"/>
      <c r="K287" s="279"/>
    </row>
    <row r="288" ht="12.75" customHeight="1" spans="1:11">
      <c r="A288" s="276"/>
      <c r="K288" s="279"/>
    </row>
    <row r="289" ht="12.75" customHeight="1" spans="1:11">
      <c r="A289" s="276"/>
      <c r="K289" s="279"/>
    </row>
    <row r="290" ht="12.75" customHeight="1" spans="1:11">
      <c r="A290" s="276"/>
      <c r="K290" s="279"/>
    </row>
    <row r="291" ht="12.75" customHeight="1" spans="1:11">
      <c r="A291" s="276"/>
      <c r="K291" s="279"/>
    </row>
    <row r="292" ht="12.75" customHeight="1" spans="1:11">
      <c r="A292" s="276"/>
      <c r="K292" s="279"/>
    </row>
    <row r="293" ht="12.75" customHeight="1" spans="1:11">
      <c r="A293" s="276"/>
      <c r="K293" s="279"/>
    </row>
    <row r="294" ht="12.75" customHeight="1" spans="1:11">
      <c r="A294" s="276"/>
      <c r="K294" s="279"/>
    </row>
    <row r="295" ht="12.75" customHeight="1" spans="1:11">
      <c r="A295" s="276"/>
      <c r="K295" s="279"/>
    </row>
    <row r="296" ht="12.75" customHeight="1" spans="1:11">
      <c r="A296" s="276"/>
      <c r="K296" s="279"/>
    </row>
    <row r="297" ht="12.75" customHeight="1" spans="1:11">
      <c r="A297" s="350" t="s">
        <v>168</v>
      </c>
      <c r="B297" s="70"/>
      <c r="C297" s="70"/>
      <c r="D297" s="70"/>
      <c r="E297" s="70"/>
      <c r="F297" s="70"/>
      <c r="G297" s="70"/>
      <c r="H297" s="70"/>
      <c r="I297" s="70"/>
      <c r="J297" s="70"/>
      <c r="K297" s="120"/>
    </row>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6" customHeight="1"/>
    <row r="499" ht="16" customHeight="1"/>
    <row r="500" ht="16" customHeight="1"/>
    <row r="501" ht="16" customHeight="1"/>
    <row r="502" ht="16" customHeight="1"/>
    <row r="503" ht="16" customHeight="1"/>
    <row r="504" ht="16" customHeight="1"/>
    <row r="505" ht="16" customHeight="1"/>
    <row r="506" ht="16" customHeight="1"/>
    <row r="507" ht="16" customHeight="1"/>
    <row r="508" ht="16" customHeight="1"/>
    <row r="509" ht="16" customHeight="1"/>
    <row r="510" ht="16" customHeight="1"/>
    <row r="511" ht="16" customHeight="1"/>
    <row r="512" ht="16" customHeight="1"/>
    <row r="513" ht="16" customHeight="1"/>
    <row r="514" ht="16" customHeight="1"/>
    <row r="515" ht="16" customHeight="1"/>
    <row r="516" ht="16" customHeight="1"/>
    <row r="517" ht="16" customHeight="1"/>
    <row r="518" ht="16" customHeight="1"/>
    <row r="519" ht="16" customHeight="1"/>
    <row r="520" ht="16" customHeight="1"/>
    <row r="521" ht="16" customHeight="1"/>
    <row r="522" ht="16" customHeight="1"/>
    <row r="523" ht="16" customHeight="1"/>
    <row r="524" ht="16" customHeight="1"/>
    <row r="525" ht="16" customHeight="1"/>
    <row r="526" ht="16" customHeight="1"/>
    <row r="527" ht="16" customHeight="1"/>
    <row r="528" ht="16" customHeight="1"/>
    <row r="529" ht="16" customHeight="1"/>
    <row r="530" ht="16" customHeight="1"/>
    <row r="531" ht="16" customHeight="1"/>
    <row r="532" ht="16" customHeight="1"/>
    <row r="533" ht="16" customHeight="1"/>
    <row r="534" ht="16" customHeight="1"/>
    <row r="535" ht="16" customHeight="1"/>
    <row r="536" ht="16" customHeight="1"/>
    <row r="537" ht="16" customHeight="1"/>
    <row r="538" ht="16" customHeight="1"/>
    <row r="539" ht="16" customHeight="1"/>
    <row r="540" ht="16" customHeight="1"/>
    <row r="541" ht="16" customHeight="1"/>
    <row r="542" ht="16" customHeight="1"/>
    <row r="543" ht="16" customHeight="1"/>
    <row r="544" ht="16" customHeight="1"/>
    <row r="545" ht="16" customHeight="1"/>
    <row r="546" ht="16" customHeight="1"/>
    <row r="547" ht="16" customHeight="1"/>
    <row r="548" ht="16" customHeight="1"/>
    <row r="549" ht="16" customHeight="1"/>
    <row r="550" ht="16" customHeight="1"/>
    <row r="551" ht="16" customHeight="1"/>
    <row r="552" ht="16" customHeight="1"/>
    <row r="553" ht="16" customHeight="1"/>
    <row r="554" ht="16" customHeight="1"/>
    <row r="555" ht="16" customHeight="1"/>
    <row r="556" ht="16" customHeight="1"/>
    <row r="557" ht="16" customHeight="1"/>
    <row r="558" ht="16" customHeight="1"/>
    <row r="559" ht="16" customHeight="1"/>
    <row r="560" ht="16" customHeight="1"/>
    <row r="561" ht="16" customHeight="1"/>
    <row r="562" ht="16" customHeight="1"/>
    <row r="563" ht="16" customHeight="1"/>
    <row r="564" ht="16" customHeight="1"/>
    <row r="565" ht="16" customHeight="1"/>
    <row r="566" ht="16" customHeight="1"/>
    <row r="567" ht="16" customHeight="1"/>
    <row r="568" ht="16" customHeight="1"/>
    <row r="569" ht="16" customHeight="1"/>
    <row r="570" ht="16" customHeight="1"/>
    <row r="571" ht="16" customHeight="1"/>
    <row r="572" ht="16" customHeight="1"/>
    <row r="573" ht="16" customHeight="1"/>
    <row r="574" ht="16" customHeight="1"/>
    <row r="575" ht="16" customHeight="1"/>
    <row r="576" ht="16" customHeight="1"/>
    <row r="577" ht="16" customHeight="1"/>
    <row r="578" ht="16" customHeight="1"/>
    <row r="579" ht="16" customHeight="1"/>
    <row r="580" ht="16" customHeight="1"/>
    <row r="581" ht="16" customHeight="1"/>
    <row r="582" ht="16" customHeight="1"/>
    <row r="583" ht="16" customHeight="1"/>
    <row r="584" ht="16" customHeight="1"/>
    <row r="585" ht="16" customHeight="1"/>
    <row r="586" ht="16" customHeight="1"/>
    <row r="587" ht="16" customHeight="1"/>
    <row r="588" ht="16" customHeight="1"/>
    <row r="589" ht="16" customHeight="1"/>
    <row r="590" ht="16" customHeight="1"/>
    <row r="591" ht="16" customHeight="1"/>
    <row r="592" ht="16" customHeight="1"/>
    <row r="593" ht="16" customHeight="1"/>
    <row r="594" ht="16" customHeight="1"/>
    <row r="595" ht="16" customHeight="1"/>
    <row r="596" ht="16" customHeight="1"/>
    <row r="597" ht="16" customHeight="1"/>
    <row r="598" ht="16" customHeight="1"/>
    <row r="599" ht="16" customHeight="1"/>
    <row r="600" ht="16" customHeight="1"/>
    <row r="601" ht="16" customHeight="1"/>
    <row r="602" ht="16" customHeight="1"/>
    <row r="603" ht="16" customHeight="1"/>
    <row r="604" ht="16" customHeight="1"/>
    <row r="605" ht="16" customHeight="1"/>
    <row r="606" ht="16" customHeight="1"/>
    <row r="607" ht="16" customHeight="1"/>
    <row r="608" ht="16" customHeight="1"/>
    <row r="609" ht="16" customHeight="1"/>
    <row r="610" ht="16" customHeight="1"/>
    <row r="611" ht="16" customHeight="1"/>
    <row r="612" ht="16" customHeight="1"/>
    <row r="613" ht="16" customHeight="1"/>
    <row r="614" ht="16" customHeight="1"/>
    <row r="615" ht="16" customHeight="1"/>
    <row r="616" ht="16" customHeight="1"/>
    <row r="617" ht="16" customHeight="1"/>
    <row r="618" ht="16" customHeight="1"/>
    <row r="619" ht="16" customHeight="1"/>
    <row r="620" ht="16" customHeight="1"/>
    <row r="621" ht="16" customHeight="1"/>
    <row r="622" ht="16" customHeight="1"/>
    <row r="623" ht="16" customHeight="1"/>
    <row r="624" ht="16" customHeight="1"/>
    <row r="625" ht="16" customHeight="1"/>
    <row r="626" ht="16" customHeight="1"/>
    <row r="627" ht="16" customHeight="1"/>
    <row r="628" ht="16" customHeight="1"/>
    <row r="629" ht="16" customHeight="1"/>
    <row r="630" ht="16" customHeight="1"/>
    <row r="631" ht="16" customHeight="1"/>
    <row r="632" ht="16" customHeight="1"/>
    <row r="633" ht="16" customHeight="1"/>
    <row r="634" ht="16" customHeight="1"/>
    <row r="635" ht="16" customHeight="1"/>
    <row r="636" ht="16" customHeight="1"/>
    <row r="637" ht="16" customHeight="1"/>
    <row r="638" ht="16" customHeight="1"/>
    <row r="639" ht="16" customHeight="1"/>
    <row r="640" ht="16" customHeight="1"/>
    <row r="641" ht="16" customHeight="1"/>
    <row r="642" ht="16" customHeight="1"/>
    <row r="643" ht="16" customHeight="1"/>
    <row r="644" ht="16" customHeight="1"/>
    <row r="645" ht="16" customHeight="1"/>
    <row r="646" ht="16" customHeight="1"/>
    <row r="647" ht="16" customHeight="1"/>
    <row r="648" ht="16" customHeight="1"/>
    <row r="649" ht="16" customHeight="1"/>
    <row r="650" ht="16" customHeight="1"/>
    <row r="651" ht="16" customHeight="1"/>
    <row r="652" ht="16" customHeight="1"/>
    <row r="653" ht="16" customHeight="1"/>
    <row r="654" ht="16" customHeight="1"/>
    <row r="655" ht="16" customHeight="1"/>
    <row r="656" ht="16" customHeight="1"/>
    <row r="657" ht="16" customHeight="1"/>
    <row r="658" ht="16" customHeight="1"/>
    <row r="659" ht="16" customHeight="1"/>
    <row r="660" ht="16" customHeight="1"/>
    <row r="661" ht="16" customHeight="1"/>
    <row r="662" ht="16" customHeight="1"/>
    <row r="663" ht="16" customHeight="1"/>
    <row r="664" ht="16" customHeight="1"/>
    <row r="665" ht="16" customHeight="1"/>
    <row r="666" ht="16" customHeight="1"/>
    <row r="667" ht="16" customHeight="1"/>
    <row r="668" ht="16" customHeight="1"/>
    <row r="669" ht="16" customHeight="1"/>
    <row r="670" ht="16" customHeight="1"/>
    <row r="671" ht="16" customHeight="1"/>
    <row r="672" ht="16" customHeight="1"/>
    <row r="673" ht="16" customHeight="1"/>
    <row r="674" ht="16" customHeight="1"/>
    <row r="675" ht="16" customHeight="1"/>
    <row r="676" ht="16" customHeight="1"/>
    <row r="677" ht="16" customHeight="1"/>
    <row r="678" ht="16" customHeight="1"/>
    <row r="679" ht="16" customHeight="1"/>
    <row r="680" ht="16" customHeight="1"/>
    <row r="681" ht="16" customHeight="1"/>
    <row r="682" ht="16" customHeight="1"/>
    <row r="683" ht="16" customHeight="1"/>
    <row r="684" ht="16" customHeight="1"/>
    <row r="685" ht="16" customHeight="1"/>
    <row r="686" ht="16" customHeight="1"/>
    <row r="687" ht="16" customHeight="1"/>
    <row r="688" ht="16" customHeight="1"/>
    <row r="689" ht="16" customHeight="1"/>
    <row r="690" ht="16" customHeight="1"/>
    <row r="691" ht="16" customHeight="1"/>
    <row r="692" ht="16" customHeight="1"/>
    <row r="693" ht="16" customHeight="1"/>
    <row r="694" ht="16" customHeight="1"/>
    <row r="695" ht="16" customHeight="1"/>
    <row r="696" ht="16" customHeight="1"/>
    <row r="697" ht="16" customHeight="1"/>
    <row r="698" ht="16" customHeight="1"/>
    <row r="699" ht="16" customHeight="1"/>
    <row r="700" ht="16" customHeight="1"/>
    <row r="701" ht="16" customHeight="1"/>
    <row r="702" ht="16" customHeight="1"/>
    <row r="703" ht="16" customHeight="1"/>
    <row r="704" ht="16" customHeight="1"/>
    <row r="705" ht="16" customHeight="1"/>
    <row r="706" ht="16" customHeight="1"/>
    <row r="707" ht="16" customHeight="1"/>
    <row r="708" ht="16" customHeight="1"/>
    <row r="709" ht="16" customHeight="1"/>
    <row r="710" ht="16" customHeight="1"/>
    <row r="711" ht="16" customHeight="1"/>
    <row r="712" ht="16" customHeight="1"/>
    <row r="713" ht="16" customHeight="1"/>
    <row r="714" ht="16" customHeight="1"/>
    <row r="715" ht="16" customHeight="1"/>
    <row r="716" ht="16" customHeight="1"/>
    <row r="717" ht="16" customHeight="1"/>
    <row r="718" ht="16" customHeight="1"/>
    <row r="719" ht="16" customHeight="1"/>
    <row r="720" ht="16" customHeight="1"/>
    <row r="721" ht="16" customHeight="1"/>
    <row r="722" ht="16" customHeight="1"/>
    <row r="723" ht="16" customHeight="1"/>
    <row r="724" ht="16" customHeight="1"/>
    <row r="725" ht="16" customHeight="1"/>
    <row r="726" ht="16" customHeight="1"/>
    <row r="727" ht="16" customHeight="1"/>
    <row r="728" ht="16" customHeight="1"/>
    <row r="729" ht="16" customHeight="1"/>
    <row r="730" ht="16" customHeight="1"/>
    <row r="731" ht="16" customHeight="1"/>
    <row r="732" ht="16" customHeight="1"/>
    <row r="733" ht="16" customHeight="1"/>
    <row r="734" ht="16" customHeight="1"/>
    <row r="735" ht="16" customHeight="1"/>
    <row r="736" ht="16" customHeight="1"/>
    <row r="737" ht="16" customHeight="1"/>
    <row r="738" ht="16" customHeight="1"/>
    <row r="739" ht="16" customHeight="1"/>
    <row r="740" ht="16" customHeight="1"/>
    <row r="741" ht="16" customHeight="1"/>
    <row r="742" ht="16" customHeight="1"/>
    <row r="743" ht="16" customHeight="1"/>
    <row r="744" ht="16" customHeight="1"/>
    <row r="745" ht="16" customHeight="1"/>
    <row r="746" ht="16" customHeight="1"/>
    <row r="747" ht="16" customHeight="1"/>
    <row r="748" ht="16" customHeight="1"/>
    <row r="749" ht="16" customHeight="1"/>
    <row r="750" ht="16" customHeight="1"/>
    <row r="751" ht="16" customHeight="1"/>
    <row r="752" ht="16" customHeight="1"/>
    <row r="753" ht="16" customHeight="1"/>
    <row r="754" ht="16" customHeight="1"/>
    <row r="755" ht="16" customHeight="1"/>
    <row r="756" ht="16" customHeight="1"/>
    <row r="757" ht="16" customHeight="1"/>
    <row r="758" ht="16" customHeight="1"/>
    <row r="759" ht="16" customHeight="1"/>
    <row r="760" ht="16" customHeight="1"/>
    <row r="761" ht="16" customHeight="1"/>
    <row r="762" ht="16" customHeight="1"/>
    <row r="763" ht="16" customHeight="1"/>
    <row r="764" ht="16" customHeight="1"/>
    <row r="765" ht="16" customHeight="1"/>
    <row r="766" ht="16" customHeight="1"/>
    <row r="767" ht="16" customHeight="1"/>
    <row r="768" ht="16" customHeight="1"/>
    <row r="769" ht="16" customHeight="1"/>
    <row r="770" ht="16" customHeight="1"/>
    <row r="771" ht="16" customHeight="1"/>
    <row r="772" ht="16" customHeight="1"/>
    <row r="773" ht="16" customHeight="1"/>
    <row r="774" ht="16" customHeight="1"/>
    <row r="775" ht="16" customHeight="1"/>
    <row r="776" ht="16" customHeight="1"/>
    <row r="777" ht="16" customHeight="1"/>
    <row r="778" ht="16" customHeight="1"/>
    <row r="779" ht="16" customHeight="1"/>
    <row r="780" ht="16" customHeight="1"/>
    <row r="781" ht="16" customHeight="1"/>
    <row r="782" ht="16" customHeight="1"/>
    <row r="783" ht="16" customHeight="1"/>
    <row r="784" ht="16" customHeight="1"/>
    <row r="785" ht="16" customHeight="1"/>
    <row r="786" ht="16" customHeight="1"/>
    <row r="787" ht="16" customHeight="1"/>
    <row r="788" ht="16" customHeight="1"/>
    <row r="789" ht="16" customHeight="1"/>
    <row r="790" ht="16" customHeight="1"/>
    <row r="791" ht="16" customHeight="1"/>
    <row r="792" ht="16" customHeight="1"/>
    <row r="793" ht="16" customHeight="1"/>
    <row r="794" ht="16" customHeight="1"/>
    <row r="795" ht="16" customHeight="1"/>
    <row r="796" ht="16" customHeight="1"/>
    <row r="797" ht="16" customHeight="1"/>
    <row r="798" ht="16" customHeight="1"/>
    <row r="799" ht="16" customHeight="1"/>
    <row r="800" ht="16" customHeight="1"/>
    <row r="801" ht="16" customHeight="1"/>
    <row r="802" ht="16" customHeight="1"/>
    <row r="803" ht="16" customHeight="1"/>
    <row r="804" ht="16" customHeight="1"/>
    <row r="805" ht="16" customHeight="1"/>
    <row r="806" ht="16" customHeight="1"/>
    <row r="807" ht="16" customHeight="1"/>
    <row r="808" ht="16" customHeight="1"/>
    <row r="809" ht="16" customHeight="1"/>
    <row r="810" ht="16" customHeight="1"/>
    <row r="811" ht="16" customHeight="1"/>
    <row r="812" ht="16" customHeight="1"/>
    <row r="813" ht="16" customHeight="1"/>
    <row r="814" ht="16" customHeight="1"/>
    <row r="815" ht="16" customHeight="1"/>
    <row r="816" ht="16" customHeight="1"/>
    <row r="817" ht="16" customHeight="1"/>
    <row r="818" ht="16" customHeight="1"/>
    <row r="819" ht="16" customHeight="1"/>
    <row r="820" ht="16" customHeight="1"/>
    <row r="821" ht="16" customHeight="1"/>
    <row r="822" ht="16" customHeight="1"/>
    <row r="823" ht="16" customHeight="1"/>
    <row r="824" ht="16" customHeight="1"/>
    <row r="825" ht="16" customHeight="1"/>
    <row r="826" ht="16" customHeight="1"/>
    <row r="827" ht="16" customHeight="1"/>
    <row r="828" ht="16" customHeight="1"/>
    <row r="829" ht="16" customHeight="1"/>
    <row r="830" ht="16" customHeight="1"/>
    <row r="831" ht="16" customHeight="1"/>
    <row r="832" ht="16" customHeight="1"/>
    <row r="833" ht="16" customHeight="1"/>
    <row r="834" ht="16" customHeight="1"/>
    <row r="835" ht="16" customHeight="1"/>
    <row r="836" ht="16" customHeight="1"/>
    <row r="837" ht="16" customHeight="1"/>
    <row r="838" ht="16" customHeight="1"/>
    <row r="839" ht="16" customHeight="1"/>
    <row r="840" ht="16" customHeight="1"/>
    <row r="841" ht="16" customHeight="1"/>
    <row r="842" ht="16" customHeight="1"/>
    <row r="843" ht="16" customHeight="1"/>
    <row r="844" ht="16" customHeight="1"/>
    <row r="845" ht="16" customHeight="1"/>
    <row r="846" ht="16" customHeight="1"/>
    <row r="847" ht="16" customHeight="1"/>
    <row r="848" ht="16" customHeight="1"/>
    <row r="849" ht="16" customHeight="1"/>
    <row r="850" ht="16" customHeight="1"/>
    <row r="851" ht="16" customHeight="1"/>
    <row r="852" ht="16" customHeight="1"/>
    <row r="853" ht="16" customHeight="1"/>
    <row r="854" ht="16" customHeight="1"/>
    <row r="855" ht="16" customHeight="1"/>
    <row r="856" ht="16" customHeight="1"/>
    <row r="857" ht="16" customHeight="1"/>
    <row r="858" ht="16" customHeight="1"/>
    <row r="859" ht="16" customHeight="1"/>
    <row r="860" ht="16" customHeight="1"/>
    <row r="861" ht="16" customHeight="1"/>
    <row r="862" ht="16" customHeight="1"/>
    <row r="863" ht="16" customHeight="1"/>
    <row r="864" ht="16" customHeight="1"/>
    <row r="865" ht="16" customHeight="1"/>
    <row r="866" ht="16" customHeight="1"/>
    <row r="867" ht="16" customHeight="1"/>
    <row r="868" ht="16" customHeight="1"/>
    <row r="869" ht="16" customHeight="1"/>
    <row r="870" ht="16" customHeight="1"/>
    <row r="871" ht="16" customHeight="1"/>
    <row r="872" ht="16" customHeight="1"/>
    <row r="873" ht="16" customHeight="1"/>
    <row r="874" ht="16" customHeight="1"/>
    <row r="875" ht="16" customHeight="1"/>
    <row r="876" ht="16" customHeight="1"/>
    <row r="877" ht="16" customHeight="1"/>
    <row r="878" ht="16" customHeight="1"/>
    <row r="879" ht="16" customHeight="1"/>
    <row r="880" ht="16" customHeight="1"/>
    <row r="881" ht="16" customHeight="1"/>
    <row r="882" ht="16" customHeight="1"/>
    <row r="883" ht="16" customHeight="1"/>
    <row r="884" ht="16" customHeight="1"/>
    <row r="885" ht="16" customHeight="1"/>
    <row r="886" ht="16" customHeight="1"/>
    <row r="887" ht="16" customHeight="1"/>
    <row r="888" ht="16" customHeight="1"/>
    <row r="889" ht="16" customHeight="1"/>
    <row r="890" ht="16" customHeight="1"/>
    <row r="891" ht="16" customHeight="1"/>
    <row r="892" ht="16" customHeight="1"/>
    <row r="893" ht="16" customHeight="1"/>
    <row r="894" ht="16" customHeight="1"/>
    <row r="895" ht="16" customHeight="1"/>
    <row r="896" ht="16" customHeight="1"/>
    <row r="897" ht="16" customHeight="1"/>
    <row r="898" ht="16" customHeight="1"/>
    <row r="899" ht="16" customHeight="1"/>
    <row r="900" ht="16" customHeight="1"/>
    <row r="901" ht="16" customHeight="1"/>
    <row r="902" ht="16" customHeight="1"/>
    <row r="903" ht="16" customHeight="1"/>
    <row r="904" ht="16" customHeight="1"/>
    <row r="905" ht="16" customHeight="1"/>
    <row r="906" ht="16" customHeight="1"/>
    <row r="907" ht="16" customHeight="1"/>
    <row r="908" ht="16" customHeight="1"/>
    <row r="909" ht="16" customHeight="1"/>
    <row r="910" ht="16" customHeight="1"/>
    <row r="911" ht="16" customHeight="1"/>
    <row r="912" ht="16" customHeight="1"/>
    <row r="913" ht="16" customHeight="1"/>
    <row r="914" ht="16" customHeight="1"/>
    <row r="915" ht="16" customHeight="1"/>
    <row r="916" ht="16" customHeight="1"/>
    <row r="917" ht="16" customHeight="1"/>
    <row r="918" ht="16" customHeight="1"/>
    <row r="919" ht="16" customHeight="1"/>
    <row r="920" ht="16" customHeight="1"/>
    <row r="921" ht="16" customHeight="1"/>
    <row r="922" ht="16" customHeight="1"/>
    <row r="923" ht="16" customHeight="1"/>
    <row r="924" ht="16" customHeight="1"/>
    <row r="925" ht="16" customHeight="1"/>
    <row r="926" ht="16" customHeight="1"/>
    <row r="927" ht="16" customHeight="1"/>
    <row r="928" ht="16" customHeight="1"/>
    <row r="929" ht="16" customHeight="1"/>
    <row r="930" ht="16" customHeight="1"/>
    <row r="931" ht="16" customHeight="1"/>
    <row r="932" ht="16" customHeight="1"/>
    <row r="933" ht="16" customHeight="1"/>
    <row r="934" ht="16" customHeight="1"/>
    <row r="935" ht="16" customHeight="1"/>
    <row r="936" ht="16" customHeight="1"/>
    <row r="937" ht="16" customHeight="1"/>
    <row r="938" ht="16" customHeight="1"/>
    <row r="939" ht="16" customHeight="1"/>
    <row r="940" ht="16" customHeight="1"/>
    <row r="941" ht="16" customHeight="1"/>
    <row r="942" ht="16" customHeight="1"/>
    <row r="943" ht="16" customHeight="1"/>
    <row r="944" ht="16" customHeight="1"/>
    <row r="945" ht="16" customHeight="1"/>
    <row r="946" ht="16" customHeight="1"/>
    <row r="947" ht="16" customHeight="1"/>
    <row r="948" ht="16" customHeight="1"/>
    <row r="949" ht="16" customHeight="1"/>
    <row r="950" ht="16" customHeight="1"/>
    <row r="951" ht="16" customHeight="1"/>
    <row r="952" ht="16" customHeight="1"/>
    <row r="953" ht="16" customHeight="1"/>
    <row r="954" ht="16" customHeight="1"/>
    <row r="955" ht="16" customHeight="1"/>
    <row r="956" ht="16" customHeight="1"/>
    <row r="957" ht="16" customHeight="1"/>
    <row r="958" ht="16" customHeight="1"/>
    <row r="959" ht="16" customHeight="1"/>
    <row r="960" ht="16" customHeight="1"/>
    <row r="961" ht="16" customHeight="1"/>
    <row r="962" ht="16" customHeight="1"/>
    <row r="963" ht="16" customHeight="1"/>
    <row r="964" ht="16" customHeight="1"/>
    <row r="965" ht="16" customHeight="1"/>
    <row r="966" ht="16" customHeight="1"/>
    <row r="967" ht="16" customHeight="1"/>
    <row r="968" ht="16" customHeight="1"/>
    <row r="969" ht="16" customHeight="1"/>
    <row r="970" ht="16" customHeight="1"/>
    <row r="971" ht="16" customHeight="1"/>
    <row r="972" ht="16" customHeight="1"/>
    <row r="973" ht="16" customHeight="1"/>
    <row r="974" ht="16" customHeight="1"/>
    <row r="975" ht="16" customHeight="1"/>
    <row r="976" ht="16" customHeight="1"/>
    <row r="977" ht="16" customHeight="1"/>
    <row r="978" ht="16" customHeight="1"/>
    <row r="979" ht="16" customHeight="1"/>
    <row r="980" ht="16" customHeight="1"/>
    <row r="981" ht="16" customHeight="1"/>
    <row r="982" ht="16" customHeight="1"/>
    <row r="983" ht="16" customHeight="1"/>
    <row r="984" ht="16" customHeight="1"/>
    <row r="985" ht="16" customHeight="1"/>
    <row r="986" ht="16" customHeight="1"/>
    <row r="987" ht="16" customHeight="1"/>
    <row r="988" ht="16" customHeight="1"/>
    <row r="989" ht="16" customHeight="1"/>
    <row r="990" ht="16" customHeight="1"/>
    <row r="991" ht="16" customHeight="1"/>
    <row r="992" ht="16" customHeight="1"/>
    <row r="993" ht="16" customHeight="1"/>
    <row r="994" ht="16" customHeight="1"/>
    <row r="995" ht="16" customHeight="1"/>
    <row r="996" ht="16" customHeight="1"/>
    <row r="997" ht="16" customHeight="1"/>
    <row r="998" ht="16" customHeight="1"/>
    <row r="999" ht="16" customHeight="1"/>
    <row r="1000" ht="16" customHeight="1"/>
    <row r="1001" ht="16" customHeight="1"/>
    <row r="1002" ht="16" customHeight="1"/>
    <row r="1003" ht="16" customHeight="1"/>
    <row r="1004" ht="16" customHeight="1"/>
    <row r="1005" ht="16" customHeight="1"/>
    <row r="1006" ht="16" customHeight="1"/>
  </sheetData>
  <mergeCells count="89">
    <mergeCell ref="A1:K1"/>
    <mergeCell ref="A2:B2"/>
    <mergeCell ref="F2:G2"/>
    <mergeCell ref="H2:K2"/>
    <mergeCell ref="A3:B3"/>
    <mergeCell ref="F3:G3"/>
    <mergeCell ref="H3:K3"/>
    <mergeCell ref="A4:B4"/>
    <mergeCell ref="F4:G4"/>
    <mergeCell ref="H4:K4"/>
    <mergeCell ref="A5:B5"/>
    <mergeCell ref="F5:G5"/>
    <mergeCell ref="H5:K5"/>
    <mergeCell ref="A6:B6"/>
    <mergeCell ref="F6:G6"/>
    <mergeCell ref="H6:K6"/>
    <mergeCell ref="A7:B7"/>
    <mergeCell ref="F7:G7"/>
    <mergeCell ref="H7:K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7:C27"/>
    <mergeCell ref="B28:C28"/>
    <mergeCell ref="B29:C29"/>
    <mergeCell ref="B30:C30"/>
    <mergeCell ref="B31:C31"/>
    <mergeCell ref="B32:C32"/>
    <mergeCell ref="B33:C33"/>
    <mergeCell ref="B34:C34"/>
    <mergeCell ref="B35:C35"/>
    <mergeCell ref="B36:C36"/>
    <mergeCell ref="B37:C37"/>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A65:K65"/>
    <mergeCell ref="A123:K123"/>
    <mergeCell ref="A181:K181"/>
    <mergeCell ref="A239:K239"/>
    <mergeCell ref="A297:K297"/>
    <mergeCell ref="K9:K12"/>
    <mergeCell ref="K13:K19"/>
    <mergeCell ref="K20:K26"/>
    <mergeCell ref="K27:K28"/>
    <mergeCell ref="K30:K64"/>
    <mergeCell ref="A240:K296"/>
    <mergeCell ref="A298:K354"/>
    <mergeCell ref="A66:K122"/>
    <mergeCell ref="A124:K180"/>
    <mergeCell ref="A182:K238"/>
  </mergeCells>
  <pageMargins left="0.25" right="0.25" top="0.75" bottom="1.06311637080868" header="0" footer="0"/>
  <pageSetup paperSize="1" scale="32" orientation="landscape"/>
  <headerFooter>
    <oddHeader>&amp;L000000&amp;A&amp;R000000Page &amp;P of</oddHeader>
    <oddFooter>&amp;C000000&amp;A</oddFooter>
  </headerFooter>
  <drawing r:id="rId1"/>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21</vt:i4>
      </vt:variant>
    </vt:vector>
  </HeadingPairs>
  <TitlesOfParts>
    <vt:vector size="21" baseType="lpstr">
      <vt:lpstr>DESIGN DETAILS 1</vt:lpstr>
      <vt:lpstr>SPEC SHEET CHECKUP</vt:lpstr>
      <vt:lpstr>XS-XXL</vt:lpstr>
      <vt:lpstr>XS-XXL (cm)</vt:lpstr>
      <vt:lpstr>1X-3X</vt:lpstr>
      <vt:lpstr>1X-3X (cm)</vt:lpstr>
      <vt:lpstr>PROTO (MED)</vt:lpstr>
      <vt:lpstr>PROTO (2X)</vt:lpstr>
      <vt:lpstr>TOP (MED) CABERNET 12-9-22</vt:lpstr>
      <vt:lpstr>TOP (2X) CABERNET 12-9-22</vt:lpstr>
      <vt:lpstr>2.0 RE-FIT PP (MED) 2-17-23</vt:lpstr>
      <vt:lpstr>2.0 RE-FIT PP (2X) 2-17-23</vt:lpstr>
      <vt:lpstr>PP(MED) 3-13-23</vt:lpstr>
      <vt:lpstr>PP(2X) 3-13-23</vt:lpstr>
      <vt:lpstr>PP2 (MED) 3-30-23</vt:lpstr>
      <vt:lpstr>REJECTED PP2 (2X) 3-30-23</vt:lpstr>
      <vt:lpstr>TOP (MED) 4-11-23</vt:lpstr>
      <vt:lpstr>TOP (2X) 4-11-23</vt:lpstr>
      <vt:lpstr>GRADED SPECS (2)</vt:lpstr>
      <vt:lpstr>PP SAMPLE</vt:lpstr>
      <vt:lpstr>PP SAMPLE (2X)</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天边的一条鱼</cp:lastModifiedBy>
  <dcterms:created xsi:type="dcterms:W3CDTF">2021-03-19T05:51:00Z</dcterms:created>
  <dcterms:modified xsi:type="dcterms:W3CDTF">2023-12-20T03:57:44Z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ICV">
    <vt:lpwstr>6AC6085B83A4465C9BCD4DC3D2B8F1B7_12</vt:lpwstr>
  </property>
</Properties>
</file>