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cm)" sheetId="5" r:id="rId4"/>
  </sheets>
  <definedNames>
    <definedName name="_xlnm.Print_Area" localSheetId="0">'XS-XXL'!$A$1:$M$19</definedName>
    <definedName name="_xlnm.Print_Area" localSheetId="1">'XS-XXL (cm)'!$A$1:$M$19</definedName>
    <definedName name="_xlnm.Print_Area" localSheetId="2">'1X-3X'!$A$1:$I$19</definedName>
    <definedName name="_xlnm.Print_Area" localSheetId="3">'1X-3X cm)'!$A$1:$I$19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<sst xmlns="http://schemas.openxmlformats.org/spreadsheetml/2006/main" count="194" uniqueCount="63">
  <si>
    <t>GRADED SPEC PAGE</t>
  </si>
  <si>
    <t>STYLE NAME:</t>
  </si>
  <si>
    <t>BG5026 ASH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</si>
  <si>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</si>
  <si>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</si>
  <si>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</si>
  <si>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</si>
  <si>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</si>
  <si>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</si>
  <si>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</si>
  <si>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</si>
  <si>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</si>
  <si>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</si>
  <si>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</si>
  <si>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</si>
  <si>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</si>
  <si>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</si>
  <si>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</si>
  <si>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</si>
  <si>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</si>
  <si>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</si>
  <si>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</si>
  <si>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</si>
  <si>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</si>
  <si>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</si>
  <si>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</si>
  <si>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SEAM TO WAIST SEAM)</t>
  </si>
  <si>
    <r>
      <rPr>
        <sz val="14"/>
        <rFont val="宋体"/>
        <charset val="134"/>
      </rPr>
      <t>上身长</t>
    </r>
    <r>
      <rPr>
        <sz val="14"/>
        <rFont val="Calibri"/>
        <charset val="134"/>
      </rPr>
      <t>-</t>
    </r>
    <r>
      <rPr>
        <sz val="14"/>
        <rFont val="宋体"/>
        <charset val="134"/>
      </rPr>
      <t>肩带连接点到腰缝</t>
    </r>
  </si>
  <si>
    <t>CF SKIRT LENGTH (FROM WAIST JOINT SEAM TO HEM)</t>
  </si>
  <si>
    <t>前中裙长</t>
  </si>
  <si>
    <t>BUST WIDTH (1" BELOW AH)</t>
  </si>
  <si>
    <r>
      <rPr>
        <sz val="14"/>
        <rFont val="宋体"/>
        <charset val="134"/>
      </rPr>
      <t>胸围</t>
    </r>
    <r>
      <rPr>
        <sz val="15"/>
        <rFont val="Calibri"/>
        <charset val="134"/>
      </rPr>
      <t>-</t>
    </r>
    <r>
      <rPr>
        <sz val="15"/>
        <rFont val="宋体"/>
        <charset val="134"/>
      </rPr>
      <t>腋下</t>
    </r>
    <r>
      <rPr>
        <sz val="15"/>
        <rFont val="Calibri"/>
        <charset val="134"/>
      </rPr>
      <t>1‘’</t>
    </r>
  </si>
  <si>
    <t>WAIST SEAM WIDTH</t>
  </si>
  <si>
    <t>腰围</t>
  </si>
  <si>
    <t>HIP WIDTH (8.5" BELOW WAIST JOINT SEAM) - 3PT MEASUREMENT</t>
  </si>
  <si>
    <r>
      <rPr>
        <sz val="14"/>
        <rFont val="宋体"/>
        <charset val="134"/>
      </rPr>
      <t>臀围三点量</t>
    </r>
    <r>
      <rPr>
        <sz val="15"/>
        <rFont val="Calibri"/>
        <charset val="134"/>
      </rPr>
      <t>-</t>
    </r>
    <r>
      <rPr>
        <sz val="15"/>
        <rFont val="宋体"/>
        <charset val="134"/>
      </rPr>
      <t>腰下</t>
    </r>
    <r>
      <rPr>
        <sz val="15"/>
        <rFont val="Calibri"/>
        <charset val="134"/>
      </rPr>
      <t>8.5‘’</t>
    </r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</si>
  <si>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</si>
  <si>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</si>
  <si>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</si>
  <si>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</si>
  <si>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</si>
  <si>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</si>
  <si>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SHOULDER STRAP LENGTH</t>
  </si>
  <si>
    <t>调节肩带长</t>
  </si>
  <si>
    <t>ADJUSTABLE RANGE LENGTH</t>
  </si>
  <si>
    <t>调节量</t>
  </si>
  <si>
    <t>ZIPPER LENGTH</t>
  </si>
  <si>
    <t>拉链长</t>
  </si>
  <si>
    <t>BRAND:</t>
  </si>
  <si>
    <t>1X-3X</t>
  </si>
  <si>
    <t>1X</t>
  </si>
  <si>
    <t>2X</t>
  </si>
  <si>
    <t>3X</t>
  </si>
  <si>
    <r>
      <rPr>
        <sz val="15"/>
        <color rgb="FF000000"/>
        <rFont val="宋体"/>
        <charset val="134"/>
      </rPr>
      <t>上身长</t>
    </r>
    <r>
      <rPr>
        <sz val="15"/>
        <color rgb="FF000000"/>
        <rFont val="Calibri"/>
        <charset val="134"/>
      </rPr>
      <t>-</t>
    </r>
    <r>
      <rPr>
        <sz val="15"/>
        <color rgb="FF000000"/>
        <rFont val="宋体"/>
        <charset val="134"/>
      </rPr>
      <t>肩带连接点到腰缝</t>
    </r>
  </si>
  <si>
    <r>
      <rPr>
        <sz val="15"/>
        <color rgb="FF000000"/>
        <rFont val="宋体"/>
        <charset val="134"/>
      </rPr>
      <t>胸围</t>
    </r>
    <r>
      <rPr>
        <sz val="15"/>
        <color rgb="FF000000"/>
        <rFont val="Calibri"/>
        <charset val="134"/>
      </rPr>
      <t>-</t>
    </r>
    <r>
      <rPr>
        <sz val="15"/>
        <color rgb="FF000000"/>
        <rFont val="宋体"/>
        <charset val="134"/>
      </rPr>
      <t>腋下</t>
    </r>
    <r>
      <rPr>
        <sz val="15"/>
        <color rgb="FF000000"/>
        <rFont val="Calibri"/>
        <charset val="134"/>
      </rPr>
      <t>1‘’</t>
    </r>
  </si>
  <si>
    <r>
      <rPr>
        <sz val="15"/>
        <color rgb="FF000000"/>
        <rFont val="宋体"/>
        <charset val="134"/>
      </rPr>
      <t>臀围三点量</t>
    </r>
    <r>
      <rPr>
        <sz val="15"/>
        <color rgb="FF000000"/>
        <rFont val="Calibri"/>
        <charset val="134"/>
      </rPr>
      <t>-</t>
    </r>
    <r>
      <rPr>
        <sz val="15"/>
        <color rgb="FF000000"/>
        <rFont val="宋体"/>
        <charset val="134"/>
      </rPr>
      <t>腰下</t>
    </r>
    <r>
      <rPr>
        <sz val="15"/>
        <color rgb="FF000000"/>
        <rFont val="Calibri"/>
        <charset val="134"/>
      </rPr>
      <t>8.5‘’</t>
    </r>
  </si>
  <si>
    <t>叉长</t>
  </si>
  <si>
    <t>肩带长</t>
  </si>
  <si>
    <t>肩带调节量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</si>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</sst>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5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3"/>
      <color rgb="FFFF0000"/>
      <name val="Calibri"/>
      <charset val="134"/>
    </font>
    <font>
      <b/>
      <sz val="13"/>
      <color rgb="FF000000"/>
      <name val="Calibri"/>
      <charset val="134"/>
    </font>
    <font>
      <b/>
      <sz val="13"/>
      <name val="Calibri"/>
      <charset val="134"/>
    </font>
    <font>
      <sz val="9"/>
      <color rgb="FF7F7F7F"/>
      <name val="Calibri"/>
      <charset val="134"/>
    </font>
    <font>
      <sz val="15"/>
      <color rgb="FF000000"/>
      <name val="宋体"/>
      <charset val="134"/>
    </font>
    <font>
      <sz val="15"/>
      <color rgb="FF000000"/>
      <name val="Calibri"/>
      <charset val="134"/>
    </font>
    <font>
      <sz val="10"/>
      <color rgb="FFFF0000"/>
      <name val="Calibri"/>
      <charset val="134"/>
    </font>
    <font>
      <sz val="13"/>
      <name val="Calibri"/>
      <charset val="134"/>
    </font>
    <font>
      <b/>
      <sz val="15"/>
      <color rgb="FF000000"/>
      <name val="Calibri"/>
      <charset val="134"/>
    </font>
    <font>
      <b/>
      <sz val="13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3"/>
      <color rgb="FF000000"/>
      <name val="Calibri"/>
      <charset val="134"/>
    </font>
    <font>
      <sz val="13"/>
      <color theme="1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b/>
      <sz val="12"/>
      <name val="Calibri"/>
      <charset val="134"/>
    </font>
    <font>
      <sz val="14"/>
      <name val="宋体"/>
      <charset val="134"/>
    </font>
    <font>
      <sz val="12"/>
      <color theme="1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4"/>
      <name val="Calibri"/>
      <charset val="134"/>
    </font>
    <font>
      <sz val="15"/>
      <name val="Calibri"/>
      <charset val="134"/>
    </font>
    <font>
      <sz val="15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rgb="FFEFEFEF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9A"/>
        <bgColor rgb="FFFFFF9A"/>
      </patternFill>
    </fill>
    <fill>
      <patternFill patternType="solid">
        <fgColor theme="0"/>
        <bgColor theme="0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9A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38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39" applyNumberFormat="0" applyFill="0" applyAlignment="0" applyProtection="0">
      <alignment vertical="center"/>
    </xf>
    <xf numFmtId="0" fontId="40" fillId="0" borderId="39" applyNumberFormat="0" applyFill="0" applyAlignment="0" applyProtection="0">
      <alignment vertical="center"/>
    </xf>
    <xf numFmtId="0" fontId="41" fillId="0" borderId="4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5" borderId="41" applyNumberFormat="0" applyAlignment="0" applyProtection="0">
      <alignment vertical="center"/>
    </xf>
    <xf numFmtId="0" fontId="43" fillId="16" borderId="42" applyNumberFormat="0" applyAlignment="0" applyProtection="0">
      <alignment vertical="center"/>
    </xf>
    <xf numFmtId="0" fontId="44" fillId="16" borderId="41" applyNumberFormat="0" applyAlignment="0" applyProtection="0">
      <alignment vertical="center"/>
    </xf>
    <xf numFmtId="0" fontId="45" fillId="17" borderId="43" applyNumberFormat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47" fillId="0" borderId="45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1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2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1" fillId="43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</cellStyleXfs>
  <cellXfs count="131">
    <xf numFmtId="0" fontId="0" fillId="0" borderId="0" xfId="0">
      <alignment vertical="center"/>
    </xf>
    <xf numFmtId="0" fontId="1" fillId="0" borderId="0" xfId="49" applyFont="1" applyFill="1" applyAlignment="1"/>
    <xf numFmtId="0" fontId="2" fillId="0" borderId="1" xfId="49" applyFont="1" applyFill="1" applyBorder="1" applyAlignment="1">
      <alignment horizontal="center" vertical="center"/>
    </xf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4" fillId="0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Fill="1" applyBorder="1" applyAlignment="1"/>
    <xf numFmtId="0" fontId="7" fillId="0" borderId="7" xfId="50" applyFont="1" applyBorder="1" applyAlignment="1">
      <alignment vertical="center"/>
    </xf>
    <xf numFmtId="0" fontId="5" fillId="3" borderId="8" xfId="49" applyFont="1" applyFill="1" applyBorder="1" applyAlignment="1">
      <alignment horizontal="right" vertical="center"/>
    </xf>
    <xf numFmtId="0" fontId="7" fillId="0" borderId="9" xfId="50" applyFont="1" applyBorder="1" applyAlignment="1">
      <alignment horizontal="left" vertical="center"/>
    </xf>
    <xf numFmtId="0" fontId="8" fillId="0" borderId="10" xfId="49" applyFont="1" applyFill="1" applyBorder="1" applyAlignment="1"/>
    <xf numFmtId="176" fontId="7" fillId="4" borderId="11" xfId="49" applyNumberFormat="1" applyFont="1" applyFill="1" applyBorder="1" applyAlignment="1">
      <alignment horizontal="center" vertical="center"/>
    </xf>
    <xf numFmtId="176" fontId="7" fillId="4" borderId="12" xfId="49" applyNumberFormat="1" applyFont="1" applyFill="1" applyBorder="1" applyAlignment="1">
      <alignment horizontal="center" vertical="center"/>
    </xf>
    <xf numFmtId="0" fontId="5" fillId="3" borderId="13" xfId="49" applyFont="1" applyFill="1" applyBorder="1" applyAlignment="1">
      <alignment horizontal="right" vertical="center"/>
    </xf>
    <xf numFmtId="0" fontId="6" fillId="0" borderId="2" xfId="49" applyFont="1" applyFill="1" applyBorder="1" applyAlignment="1"/>
    <xf numFmtId="14" fontId="9" fillId="0" borderId="8" xfId="49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7" fillId="0" borderId="14" xfId="50" applyFont="1" applyBorder="1" applyAlignment="1">
      <alignment horizontal="left" vertical="center"/>
    </xf>
    <xf numFmtId="0" fontId="8" fillId="0" borderId="3" xfId="49" applyFont="1" applyFill="1" applyBorder="1" applyAlignment="1"/>
    <xf numFmtId="176" fontId="7" fillId="4" borderId="15" xfId="49" applyNumberFormat="1" applyFont="1" applyFill="1" applyBorder="1" applyAlignment="1">
      <alignment horizontal="center" vertical="center"/>
    </xf>
    <xf numFmtId="176" fontId="7" fillId="4" borderId="0" xfId="49" applyNumberFormat="1" applyFont="1" applyFill="1" applyAlignment="1">
      <alignment horizontal="center" vertical="center"/>
    </xf>
    <xf numFmtId="0" fontId="9" fillId="0" borderId="8" xfId="49" applyFont="1" applyFill="1" applyBorder="1" applyAlignment="1">
      <alignment horizontal="left" vertical="center"/>
    </xf>
    <xf numFmtId="49" fontId="9" fillId="0" borderId="8" xfId="49" applyNumberFormat="1" applyFont="1" applyFill="1" applyBorder="1" applyAlignment="1">
      <alignment horizontal="left" vertical="center"/>
    </xf>
    <xf numFmtId="0" fontId="9" fillId="0" borderId="1" xfId="49" applyFont="1" applyFill="1" applyBorder="1" applyAlignment="1">
      <alignment horizontal="left" vertical="center"/>
    </xf>
    <xf numFmtId="0" fontId="7" fillId="5" borderId="1" xfId="49" applyFont="1" applyFill="1" applyBorder="1" applyAlignment="1">
      <alignment horizontal="left" vertical="center"/>
    </xf>
    <xf numFmtId="176" fontId="7" fillId="4" borderId="8" xfId="49" applyNumberFormat="1" applyFont="1" applyFill="1" applyBorder="1" applyAlignment="1">
      <alignment horizontal="center" vertical="center"/>
    </xf>
    <xf numFmtId="176" fontId="7" fillId="4" borderId="6" xfId="49" applyNumberFormat="1" applyFont="1" applyFill="1" applyBorder="1" applyAlignment="1">
      <alignment horizontal="center" vertical="center"/>
    </xf>
    <xf numFmtId="0" fontId="4" fillId="0" borderId="0" xfId="49" applyFont="1" applyFill="1" applyAlignment="1">
      <alignment vertical="center"/>
    </xf>
    <xf numFmtId="0" fontId="10" fillId="6" borderId="15" xfId="49" applyFont="1" applyFill="1" applyBorder="1" applyAlignment="1">
      <alignment horizontal="center" vertical="center" wrapText="1"/>
    </xf>
    <xf numFmtId="0" fontId="3" fillId="0" borderId="0" xfId="49" applyFont="1" applyFill="1" applyAlignment="1"/>
    <xf numFmtId="0" fontId="3" fillId="0" borderId="16" xfId="49" applyFont="1" applyFill="1" applyBorder="1" applyAlignment="1"/>
    <xf numFmtId="0" fontId="11" fillId="6" borderId="17" xfId="49" applyFont="1" applyFill="1" applyBorder="1" applyAlignment="1">
      <alignment horizontal="center" vertical="center" wrapText="1"/>
    </xf>
    <xf numFmtId="0" fontId="12" fillId="6" borderId="17" xfId="49" applyFont="1" applyFill="1" applyBorder="1" applyAlignment="1">
      <alignment horizontal="center" vertical="center" wrapText="1"/>
    </xf>
    <xf numFmtId="0" fontId="13" fillId="6" borderId="17" xfId="49" applyFont="1" applyFill="1" applyBorder="1" applyAlignment="1">
      <alignment horizontal="center" vertical="center" wrapText="1"/>
    </xf>
    <xf numFmtId="0" fontId="4" fillId="0" borderId="6" xfId="49" applyFont="1" applyFill="1" applyBorder="1" applyAlignment="1">
      <alignment vertical="center"/>
    </xf>
    <xf numFmtId="0" fontId="3" fillId="0" borderId="8" xfId="49" applyFont="1" applyFill="1" applyBorder="1" applyAlignment="1"/>
    <xf numFmtId="0" fontId="3" fillId="0" borderId="6" xfId="49" applyFont="1" applyFill="1" applyBorder="1" applyAlignment="1"/>
    <xf numFmtId="0" fontId="3" fillId="0" borderId="10" xfId="49" applyFont="1" applyFill="1" applyBorder="1" applyAlignment="1"/>
    <xf numFmtId="0" fontId="3" fillId="0" borderId="18" xfId="49" applyFont="1" applyFill="1" applyBorder="1" applyAlignment="1"/>
    <xf numFmtId="0" fontId="14" fillId="0" borderId="18" xfId="49" applyFont="1" applyFill="1" applyBorder="1" applyAlignment="1">
      <alignment horizontal="center" vertical="center"/>
    </xf>
    <xf numFmtId="0" fontId="15" fillId="0" borderId="4" xfId="49" applyFont="1" applyFill="1" applyBorder="1" applyAlignment="1">
      <alignment horizontal="center"/>
    </xf>
    <xf numFmtId="0" fontId="7" fillId="0" borderId="1" xfId="49" applyFont="1" applyFill="1" applyBorder="1" applyAlignment="1"/>
    <xf numFmtId="0" fontId="7" fillId="0" borderId="2" xfId="49" applyFont="1" applyFill="1" applyBorder="1" applyAlignment="1"/>
    <xf numFmtId="0" fontId="16" fillId="0" borderId="1" xfId="49" applyFont="1" applyFill="1" applyBorder="1" applyAlignment="1">
      <alignment horizontal="left" vertical="center"/>
    </xf>
    <xf numFmtId="0" fontId="17" fillId="0" borderId="3" xfId="49" applyFont="1" applyFill="1" applyBorder="1" applyAlignment="1">
      <alignment horizontal="left" vertical="center"/>
    </xf>
    <xf numFmtId="177" fontId="18" fillId="7" borderId="4" xfId="49" applyNumberFormat="1" applyFont="1" applyFill="1" applyBorder="1" applyAlignment="1">
      <alignment horizontal="center" vertical="center"/>
    </xf>
    <xf numFmtId="178" fontId="19" fillId="0" borderId="18" xfId="53" applyNumberFormat="1" applyFont="1" applyFill="1" applyBorder="1" applyAlignment="1">
      <alignment horizontal="center" vertical="center" wrapText="1"/>
    </xf>
    <xf numFmtId="0" fontId="15" fillId="0" borderId="18" xfId="49" applyFont="1" applyFill="1" applyBorder="1" applyAlignment="1">
      <alignment horizontal="center"/>
    </xf>
    <xf numFmtId="177" fontId="18" fillId="0" borderId="18" xfId="49" applyNumberFormat="1" applyFont="1" applyFill="1" applyBorder="1" applyAlignment="1">
      <alignment horizontal="center" vertical="center"/>
    </xf>
    <xf numFmtId="177" fontId="18" fillId="7" borderId="10" xfId="49" applyNumberFormat="1" applyFont="1" applyFill="1" applyBorder="1" applyAlignment="1">
      <alignment horizontal="center" vertical="center"/>
    </xf>
    <xf numFmtId="179" fontId="18" fillId="0" borderId="18" xfId="49" applyNumberFormat="1" applyFont="1" applyFill="1" applyBorder="1" applyAlignment="1">
      <alignment horizontal="center" vertical="center"/>
    </xf>
    <xf numFmtId="180" fontId="18" fillId="7" borderId="10" xfId="49" applyNumberFormat="1" applyFont="1" applyFill="1" applyBorder="1" applyAlignment="1">
      <alignment horizontal="center" vertical="center"/>
    </xf>
    <xf numFmtId="0" fontId="9" fillId="0" borderId="6" xfId="49" applyFont="1" applyFill="1" applyBorder="1" applyAlignment="1"/>
    <xf numFmtId="177" fontId="18" fillId="0" borderId="10" xfId="49" applyNumberFormat="1" applyFont="1" applyFill="1" applyBorder="1" applyAlignment="1">
      <alignment horizontal="center"/>
    </xf>
    <xf numFmtId="180" fontId="7" fillId="8" borderId="19" xfId="53" applyNumberFormat="1" applyFont="1" applyFill="1" applyBorder="1" applyAlignment="1">
      <alignment horizontal="center" vertical="center" wrapText="1"/>
    </xf>
    <xf numFmtId="180" fontId="9" fillId="7" borderId="10" xfId="49" applyNumberFormat="1" applyFont="1" applyFill="1" applyBorder="1" applyAlignment="1"/>
    <xf numFmtId="179" fontId="7" fillId="9" borderId="4" xfId="49" applyNumberFormat="1" applyFont="1" applyFill="1" applyBorder="1" applyAlignment="1">
      <alignment horizontal="center" wrapText="1"/>
    </xf>
    <xf numFmtId="0" fontId="7" fillId="0" borderId="0" xfId="49" applyFont="1" applyFill="1" applyAlignment="1"/>
    <xf numFmtId="0" fontId="20" fillId="0" borderId="0" xfId="49" applyFont="1" applyFill="1" applyAlignment="1"/>
    <xf numFmtId="176" fontId="7" fillId="4" borderId="20" xfId="49" applyNumberFormat="1" applyFont="1" applyFill="1" applyBorder="1" applyAlignment="1">
      <alignment horizontal="center" vertical="center"/>
    </xf>
    <xf numFmtId="0" fontId="9" fillId="7" borderId="0" xfId="49" applyFont="1" applyFill="1" applyAlignment="1"/>
    <xf numFmtId="176" fontId="7" fillId="4" borderId="16" xfId="49" applyNumberFormat="1" applyFont="1" applyFill="1" applyBorder="1" applyAlignment="1">
      <alignment horizontal="center" vertical="center"/>
    </xf>
    <xf numFmtId="176" fontId="7" fillId="4" borderId="10" xfId="49" applyNumberFormat="1" applyFont="1" applyFill="1" applyBorder="1" applyAlignment="1">
      <alignment horizontal="center" vertical="center"/>
    </xf>
    <xf numFmtId="0" fontId="9" fillId="10" borderId="0" xfId="49" applyFont="1" applyFill="1" applyAlignment="1"/>
    <xf numFmtId="0" fontId="21" fillId="6" borderId="17" xfId="49" applyFont="1" applyFill="1" applyBorder="1" applyAlignment="1">
      <alignment horizontal="center" vertical="center" wrapText="1"/>
    </xf>
    <xf numFmtId="0" fontId="9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0" fontId="22" fillId="0" borderId="0" xfId="49" applyFont="1" applyFill="1" applyAlignment="1">
      <alignment horizontal="center" vertical="center"/>
    </xf>
    <xf numFmtId="180" fontId="9" fillId="0" borderId="0" xfId="49" applyNumberFormat="1" applyFont="1" applyFill="1" applyAlignment="1">
      <alignment horizontal="center" vertical="center" wrapText="1"/>
    </xf>
    <xf numFmtId="180" fontId="23" fillId="0" borderId="0" xfId="49" applyNumberFormat="1" applyFont="1" applyFill="1" applyAlignment="1">
      <alignment horizontal="center" vertical="center" wrapText="1"/>
    </xf>
    <xf numFmtId="180" fontId="9" fillId="9" borderId="10" xfId="49" applyNumberFormat="1" applyFont="1" applyFill="1" applyBorder="1" applyAlignment="1"/>
    <xf numFmtId="180" fontId="9" fillId="0" borderId="15" xfId="49" applyNumberFormat="1" applyFont="1" applyFill="1" applyBorder="1" applyAlignment="1"/>
    <xf numFmtId="180" fontId="9" fillId="0" borderId="0" xfId="49" applyNumberFormat="1" applyFont="1" applyFill="1" applyAlignment="1"/>
    <xf numFmtId="0" fontId="9" fillId="0" borderId="0" xfId="49" applyFont="1" applyFill="1" applyAlignment="1">
      <alignment horizontal="center" vertical="center"/>
    </xf>
    <xf numFmtId="180" fontId="19" fillId="8" borderId="18" xfId="53" applyNumberFormat="1" applyFont="1" applyFill="1" applyBorder="1" applyAlignment="1">
      <alignment horizontal="center" vertical="center" wrapText="1"/>
    </xf>
    <xf numFmtId="180" fontId="24" fillId="7" borderId="4" xfId="49" applyNumberFormat="1" applyFont="1" applyFill="1" applyBorder="1" applyAlignment="1">
      <alignment horizontal="center" vertical="center" wrapText="1"/>
    </xf>
    <xf numFmtId="180" fontId="19" fillId="8" borderId="4" xfId="53" applyNumberFormat="1" applyFont="1" applyFill="1" applyBorder="1" applyAlignment="1">
      <alignment horizontal="center" vertical="center" wrapText="1"/>
    </xf>
    <xf numFmtId="179" fontId="25" fillId="7" borderId="3" xfId="49" applyNumberFormat="1" applyFont="1" applyFill="1" applyBorder="1" applyAlignment="1">
      <alignment horizontal="center" vertical="center" wrapText="1"/>
    </xf>
    <xf numFmtId="179" fontId="25" fillId="7" borderId="10" xfId="49" applyNumberFormat="1" applyFont="1" applyFill="1" applyBorder="1" applyAlignment="1">
      <alignment horizontal="center" vertical="center" wrapText="1"/>
    </xf>
    <xf numFmtId="179" fontId="24" fillId="7" borderId="4" xfId="49" applyNumberFormat="1" applyFont="1" applyFill="1" applyBorder="1" applyAlignment="1">
      <alignment horizontal="center" vertical="center" wrapText="1"/>
    </xf>
    <xf numFmtId="180" fontId="19" fillId="8" borderId="4" xfId="51" applyNumberFormat="1" applyFont="1" applyFill="1" applyBorder="1" applyAlignment="1">
      <alignment horizontal="center" vertical="center" wrapText="1"/>
    </xf>
    <xf numFmtId="179" fontId="25" fillId="7" borderId="3" xfId="54" applyNumberFormat="1" applyFont="1" applyFill="1" applyBorder="1" applyAlignment="1">
      <alignment horizontal="center" vertical="center" wrapText="1"/>
    </xf>
    <xf numFmtId="180" fontId="19" fillId="8" borderId="19" xfId="53" applyNumberFormat="1" applyFont="1" applyFill="1" applyBorder="1" applyAlignment="1">
      <alignment horizontal="center" vertical="center" wrapText="1"/>
    </xf>
    <xf numFmtId="179" fontId="25" fillId="0" borderId="3" xfId="54" applyNumberFormat="1" applyFont="1" applyBorder="1" applyAlignment="1">
      <alignment horizontal="center" vertical="center" wrapText="1"/>
    </xf>
    <xf numFmtId="0" fontId="2" fillId="0" borderId="14" xfId="49" applyFont="1" applyFill="1" applyBorder="1" applyAlignment="1">
      <alignment horizontal="center" vertical="center"/>
    </xf>
    <xf numFmtId="0" fontId="2" fillId="0" borderId="21" xfId="49" applyFont="1" applyFill="1" applyBorder="1" applyAlignment="1">
      <alignment horizontal="center" vertical="center"/>
    </xf>
    <xf numFmtId="0" fontId="2" fillId="0" borderId="22" xfId="49" applyFont="1" applyFill="1" applyBorder="1" applyAlignment="1">
      <alignment horizontal="center" vertical="center"/>
    </xf>
    <xf numFmtId="0" fontId="4" fillId="11" borderId="23" xfId="49" applyFont="1" applyFill="1" applyBorder="1" applyAlignment="1">
      <alignment horizontal="center" vertical="center"/>
    </xf>
    <xf numFmtId="0" fontId="5" fillId="3" borderId="24" xfId="49" applyFont="1" applyFill="1" applyBorder="1" applyAlignment="1">
      <alignment horizontal="right" vertical="center"/>
    </xf>
    <xf numFmtId="0" fontId="26" fillId="0" borderId="10" xfId="49" applyFont="1" applyFill="1" applyBorder="1" applyAlignment="1"/>
    <xf numFmtId="0" fontId="5" fillId="3" borderId="25" xfId="49" applyFont="1" applyFill="1" applyBorder="1" applyAlignment="1">
      <alignment horizontal="right" vertical="center"/>
    </xf>
    <xf numFmtId="14" fontId="7" fillId="0" borderId="26" xfId="50" applyNumberFormat="1" applyFont="1" applyBorder="1" applyAlignment="1">
      <alignment horizontal="left" vertical="center"/>
    </xf>
    <xf numFmtId="0" fontId="26" fillId="0" borderId="3" xfId="49" applyFont="1" applyFill="1" applyBorder="1" applyAlignment="1"/>
    <xf numFmtId="176" fontId="7" fillId="4" borderId="27" xfId="49" applyNumberFormat="1" applyFont="1" applyFill="1" applyBorder="1" applyAlignment="1">
      <alignment horizontal="center" vertical="center"/>
    </xf>
    <xf numFmtId="176" fontId="7" fillId="4" borderId="28" xfId="49" applyNumberFormat="1" applyFont="1" applyFill="1" applyBorder="1" applyAlignment="1">
      <alignment horizontal="center" vertical="center"/>
    </xf>
    <xf numFmtId="0" fontId="4" fillId="0" borderId="29" xfId="49" applyFont="1" applyFill="1" applyBorder="1" applyAlignment="1">
      <alignment vertical="center"/>
    </xf>
    <xf numFmtId="0" fontId="11" fillId="6" borderId="19" xfId="49" applyFont="1" applyFill="1" applyBorder="1" applyAlignment="1">
      <alignment horizontal="center" vertical="center" wrapText="1"/>
    </xf>
    <xf numFmtId="0" fontId="27" fillId="6" borderId="17" xfId="49" applyFont="1" applyFill="1" applyBorder="1" applyAlignment="1">
      <alignment horizontal="center" vertical="center" wrapText="1"/>
    </xf>
    <xf numFmtId="0" fontId="4" fillId="0" borderId="24" xfId="49" applyFont="1" applyFill="1" applyBorder="1" applyAlignment="1">
      <alignment vertical="center"/>
    </xf>
    <xf numFmtId="0" fontId="11" fillId="6" borderId="18" xfId="49" applyFont="1" applyFill="1" applyBorder="1" applyAlignment="1">
      <alignment horizontal="center" vertical="center" wrapText="1"/>
    </xf>
    <xf numFmtId="0" fontId="28" fillId="0" borderId="18" xfId="49" applyFont="1" applyFill="1" applyBorder="1" applyAlignment="1"/>
    <xf numFmtId="0" fontId="15" fillId="0" borderId="25" xfId="49" applyFont="1" applyFill="1" applyBorder="1" applyAlignment="1">
      <alignment horizontal="center"/>
    </xf>
    <xf numFmtId="0" fontId="29" fillId="0" borderId="4" xfId="49" applyFont="1" applyFill="1" applyBorder="1" applyAlignment="1">
      <alignment horizontal="left" vertical="center"/>
    </xf>
    <xf numFmtId="177" fontId="6" fillId="7" borderId="4" xfId="49" applyNumberFormat="1" applyFont="1" applyFill="1" applyBorder="1" applyAlignment="1">
      <alignment horizontal="center"/>
    </xf>
    <xf numFmtId="181" fontId="9" fillId="0" borderId="4" xfId="49" applyNumberFormat="1" applyFont="1" applyFill="1" applyBorder="1" applyAlignment="1">
      <alignment horizontal="center" wrapText="1"/>
    </xf>
    <xf numFmtId="178" fontId="30" fillId="0" borderId="4" xfId="49" applyNumberFormat="1" applyFont="1" applyFill="1" applyBorder="1" applyAlignment="1">
      <alignment horizontal="center" wrapText="1"/>
    </xf>
    <xf numFmtId="177" fontId="6" fillId="0" borderId="18" xfId="49" applyNumberFormat="1" applyFont="1" applyFill="1" applyBorder="1" applyAlignment="1">
      <alignment horizontal="center"/>
    </xf>
    <xf numFmtId="180" fontId="7" fillId="0" borderId="4" xfId="49" applyNumberFormat="1" applyFont="1" applyFill="1" applyBorder="1" applyAlignment="1">
      <alignment horizontal="center" wrapText="1"/>
    </xf>
    <xf numFmtId="179" fontId="6" fillId="0" borderId="18" xfId="49" applyNumberFormat="1" applyFont="1" applyFill="1" applyBorder="1" applyAlignment="1">
      <alignment horizontal="center"/>
    </xf>
    <xf numFmtId="180" fontId="6" fillId="7" borderId="18" xfId="49" applyNumberFormat="1" applyFont="1" applyFill="1" applyBorder="1" applyAlignment="1">
      <alignment horizontal="center"/>
    </xf>
    <xf numFmtId="177" fontId="6" fillId="7" borderId="18" xfId="49" applyNumberFormat="1" applyFont="1" applyFill="1" applyBorder="1" applyAlignment="1">
      <alignment horizontal="center"/>
    </xf>
    <xf numFmtId="0" fontId="3" fillId="0" borderId="30" xfId="49" applyFont="1" applyFill="1" applyBorder="1" applyAlignment="1"/>
    <xf numFmtId="0" fontId="3" fillId="0" borderId="31" xfId="49" applyFont="1" applyFill="1" applyBorder="1" applyAlignment="1"/>
    <xf numFmtId="176" fontId="7" fillId="4" borderId="32" xfId="49" applyNumberFormat="1" applyFont="1" applyFill="1" applyBorder="1" applyAlignment="1">
      <alignment horizontal="center" vertical="center"/>
    </xf>
    <xf numFmtId="176" fontId="7" fillId="4" borderId="33" xfId="49" applyNumberFormat="1" applyFont="1" applyFill="1" applyBorder="1" applyAlignment="1">
      <alignment horizontal="center" vertical="center"/>
    </xf>
    <xf numFmtId="176" fontId="7" fillId="4" borderId="34" xfId="49" applyNumberFormat="1" applyFont="1" applyFill="1" applyBorder="1" applyAlignment="1">
      <alignment horizontal="center" vertical="center"/>
    </xf>
    <xf numFmtId="176" fontId="7" fillId="4" borderId="35" xfId="49" applyNumberFormat="1" applyFont="1" applyFill="1" applyBorder="1" applyAlignment="1">
      <alignment horizontal="center" vertical="center"/>
    </xf>
    <xf numFmtId="0" fontId="31" fillId="6" borderId="17" xfId="49" applyFont="1" applyFill="1" applyBorder="1" applyAlignment="1">
      <alignment horizontal="center" vertical="center" wrapText="1"/>
    </xf>
    <xf numFmtId="0" fontId="32" fillId="6" borderId="17" xfId="49" applyFont="1" applyFill="1" applyBorder="1" applyAlignment="1">
      <alignment horizontal="center" vertical="center" wrapText="1"/>
    </xf>
    <xf numFmtId="0" fontId="27" fillId="6" borderId="36" xfId="49" applyFont="1" applyFill="1" applyBorder="1" applyAlignment="1">
      <alignment horizontal="center" vertical="center" wrapText="1"/>
    </xf>
    <xf numFmtId="0" fontId="28" fillId="0" borderId="37" xfId="49" applyFont="1" applyFill="1" applyBorder="1" applyAlignment="1"/>
    <xf numFmtId="181" fontId="30" fillId="0" borderId="4" xfId="49" applyNumberFormat="1" applyFont="1" applyFill="1" applyBorder="1" applyAlignment="1">
      <alignment horizontal="center" wrapText="1"/>
    </xf>
    <xf numFmtId="180" fontId="33" fillId="0" borderId="4" xfId="49" applyNumberFormat="1" applyFont="1" applyFill="1" applyBorder="1" applyAlignment="1">
      <alignment horizontal="center" wrapText="1"/>
    </xf>
    <xf numFmtId="180" fontId="3" fillId="12" borderId="4" xfId="51" applyNumberFormat="1" applyFont="1" applyFill="1" applyBorder="1" applyAlignment="1">
      <alignment horizontal="center" wrapText="1"/>
    </xf>
    <xf numFmtId="181" fontId="30" fillId="0" borderId="4" xfId="52" applyNumberFormat="1" applyFont="1" applyBorder="1" applyAlignment="1">
      <alignment horizontal="center" wrapText="1"/>
    </xf>
    <xf numFmtId="180" fontId="3" fillId="12" borderId="4" xfId="53" applyNumberFormat="1" applyFont="1" applyFill="1" applyBorder="1" applyAlignment="1">
      <alignment horizontal="center" wrapText="1"/>
    </xf>
    <xf numFmtId="180" fontId="33" fillId="13" borderId="4" xfId="51" applyNumberFormat="1" applyFont="1" applyFill="1" applyBorder="1" applyAlignment="1">
      <alignment horizontal="center" wrapText="1"/>
    </xf>
    <xf numFmtId="179" fontId="33" fillId="0" borderId="4" xfId="52" applyNumberFormat="1" applyFont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 2" xfId="51"/>
    <cellStyle name="Normal 3 2 2" xfId="52"/>
    <cellStyle name="Normal 3" xfId="53"/>
    <cellStyle name="Normal 5 2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="70" zoomScaleNormal="100" workbookViewId="0">
      <selection activeCell="C34" sqref="C34"/>
    </sheetView>
  </sheetViews>
  <sheetFormatPr defaultColWidth="11.9469026548673" defaultRowHeight="15" customHeight="1"/>
  <cols>
    <col min="1" max="1" width="0.79646017699115" style="1" customWidth="1"/>
    <col min="2" max="2" width="17.3893805309735" style="1" customWidth="1"/>
    <col min="3" max="3" width="26.6814159292035" style="1" customWidth="1"/>
    <col min="4" max="4" width="21.6371681415929" style="1" customWidth="1"/>
    <col min="5" max="5" width="8.89380530973451" style="1" customWidth="1"/>
    <col min="6" max="6" width="9.55752212389381" style="1" customWidth="1"/>
    <col min="7" max="7" width="9.29203539823009" style="1" hidden="1" customWidth="1"/>
    <col min="8" max="13" width="9.29203539823009" style="1" customWidth="1"/>
    <col min="14" max="14" width="5.97345132743363" style="1" customWidth="1"/>
    <col min="15" max="17" width="9.15929203539823" style="1" customWidth="1"/>
    <col min="18" max="18" width="5.84070796460177" style="1" customWidth="1"/>
    <col min="19" max="19" width="9.15929203539823" style="1" customWidth="1"/>
    <col min="20" max="21" width="9.02654867256637" style="1" customWidth="1"/>
    <col min="22" max="22" width="7.0353982300885" style="1" customWidth="1"/>
    <col min="23" max="23" width="10.7522123893805" style="1" customWidth="1"/>
    <col min="24" max="24" width="30.3982300884956" style="1" customWidth="1"/>
    <col min="25" max="26" width="12.7433628318584" style="1" customWidth="1"/>
    <col min="27" max="16384" width="11.9469026548673" style="1"/>
  </cols>
  <sheetData>
    <row r="1" s="1" customFormat="1" ht="30" customHeight="1" spans="1:26">
      <c r="A1" s="87" t="s">
        <v>0</v>
      </c>
      <c r="B1" s="88"/>
      <c r="C1" s="88"/>
      <c r="D1" s="88"/>
      <c r="E1" s="88"/>
      <c r="F1" s="88"/>
      <c r="G1" s="89"/>
      <c r="H1" s="90"/>
      <c r="I1" s="114"/>
      <c r="J1" s="114"/>
      <c r="K1" s="114"/>
      <c r="L1" s="114"/>
      <c r="M1" s="115"/>
      <c r="N1" s="60"/>
      <c r="O1" s="60"/>
      <c r="P1" s="60"/>
      <c r="Q1" s="60"/>
      <c r="R1" s="60"/>
      <c r="S1" s="60"/>
      <c r="T1" s="60"/>
      <c r="U1" s="60"/>
      <c r="V1" s="60"/>
      <c r="W1" s="60"/>
      <c r="X1" s="59"/>
      <c r="Y1" s="59"/>
      <c r="Z1" s="59"/>
    </row>
    <row r="2" s="1" customFormat="1" ht="16.15" customHeight="1" spans="1:26">
      <c r="A2" s="91" t="s">
        <v>1</v>
      </c>
      <c r="B2" s="8"/>
      <c r="C2" s="9" t="s">
        <v>2</v>
      </c>
      <c r="D2" s="10" t="s">
        <v>3</v>
      </c>
      <c r="E2" s="11" t="s">
        <v>4</v>
      </c>
      <c r="F2" s="92"/>
      <c r="G2" s="21"/>
      <c r="H2" s="14"/>
      <c r="I2" s="14"/>
      <c r="J2" s="14"/>
      <c r="K2" s="14"/>
      <c r="L2" s="14"/>
      <c r="M2" s="116"/>
      <c r="N2" s="62"/>
      <c r="O2" s="62"/>
      <c r="P2" s="62"/>
      <c r="Q2" s="62"/>
      <c r="R2" s="62"/>
      <c r="S2" s="62"/>
      <c r="T2" s="62"/>
      <c r="U2" s="62"/>
      <c r="V2" s="62"/>
      <c r="W2" s="62"/>
      <c r="X2" s="59"/>
      <c r="Y2" s="59"/>
      <c r="Z2" s="59"/>
    </row>
    <row r="3" s="1" customFormat="1" ht="16.15" customHeight="1" spans="1:26">
      <c r="A3" s="93" t="s">
        <v>5</v>
      </c>
      <c r="B3" s="16"/>
      <c r="C3" s="94">
        <v>45303</v>
      </c>
      <c r="D3" s="18" t="s">
        <v>6</v>
      </c>
      <c r="E3" s="19"/>
      <c r="F3" s="95"/>
      <c r="G3" s="21"/>
      <c r="H3" s="22"/>
      <c r="I3" s="22"/>
      <c r="J3" s="22"/>
      <c r="K3" s="22"/>
      <c r="L3" s="22"/>
      <c r="M3" s="117"/>
      <c r="N3" s="62"/>
      <c r="O3" s="62"/>
      <c r="P3" s="62"/>
      <c r="Q3" s="62"/>
      <c r="R3" s="62"/>
      <c r="S3" s="62"/>
      <c r="T3" s="62"/>
      <c r="U3" s="62"/>
      <c r="V3" s="62"/>
      <c r="W3" s="62"/>
      <c r="X3" s="59"/>
      <c r="Y3" s="59"/>
      <c r="Z3" s="59"/>
    </row>
    <row r="4" s="1" customFormat="1" ht="16.15" customHeight="1" spans="1:26">
      <c r="A4" s="93" t="s">
        <v>7</v>
      </c>
      <c r="B4" s="16"/>
      <c r="C4" s="94"/>
      <c r="D4" s="18" t="s">
        <v>8</v>
      </c>
      <c r="E4" s="19" t="s">
        <v>9</v>
      </c>
      <c r="F4" s="95"/>
      <c r="G4" s="21"/>
      <c r="H4" s="22"/>
      <c r="I4" s="22"/>
      <c r="J4" s="22"/>
      <c r="K4" s="22"/>
      <c r="L4" s="22"/>
      <c r="M4" s="117"/>
      <c r="N4" s="62"/>
      <c r="O4" s="62"/>
      <c r="P4" s="62"/>
      <c r="Q4" s="62"/>
      <c r="R4" s="62"/>
      <c r="S4" s="62"/>
      <c r="T4" s="62"/>
      <c r="U4" s="62"/>
      <c r="V4" s="62"/>
      <c r="W4" s="62"/>
      <c r="X4" s="59"/>
      <c r="Y4" s="59"/>
      <c r="Z4" s="59"/>
    </row>
    <row r="5" s="1" customFormat="1" ht="16.15" customHeight="1" spans="1:26">
      <c r="A5" s="93" t="s">
        <v>10</v>
      </c>
      <c r="B5" s="16"/>
      <c r="C5" s="94"/>
      <c r="D5" s="18" t="s">
        <v>11</v>
      </c>
      <c r="E5" s="19" t="s">
        <v>12</v>
      </c>
      <c r="F5" s="95"/>
      <c r="G5" s="96"/>
      <c r="H5" s="97"/>
      <c r="I5" s="97"/>
      <c r="J5" s="97"/>
      <c r="K5" s="97"/>
      <c r="L5" s="97"/>
      <c r="M5" s="118"/>
      <c r="N5" s="62"/>
      <c r="O5" s="62"/>
      <c r="P5" s="62"/>
      <c r="Q5" s="62"/>
      <c r="R5" s="62"/>
      <c r="S5" s="62"/>
      <c r="T5" s="62"/>
      <c r="U5" s="62"/>
      <c r="V5" s="62"/>
      <c r="W5" s="62"/>
      <c r="X5" s="59"/>
      <c r="Y5" s="59"/>
      <c r="Z5" s="59"/>
    </row>
    <row r="6" s="1" customFormat="1" ht="16.15" customHeight="1" spans="1:26">
      <c r="A6" s="93" t="s">
        <v>13</v>
      </c>
      <c r="B6" s="16"/>
      <c r="C6" s="94" t="s">
        <v>14</v>
      </c>
      <c r="D6" s="18" t="s">
        <v>15</v>
      </c>
      <c r="E6" s="19" t="s">
        <v>16</v>
      </c>
      <c r="F6" s="95"/>
      <c r="G6" s="27"/>
      <c r="H6" s="28"/>
      <c r="I6" s="28"/>
      <c r="J6" s="28"/>
      <c r="K6" s="28"/>
      <c r="L6" s="28"/>
      <c r="M6" s="119"/>
      <c r="N6" s="62"/>
      <c r="O6" s="62"/>
      <c r="P6" s="62"/>
      <c r="Q6" s="62"/>
      <c r="R6" s="62"/>
      <c r="S6" s="62"/>
      <c r="T6" s="62"/>
      <c r="U6" s="62"/>
      <c r="V6" s="62"/>
      <c r="W6" s="65"/>
      <c r="X6" s="59"/>
      <c r="Y6" s="59"/>
      <c r="Z6" s="59"/>
    </row>
    <row r="7" s="1" customFormat="1" ht="16.15" customHeight="1" spans="1:26">
      <c r="A7" s="98"/>
      <c r="B7" s="30" t="s">
        <v>17</v>
      </c>
      <c r="C7" s="31"/>
      <c r="D7" s="31"/>
      <c r="E7" s="32"/>
      <c r="F7" s="33" t="s">
        <v>18</v>
      </c>
      <c r="G7" s="99" t="s">
        <v>19</v>
      </c>
      <c r="H7" s="100" t="s">
        <v>20</v>
      </c>
      <c r="I7" s="120" t="s">
        <v>21</v>
      </c>
      <c r="J7" s="121" t="s">
        <v>22</v>
      </c>
      <c r="K7" s="100" t="s">
        <v>23</v>
      </c>
      <c r="L7" s="100" t="s">
        <v>24</v>
      </c>
      <c r="M7" s="122" t="s">
        <v>25</v>
      </c>
      <c r="N7" s="67"/>
      <c r="O7" s="67"/>
      <c r="P7" s="68"/>
      <c r="Q7" s="67"/>
      <c r="R7" s="67"/>
      <c r="S7" s="67"/>
      <c r="T7" s="68"/>
      <c r="U7" s="67"/>
      <c r="V7" s="67"/>
      <c r="W7" s="68"/>
      <c r="X7" s="69"/>
      <c r="Y7" s="59"/>
      <c r="Z7" s="59"/>
    </row>
    <row r="8" s="1" customFormat="1" customHeight="1" spans="1:26">
      <c r="A8" s="101"/>
      <c r="B8" s="37"/>
      <c r="C8" s="38"/>
      <c r="D8" s="38"/>
      <c r="E8" s="39"/>
      <c r="F8" s="40"/>
      <c r="G8" s="102"/>
      <c r="H8" s="103"/>
      <c r="I8" s="103"/>
      <c r="J8" s="103"/>
      <c r="K8" s="103"/>
      <c r="L8" s="103"/>
      <c r="M8" s="123"/>
      <c r="N8" s="70"/>
      <c r="O8" s="69"/>
      <c r="P8" s="69"/>
      <c r="Q8" s="69"/>
      <c r="R8" s="70"/>
      <c r="S8" s="69"/>
      <c r="T8" s="69"/>
      <c r="U8" s="69"/>
      <c r="V8" s="70"/>
      <c r="W8" s="69"/>
      <c r="X8" s="69"/>
      <c r="Y8" s="59"/>
      <c r="Z8" s="59"/>
    </row>
    <row r="9" s="1" customFormat="1" ht="25" customHeight="1" spans="1:26">
      <c r="A9" s="104"/>
      <c r="B9" s="43" t="s">
        <v>26</v>
      </c>
      <c r="C9" s="44"/>
      <c r="D9" s="105" t="s">
        <v>27</v>
      </c>
      <c r="E9" s="105"/>
      <c r="F9" s="106">
        <v>44930</v>
      </c>
      <c r="G9" s="107">
        <f>SUM(H9-1/4)</f>
        <v>9.125</v>
      </c>
      <c r="H9" s="124">
        <f>SUM(I9-1/4)</f>
        <v>9.375</v>
      </c>
      <c r="I9" s="126">
        <v>9.625</v>
      </c>
      <c r="J9" s="127">
        <f t="shared" ref="J9:M9" si="0">SUM(I9+0.25)</f>
        <v>9.875</v>
      </c>
      <c r="K9" s="127">
        <f t="shared" si="0"/>
        <v>10.125</v>
      </c>
      <c r="L9" s="127">
        <f t="shared" si="0"/>
        <v>10.375</v>
      </c>
      <c r="M9" s="127">
        <f t="shared" si="0"/>
        <v>10.625</v>
      </c>
      <c r="N9" s="71"/>
      <c r="O9" s="71"/>
      <c r="P9" s="71"/>
      <c r="Q9" s="72"/>
      <c r="R9" s="71"/>
      <c r="S9" s="71"/>
      <c r="T9" s="71"/>
      <c r="U9" s="72"/>
      <c r="V9" s="71"/>
      <c r="W9" s="71"/>
      <c r="X9" s="76"/>
      <c r="Y9" s="59"/>
      <c r="Z9" s="59"/>
    </row>
    <row r="10" s="1" customFormat="1" ht="25" customHeight="1" spans="1:26">
      <c r="A10" s="104"/>
      <c r="B10" s="43" t="s">
        <v>28</v>
      </c>
      <c r="C10" s="44"/>
      <c r="D10" s="105" t="s">
        <v>29</v>
      </c>
      <c r="E10" s="105"/>
      <c r="F10" s="109">
        <v>44928</v>
      </c>
      <c r="G10" s="107">
        <f>SUM(H10-0.25)</f>
        <v>44.5</v>
      </c>
      <c r="H10" s="124">
        <f>SUM(I10-1/4)</f>
        <v>44.75</v>
      </c>
      <c r="I10" s="126">
        <v>45</v>
      </c>
      <c r="J10" s="127">
        <f>SUM(I10+0.25)</f>
        <v>45.25</v>
      </c>
      <c r="K10" s="127">
        <f>SUM(J10+0.25)</f>
        <v>45.5</v>
      </c>
      <c r="L10" s="127">
        <f>SUM(K10+0)</f>
        <v>45.5</v>
      </c>
      <c r="M10" s="127">
        <f>SUM(L10+0)</f>
        <v>45.5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="1" customFormat="1" ht="25" customHeight="1" spans="1:26">
      <c r="A11" s="104"/>
      <c r="B11" s="43" t="s">
        <v>30</v>
      </c>
      <c r="C11" s="44"/>
      <c r="D11" s="105" t="s">
        <v>31</v>
      </c>
      <c r="E11" s="105"/>
      <c r="F11" s="109">
        <v>44928</v>
      </c>
      <c r="G11" s="110">
        <f t="shared" ref="G11:G15" si="1">SUM(H11-1)</f>
        <v>27</v>
      </c>
      <c r="H11" s="125">
        <f t="shared" ref="H11:H15" si="2">SUM(I11-2)</f>
        <v>28</v>
      </c>
      <c r="I11" s="128">
        <v>30</v>
      </c>
      <c r="J11" s="125">
        <f t="shared" ref="J11:M11" si="3">SUM(I11+2)</f>
        <v>32</v>
      </c>
      <c r="K11" s="125">
        <f t="shared" ref="K11:K15" si="4">SUM(J11+2.5)</f>
        <v>34.5</v>
      </c>
      <c r="L11" s="125">
        <f t="shared" si="3"/>
        <v>36.5</v>
      </c>
      <c r="M11" s="125">
        <f t="shared" si="3"/>
        <v>38.5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="1" customFormat="1" ht="25" customHeight="1" spans="1:26">
      <c r="A12" s="104"/>
      <c r="B12" s="43" t="s">
        <v>32</v>
      </c>
      <c r="C12" s="44"/>
      <c r="D12" s="105" t="s">
        <v>33</v>
      </c>
      <c r="E12" s="105"/>
      <c r="F12" s="109">
        <v>44928</v>
      </c>
      <c r="G12" s="110">
        <f t="shared" si="1"/>
        <v>23.5</v>
      </c>
      <c r="H12" s="125">
        <f t="shared" si="2"/>
        <v>24.5</v>
      </c>
      <c r="I12" s="126">
        <v>26.5</v>
      </c>
      <c r="J12" s="125">
        <f t="shared" ref="J12:M12" si="5">SUM(I12+2)</f>
        <v>28.5</v>
      </c>
      <c r="K12" s="125">
        <f t="shared" si="4"/>
        <v>31</v>
      </c>
      <c r="L12" s="125">
        <f t="shared" si="5"/>
        <v>33</v>
      </c>
      <c r="M12" s="125">
        <f t="shared" si="5"/>
        <v>35</v>
      </c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="1" customFormat="1" ht="25" customHeight="1" spans="1:26">
      <c r="A13" s="104"/>
      <c r="B13" s="43" t="s">
        <v>34</v>
      </c>
      <c r="C13" s="44"/>
      <c r="D13" s="105" t="s">
        <v>35</v>
      </c>
      <c r="E13" s="105"/>
      <c r="F13" s="109">
        <v>44928</v>
      </c>
      <c r="G13" s="110">
        <f t="shared" si="1"/>
        <v>34.375</v>
      </c>
      <c r="H13" s="125">
        <f t="shared" si="2"/>
        <v>35.375</v>
      </c>
      <c r="I13" s="126">
        <v>37.375</v>
      </c>
      <c r="J13" s="125">
        <f t="shared" ref="J13:M13" si="6">SUM(I13+2)</f>
        <v>39.375</v>
      </c>
      <c r="K13" s="125">
        <f t="shared" si="4"/>
        <v>41.875</v>
      </c>
      <c r="L13" s="125">
        <f t="shared" si="6"/>
        <v>43.875</v>
      </c>
      <c r="M13" s="125">
        <f t="shared" si="6"/>
        <v>45.875</v>
      </c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="1" customFormat="1" ht="25" customHeight="1" spans="1:26">
      <c r="A14" s="104"/>
      <c r="B14" s="43" t="s">
        <v>36</v>
      </c>
      <c r="C14" s="44"/>
      <c r="D14" s="105" t="s">
        <v>37</v>
      </c>
      <c r="E14" s="105"/>
      <c r="F14" s="109">
        <v>44928</v>
      </c>
      <c r="G14" s="110">
        <f t="shared" si="1"/>
        <v>75</v>
      </c>
      <c r="H14" s="125">
        <f t="shared" si="2"/>
        <v>76</v>
      </c>
      <c r="I14" s="126">
        <v>78</v>
      </c>
      <c r="J14" s="125">
        <f t="shared" ref="J14:M14" si="7">SUM(I14+2)</f>
        <v>80</v>
      </c>
      <c r="K14" s="125">
        <f t="shared" si="4"/>
        <v>82.5</v>
      </c>
      <c r="L14" s="125">
        <f t="shared" si="7"/>
        <v>84.5</v>
      </c>
      <c r="M14" s="125">
        <f t="shared" si="7"/>
        <v>86.5</v>
      </c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="1" customFormat="1" ht="25" customHeight="1" spans="1:26">
      <c r="A15" s="104"/>
      <c r="B15" s="43" t="s">
        <v>38</v>
      </c>
      <c r="C15" s="44"/>
      <c r="D15" s="105" t="s">
        <v>39</v>
      </c>
      <c r="E15" s="105"/>
      <c r="F15" s="109">
        <v>44928</v>
      </c>
      <c r="G15" s="110">
        <f t="shared" si="1"/>
        <v>68</v>
      </c>
      <c r="H15" s="125">
        <f t="shared" si="2"/>
        <v>69</v>
      </c>
      <c r="I15" s="126">
        <v>71</v>
      </c>
      <c r="J15" s="125">
        <f t="shared" ref="J15:M15" si="8">SUM(I15+2)</f>
        <v>73</v>
      </c>
      <c r="K15" s="125">
        <f t="shared" si="4"/>
        <v>75.5</v>
      </c>
      <c r="L15" s="125">
        <f t="shared" si="8"/>
        <v>77.5</v>
      </c>
      <c r="M15" s="125">
        <f t="shared" si="8"/>
        <v>79.5</v>
      </c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="1" customFormat="1" ht="25" customHeight="1" spans="1:26">
      <c r="A16" s="104"/>
      <c r="B16" s="43" t="s">
        <v>40</v>
      </c>
      <c r="C16" s="44"/>
      <c r="D16" s="105" t="s">
        <v>41</v>
      </c>
      <c r="E16" s="105"/>
      <c r="F16" s="111">
        <v>0.25</v>
      </c>
      <c r="G16" s="107">
        <f>SUM(H16-0.25)</f>
        <v>30</v>
      </c>
      <c r="H16" s="124">
        <f>SUM(I16-1/4)</f>
        <v>30.25</v>
      </c>
      <c r="I16" s="126">
        <v>30.5</v>
      </c>
      <c r="J16" s="127">
        <f>SUM(I16+0.25)</f>
        <v>30.75</v>
      </c>
      <c r="K16" s="127">
        <f>SUM(J16+0.25)</f>
        <v>31</v>
      </c>
      <c r="L16" s="127">
        <f>SUM(K16+0)</f>
        <v>31</v>
      </c>
      <c r="M16" s="127">
        <f>SUM(L16+0)</f>
        <v>31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="1" customFormat="1" ht="25" customHeight="1" spans="1:26">
      <c r="A17" s="104"/>
      <c r="B17" s="43" t="s">
        <v>42</v>
      </c>
      <c r="C17" s="44"/>
      <c r="D17" s="105" t="s">
        <v>43</v>
      </c>
      <c r="E17" s="105"/>
      <c r="F17" s="112">
        <v>0.125</v>
      </c>
      <c r="G17" s="110"/>
      <c r="H17" s="124">
        <f>SUM(I17-1/4)</f>
        <v>12.25</v>
      </c>
      <c r="I17" s="129">
        <v>12.5</v>
      </c>
      <c r="J17" s="127">
        <f t="shared" ref="J17:M17" si="9">SUM(I17+0.25)</f>
        <v>12.75</v>
      </c>
      <c r="K17" s="127">
        <f t="shared" si="9"/>
        <v>13</v>
      </c>
      <c r="L17" s="127">
        <f t="shared" si="9"/>
        <v>13.25</v>
      </c>
      <c r="M17" s="127">
        <f t="shared" si="9"/>
        <v>13.5</v>
      </c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="1" customFormat="1" ht="25" customHeight="1" spans="1:26">
      <c r="A18" s="104"/>
      <c r="B18" s="43" t="s">
        <v>44</v>
      </c>
      <c r="C18" s="44"/>
      <c r="D18" s="105" t="s">
        <v>45</v>
      </c>
      <c r="E18" s="105"/>
      <c r="F18" s="113">
        <v>44930</v>
      </c>
      <c r="G18" s="110">
        <f>H18</f>
        <v>2</v>
      </c>
      <c r="H18" s="125">
        <f>I18</f>
        <v>2</v>
      </c>
      <c r="I18" s="129">
        <v>2</v>
      </c>
      <c r="J18" s="125">
        <f t="shared" ref="J18:M18" si="10">I18</f>
        <v>2</v>
      </c>
      <c r="K18" s="125">
        <f t="shared" si="10"/>
        <v>2</v>
      </c>
      <c r="L18" s="125">
        <f t="shared" si="10"/>
        <v>2</v>
      </c>
      <c r="M18" s="125">
        <f t="shared" si="10"/>
        <v>2</v>
      </c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="1" customFormat="1" ht="25" customHeight="1" spans="1:26">
      <c r="A19" s="104"/>
      <c r="B19" s="43" t="s">
        <v>46</v>
      </c>
      <c r="C19" s="44"/>
      <c r="D19" s="105" t="s">
        <v>47</v>
      </c>
      <c r="E19" s="105"/>
      <c r="F19" s="111">
        <v>0.25</v>
      </c>
      <c r="G19" s="110">
        <f>SUM(H19+0)</f>
        <v>12</v>
      </c>
      <c r="H19" s="125">
        <f>SUM(I19+0)</f>
        <v>12</v>
      </c>
      <c r="I19" s="129">
        <v>12</v>
      </c>
      <c r="J19" s="130">
        <f>SUM(I19+0.5)</f>
        <v>12.5</v>
      </c>
      <c r="K19" s="130">
        <f>SUM(J19+0)</f>
        <v>12.5</v>
      </c>
      <c r="L19" s="130">
        <f>SUM(K19+0.5)</f>
        <v>13</v>
      </c>
      <c r="M19" s="130">
        <f>SUM(L19+0)</f>
        <v>13</v>
      </c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="1" customFormat="1" ht="16.15" customHeight="1" spans="1:26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="1" customFormat="1" ht="16.15" customHeight="1" spans="1:26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="1" customFormat="1" ht="16.15" customHeight="1" spans="1:26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="1" customFormat="1" ht="16.15" customHeight="1" spans="1:26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="1" customFormat="1" ht="16.15" customHeight="1" spans="1:26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="1" customFormat="1" ht="16.15" customHeight="1" spans="1:26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="1" customFormat="1" ht="16.15" customHeight="1" spans="1:26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="1" customFormat="1" ht="16.15" customHeight="1" spans="1:26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="1" customFormat="1" ht="16.15" customHeight="1" spans="1:26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="1" customFormat="1" ht="16.15" customHeight="1" spans="1:26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="1" customFormat="1" ht="16.15" customHeight="1" spans="1:26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="1" customFormat="1" ht="16.15" customHeight="1" spans="1:26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="1" customFormat="1" ht="16.15" customHeight="1" spans="1:26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="1" customFormat="1" ht="16.15" customHeight="1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="1" customFormat="1" ht="16.15" customHeight="1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="1" customFormat="1" ht="16.15" customHeight="1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="1" customFormat="1" ht="16.15" customHeight="1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="1" customFormat="1" ht="16.15" customHeight="1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="1" customFormat="1" ht="16.15" customHeight="1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="1" customFormat="1" ht="16.15" customHeight="1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="1" customFormat="1" ht="16.15" customHeight="1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="1" customFormat="1" ht="16.15" customHeight="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="1" customFormat="1" ht="16.15" customHeight="1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="1" customFormat="1" ht="16.15" customHeight="1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="1" customFormat="1" ht="16.15" customHeight="1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="1" customFormat="1" ht="16.15" customHeight="1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="1" customFormat="1" ht="16.15" customHeight="1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="1" customFormat="1" ht="16.15" customHeight="1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="1" customFormat="1" ht="16.15" customHeight="1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="1" customFormat="1" ht="16.15" customHeight="1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="1" customFormat="1" ht="16.15" customHeight="1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="1" customFormat="1" ht="16.15" customHeight="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="1" customFormat="1" ht="16.15" customHeight="1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="1" customFormat="1" ht="16.15" customHeight="1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="1" customFormat="1" ht="16.15" customHeight="1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="1" customFormat="1" ht="16.15" customHeight="1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="1" customFormat="1" ht="16.15" customHeight="1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="1" customFormat="1" ht="16.15" customHeight="1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="1" customFormat="1" ht="16.15" customHeight="1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="1" customFormat="1" ht="16.15" customHeight="1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="1" customFormat="1" ht="16.15" customHeight="1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="1" customFormat="1" ht="16.15" customHeight="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="1" customFormat="1" ht="16.15" customHeight="1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="1" customFormat="1" ht="16.15" customHeight="1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="1" customFormat="1" ht="16.15" customHeight="1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="1" customFormat="1" ht="16.15" customHeight="1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="1" customFormat="1" ht="16.15" customHeight="1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="1" customFormat="1" ht="16.15" customHeight="1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="1" customFormat="1" ht="16.15" customHeight="1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="1" customFormat="1" ht="16.15" customHeight="1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="1" customFormat="1" ht="16.15" customHeight="1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="1" customFormat="1" ht="16.15" customHeight="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="1" customFormat="1" ht="16.15" customHeight="1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="1" customFormat="1" ht="16.15" customHeight="1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="1" customFormat="1" ht="16.15" customHeight="1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="1" customFormat="1" ht="16.15" customHeight="1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="1" customFormat="1" ht="16.15" customHeight="1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="1" customFormat="1" ht="16.15" customHeight="1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="1" customFormat="1" ht="16.15" customHeight="1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="1" customFormat="1" ht="16.15" customHeight="1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="1" customFormat="1" ht="16.15" customHeight="1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="1" customFormat="1" ht="16.15" customHeight="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="1" customFormat="1" ht="16.15" customHeight="1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="1" customFormat="1" ht="16.15" customHeight="1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="1" customFormat="1" ht="16.15" customHeight="1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="1" customFormat="1" ht="16.15" customHeight="1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="1" customFormat="1" ht="16.15" customHeight="1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="1" customFormat="1" ht="16.15" customHeight="1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="1" customFormat="1" ht="16.15" customHeight="1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="1" customFormat="1" ht="16.15" customHeight="1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="1" customFormat="1" ht="16.15" customHeight="1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="1" customFormat="1" ht="16.15" customHeight="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="1" customFormat="1" ht="16.15" customHeight="1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="1" customFormat="1" ht="16.15" customHeight="1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="1" customFormat="1" ht="16.15" customHeight="1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="1" customFormat="1" ht="16.15" customHeight="1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="1" customFormat="1" ht="16.15" customHeight="1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="1" customFormat="1" ht="16.15" customHeight="1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="1" customFormat="1" ht="16.15" customHeight="1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="1" customFormat="1" ht="16.15" customHeight="1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="1" customFormat="1" ht="16.15" customHeight="1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="1" customFormat="1" ht="16.15" customHeight="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="1" customFormat="1" ht="16.15" customHeight="1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="1" customFormat="1" ht="16.15" customHeight="1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="1" customFormat="1" ht="16.15" customHeight="1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="1" customFormat="1" ht="16.15" customHeight="1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="1" customFormat="1" ht="16.15" customHeight="1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="1" customFormat="1" ht="16.15" customHeight="1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="1" customFormat="1" ht="16.15" customHeight="1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="1" customFormat="1" ht="16.15" customHeight="1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="1" customFormat="1" ht="16.15" customHeight="1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="1" customFormat="1" ht="16.15" customHeight="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="1" customFormat="1" ht="16.15" customHeight="1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="1" customFormat="1" ht="16.15" customHeight="1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="1" customFormat="1" ht="16.15" customHeight="1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="1" customFormat="1" ht="16.15" customHeight="1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="1" customFormat="1" ht="16.15" customHeight="1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="1" customFormat="1" ht="16.15" customHeight="1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="1" customFormat="1" ht="16.15" customHeight="1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="1" customFormat="1" ht="16.15" customHeight="1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="1" customFormat="1" ht="16.15" customHeight="1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="1" customFormat="1" ht="16.15" customHeight="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="1" customFormat="1" ht="16.15" customHeight="1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="1" customFormat="1" ht="16.15" customHeight="1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="1" customFormat="1" ht="16.15" customHeight="1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="1" customFormat="1" ht="16.15" customHeight="1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="1" customFormat="1" ht="16.15" customHeight="1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="1" customFormat="1" ht="16.15" customHeight="1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="1" customFormat="1" ht="16.15" customHeight="1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="1" customFormat="1" ht="16.15" customHeight="1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="1" customFormat="1" ht="16.15" customHeight="1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="1" customFormat="1" ht="16.15" customHeight="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="1" customFormat="1" ht="16.15" customHeight="1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="1" customFormat="1" ht="16.15" customHeight="1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="1" customFormat="1" ht="16.15" customHeight="1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="1" customFormat="1" ht="16.15" customHeight="1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="1" customFormat="1" ht="16.15" customHeight="1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="1" customFormat="1" ht="16.15" customHeight="1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="1" customFormat="1" ht="16.15" customHeight="1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="1" customFormat="1" ht="16.15" customHeight="1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="1" customFormat="1" ht="16.15" customHeight="1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="1" customFormat="1" ht="16.15" customHeight="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="1" customFormat="1" ht="16.15" customHeight="1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="1" customFormat="1" ht="16.15" customHeight="1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="1" customFormat="1" ht="16.15" customHeight="1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="1" customFormat="1" ht="16.15" customHeight="1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="1" customFormat="1" ht="16.15" customHeight="1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="1" customFormat="1" ht="16.15" customHeight="1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="1" customFormat="1" ht="16.15" customHeight="1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="1" customFormat="1" ht="16.15" customHeight="1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="1" customFormat="1" ht="16.15" customHeight="1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="1" customFormat="1" ht="16.15" customHeight="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="1" customFormat="1" ht="16.15" customHeight="1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="1" customFormat="1" ht="16.15" customHeight="1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="1" customFormat="1" ht="16.15" customHeight="1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="1" customFormat="1" ht="16.15" customHeight="1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="1" customFormat="1" ht="16.15" customHeight="1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="1" customFormat="1" ht="16.15" customHeight="1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="1" customFormat="1" ht="16.15" customHeight="1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="1" customFormat="1" ht="16.15" customHeight="1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="1" customFormat="1" ht="16.15" customHeight="1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="1" customFormat="1" ht="16.15" customHeight="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="1" customFormat="1" ht="16.15" customHeight="1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="1" customFormat="1" ht="16.15" customHeight="1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="1" customFormat="1" ht="16.15" customHeight="1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="1" customFormat="1" ht="16.15" customHeight="1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="1" customFormat="1" ht="16.15" customHeight="1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="1" customFormat="1" ht="16.15" customHeight="1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="1" customFormat="1" ht="16.15" customHeight="1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="1" customFormat="1" ht="16.15" customHeight="1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="1" customFormat="1" ht="16.15" customHeight="1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="1" customFormat="1" ht="16.15" customHeight="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="1" customFormat="1" ht="16.15" customHeight="1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="1" customFormat="1" ht="16.15" customHeight="1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="1" customFormat="1" ht="16.15" customHeight="1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="1" customFormat="1" ht="16.15" customHeight="1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="1" customFormat="1" ht="16.15" customHeight="1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="1" customFormat="1" ht="16.15" customHeight="1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="1" customFormat="1" ht="16.15" customHeight="1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="1" customFormat="1" ht="16.15" customHeight="1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="1" customFormat="1" ht="16.15" customHeight="1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="1" customFormat="1" ht="16.15" customHeight="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="1" customFormat="1" ht="16.15" customHeight="1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="1" customFormat="1" ht="16.15" customHeight="1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="1" customFormat="1" ht="16.15" customHeight="1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="1" customFormat="1" ht="16.15" customHeight="1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="1" customFormat="1" ht="16.15" customHeight="1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="1" customFormat="1" ht="16.15" customHeight="1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="1" customFormat="1" ht="16.15" customHeight="1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="1" customFormat="1" ht="16.15" customHeight="1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="1" customFormat="1" ht="16.15" customHeight="1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="1" customFormat="1" ht="16.15" customHeight="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="1" customFormat="1" ht="16.15" customHeight="1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="1" customFormat="1" ht="16.15" customHeight="1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="1" customFormat="1" ht="16.15" customHeight="1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="1" customFormat="1" ht="16.15" customHeight="1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="1" customFormat="1" ht="16.15" customHeight="1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="1" customFormat="1" ht="16.15" customHeight="1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="1" customFormat="1" ht="16.15" customHeight="1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="1" customFormat="1" ht="16.15" customHeight="1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="1" customFormat="1" ht="16.15" customHeight="1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="1" customFormat="1" ht="16.15" customHeight="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="1" customFormat="1" ht="16.15" customHeight="1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="1" customFormat="1" ht="16.15" customHeight="1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="1" customFormat="1" ht="16.15" customHeight="1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="1" customFormat="1" ht="16.15" customHeight="1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="1" customFormat="1" ht="16.15" customHeight="1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="1" customFormat="1" ht="16.15" customHeight="1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="1" customFormat="1" ht="16.15" customHeight="1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="1" customFormat="1" ht="16.15" customHeight="1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="1" customFormat="1" ht="16.15" customHeight="1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="1" customFormat="1" ht="16.15" customHeight="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="1" customFormat="1" ht="16.15" customHeight="1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="1" customFormat="1" ht="16.15" customHeight="1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="1" customFormat="1" ht="16.15" customHeight="1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="1" customFormat="1" ht="16.15" customHeight="1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="1" customFormat="1" ht="16.15" customHeight="1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="1" customFormat="1" ht="16.15" customHeight="1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="1" customFormat="1" ht="16.15" customHeight="1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="1" customFormat="1" ht="16.15" customHeight="1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="1" customFormat="1" ht="16.15" customHeight="1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="1" customFormat="1" ht="16.15" customHeight="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="1" customFormat="1" ht="16.15" customHeight="1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="1" customFormat="1" ht="16.15" customHeight="1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="1" customFormat="1" ht="16.15" customHeight="1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="1" customFormat="1" ht="16.15" customHeight="1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="1" customFormat="1" ht="16.15" customHeight="1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="1" customFormat="1" ht="16.15" customHeight="1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="1" customFormat="1" ht="16.15" customHeight="1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="1" customFormat="1" ht="16.15" customHeight="1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="1" customFormat="1" ht="16.15" customHeight="1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="1" customFormat="1" ht="16.15" customHeight="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="1" customFormat="1" ht="16.15" customHeight="1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="1" customFormat="1" ht="16.15" customHeight="1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="1" customFormat="1" ht="16.15" customHeight="1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="1" customFormat="1" ht="16.15" customHeight="1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="1" customFormat="1" ht="16.15" customHeight="1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="1" customFormat="1" ht="16.15" customHeight="1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="1" customFormat="1" ht="16.15" customHeight="1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="1" customFormat="1" ht="16.15" customHeight="1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="1" customFormat="1" ht="16.15" customHeight="1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="1" customFormat="1" ht="16.15" customHeight="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="1" customFormat="1" ht="16.15" customHeight="1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="1" customFormat="1" ht="16.15" customHeight="1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="1" customFormat="1" ht="16.15" customHeight="1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="1" customFormat="1" ht="16.15" customHeight="1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="1" customFormat="1" ht="16.15" customHeight="1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="1" customFormat="1" ht="16.15" customHeight="1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="1" customFormat="1" ht="16.15" customHeight="1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="1" customFormat="1" ht="16.15" customHeight="1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="1" customFormat="1" ht="16.15" customHeight="1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="1" customFormat="1" ht="16.15" customHeight="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="1" customFormat="1" ht="16.15" customHeight="1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="1" customFormat="1" ht="16.15" customHeight="1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="1" customFormat="1" ht="16.15" customHeight="1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="1" customFormat="1" ht="16.15" customHeight="1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="1" customFormat="1" ht="16.15" customHeight="1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="1" customFormat="1" ht="16.15" customHeight="1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="1" customFormat="1" ht="16.15" customHeight="1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="1" customFormat="1" ht="16.15" customHeight="1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="1" customFormat="1" ht="16.15" customHeight="1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="1" customFormat="1" ht="16.15" customHeight="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="1" customFormat="1" ht="16.15" customHeight="1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="1" customFormat="1" ht="16.15" customHeight="1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="1" customFormat="1" ht="16.15" customHeight="1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="1" customFormat="1" ht="16.15" customHeight="1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="1" customFormat="1" ht="16.15" customHeight="1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="1" customFormat="1" ht="16.15" customHeight="1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="1" customFormat="1" ht="16.15" customHeight="1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="1" customFormat="1" ht="16.15" customHeight="1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="1" customFormat="1" ht="16.15" customHeight="1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="1" customFormat="1" ht="16.15" customHeight="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="1" customFormat="1" ht="16.15" customHeight="1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="1" customFormat="1" ht="16.15" customHeight="1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="1" customFormat="1" ht="16.15" customHeight="1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="1" customFormat="1" ht="16.15" customHeight="1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="1" customFormat="1" ht="16.15" customHeight="1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="1" customFormat="1" ht="16.15" customHeight="1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="1" customFormat="1" ht="16.15" customHeight="1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="1" customFormat="1" ht="16.15" customHeight="1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="1" customFormat="1" ht="16.15" customHeight="1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="1" customFormat="1" ht="16.15" customHeight="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="1" customFormat="1" ht="16.15" customHeight="1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="1" customFormat="1" ht="16.15" customHeight="1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="1" customFormat="1" ht="16.15" customHeight="1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="1" customFormat="1" ht="16.15" customHeight="1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="1" customFormat="1" ht="16.15" customHeight="1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="1" customFormat="1" ht="16.15" customHeight="1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="1" customFormat="1" ht="16.15" customHeight="1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="1" customFormat="1" ht="16.15" customHeight="1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="1" customFormat="1" ht="16.15" customHeight="1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="1" customFormat="1" ht="16.15" customHeight="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="1" customFormat="1" ht="16.15" customHeight="1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="1" customFormat="1" ht="16.15" customHeight="1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="1" customFormat="1" ht="16.15" customHeight="1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="1" customFormat="1" ht="16.15" customHeight="1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="1" customFormat="1" ht="16.15" customHeight="1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="1" customFormat="1" ht="16.15" customHeight="1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="1" customFormat="1" ht="16.15" customHeight="1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="1" customFormat="1" ht="16.15" customHeight="1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="1" customFormat="1" ht="16.15" customHeight="1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="1" customFormat="1" ht="16.15" customHeight="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="1" customFormat="1" ht="16.15" customHeight="1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="1" customFormat="1" ht="16.15" customHeight="1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="1" customFormat="1" ht="16.15" customHeight="1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="1" customFormat="1" ht="16.15" customHeight="1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="1" customFormat="1" ht="16.15" customHeight="1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="1" customFormat="1" ht="16.15" customHeight="1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="1" customFormat="1" ht="16.15" customHeight="1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="1" customFormat="1" ht="16.15" customHeight="1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="1" customFormat="1" ht="16.15" customHeight="1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="1" customFormat="1" ht="16.15" customHeight="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="1" customFormat="1" ht="16.15" customHeight="1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="1" customFormat="1" ht="16.15" customHeight="1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="1" customFormat="1" ht="16.15" customHeight="1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="1" customFormat="1" ht="16.15" customHeight="1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="1" customFormat="1" ht="16.15" customHeight="1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="1" customFormat="1" ht="16.15" customHeight="1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="1" customFormat="1" ht="16.15" customHeight="1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="1" customFormat="1" ht="16.15" customHeight="1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="1" customFormat="1" ht="16.15" customHeight="1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="1" customFormat="1" ht="16.15" customHeight="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="1" customFormat="1" ht="16.15" customHeight="1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="1" customFormat="1" ht="16.15" customHeight="1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="1" customFormat="1" ht="16.15" customHeight="1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="1" customFormat="1" ht="16.15" customHeight="1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="1" customFormat="1" ht="16.15" customHeight="1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="1" customFormat="1" ht="16.15" customHeight="1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="1" customFormat="1" ht="16.15" customHeight="1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="1" customFormat="1" ht="16.15" customHeight="1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="1" customFormat="1" ht="16.15" customHeight="1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="1" customFormat="1" ht="16.15" customHeight="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="1" customFormat="1" ht="16.15" customHeight="1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="1" customFormat="1" ht="16.15" customHeight="1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="1" customFormat="1" ht="16.15" customHeight="1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="1" customFormat="1" ht="16.15" customHeight="1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="1" customFormat="1" ht="16.15" customHeight="1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="1" customFormat="1" ht="16.15" customHeight="1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="1" customFormat="1" ht="16.15" customHeight="1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="1" customFormat="1" ht="16.15" customHeight="1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="1" customFormat="1" ht="16.15" customHeight="1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="1" customFormat="1" ht="16.15" customHeight="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="1" customFormat="1" ht="16.15" customHeight="1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="1" customFormat="1" ht="16.15" customHeight="1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="1" customFormat="1" ht="16.15" customHeight="1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="1" customFormat="1" ht="16.15" customHeight="1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="1" customFormat="1" ht="16.15" customHeight="1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="1" customFormat="1" ht="16.15" customHeight="1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="1" customFormat="1" ht="16.15" customHeight="1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="1" customFormat="1" ht="16.15" customHeight="1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="1" customFormat="1" ht="16.15" customHeight="1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="1" customFormat="1" ht="16.15" customHeight="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="1" customFormat="1" ht="16.15" customHeight="1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="1" customFormat="1" ht="16.15" customHeight="1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="1" customFormat="1" ht="16.15" customHeight="1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="1" customFormat="1" ht="16.15" customHeight="1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="1" customFormat="1" ht="16.15" customHeight="1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="1" customFormat="1" ht="16.15" customHeight="1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="1" customFormat="1" ht="16.15" customHeight="1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="1" customFormat="1" ht="16.15" customHeight="1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="1" customFormat="1" ht="16.15" customHeight="1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="1" customFormat="1" ht="16.15" customHeight="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="1" customFormat="1" ht="16.15" customHeight="1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="1" customFormat="1" ht="16.15" customHeight="1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="1" customFormat="1" ht="16.15" customHeight="1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="1" customFormat="1" ht="16.15" customHeight="1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="1" customFormat="1" ht="16.15" customHeight="1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="1" customFormat="1" ht="16.15" customHeight="1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="1" customFormat="1" ht="16.15" customHeight="1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="1" customFormat="1" ht="16.15" customHeight="1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="1" customFormat="1" ht="16.15" customHeight="1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="1" customFormat="1" ht="16.15" customHeight="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="1" customFormat="1" ht="16.15" customHeight="1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="1" customFormat="1" ht="16.15" customHeight="1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="1" customFormat="1" ht="16.15" customHeight="1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="1" customFormat="1" ht="16.15" customHeight="1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="1" customFormat="1" ht="16.15" customHeight="1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="1" customFormat="1" ht="16.15" customHeight="1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="1" customFormat="1" ht="16.15" customHeight="1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="1" customFormat="1" ht="16.15" customHeight="1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="1" customFormat="1" ht="16.15" customHeight="1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="1" customFormat="1" ht="16.15" customHeight="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="1" customFormat="1" ht="16.15" customHeight="1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="1" customFormat="1" ht="16.15" customHeight="1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="1" customFormat="1" ht="16.15" customHeight="1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="1" customFormat="1" ht="16.15" customHeight="1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="1" customFormat="1" ht="16.15" customHeight="1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="1" customFormat="1" ht="16.15" customHeight="1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="1" customFormat="1" ht="16.15" customHeight="1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="1" customFormat="1" ht="16.15" customHeight="1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="1" customFormat="1" ht="16.15" customHeight="1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="1" customFormat="1" ht="16.15" customHeight="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="1" customFormat="1" ht="16.15" customHeight="1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="1" customFormat="1" ht="16.15" customHeight="1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="1" customFormat="1" ht="16.15" customHeight="1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="1" customFormat="1" ht="16.15" customHeight="1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="1" customFormat="1" ht="16.15" customHeight="1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="1" customFormat="1" ht="16.15" customHeight="1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="1" customFormat="1" ht="16.15" customHeight="1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="1" customFormat="1" ht="16.15" customHeight="1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="1" customFormat="1" ht="16.15" customHeight="1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="1" customFormat="1" ht="16.15" customHeight="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="1" customFormat="1" ht="16.15" customHeight="1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="1" customFormat="1" ht="16.15" customHeight="1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="1" customFormat="1" ht="16.15" customHeight="1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="1" customFormat="1" ht="16.15" customHeight="1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="1" customFormat="1" ht="16.15" customHeight="1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="1" customFormat="1" ht="16.15" customHeight="1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="1" customFormat="1" ht="16.15" customHeight="1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="1" customFormat="1" ht="16.15" customHeight="1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="1" customFormat="1" ht="16.15" customHeight="1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="1" customFormat="1" ht="16.15" customHeight="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="1" customFormat="1" ht="16.15" customHeight="1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="1" customFormat="1" ht="16.15" customHeight="1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="1" customFormat="1" ht="16.15" customHeight="1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="1" customFormat="1" ht="16.15" customHeight="1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="1" customFormat="1" ht="16.15" customHeight="1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="1" customFormat="1" ht="16.15" customHeight="1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="1" customFormat="1" ht="16.15" customHeight="1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="1" customFormat="1" ht="16.15" customHeight="1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="1" customFormat="1" ht="16.15" customHeight="1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="1" customFormat="1" ht="16.15" customHeight="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="1" customFormat="1" ht="16.15" customHeight="1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="1" customFormat="1" ht="16.15" customHeight="1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="1" customFormat="1" ht="16.15" customHeight="1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="1" customFormat="1" ht="16.15" customHeight="1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="1" customFormat="1" ht="16.15" customHeight="1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="1" customFormat="1" ht="16.15" customHeight="1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="1" customFormat="1" ht="16.15" customHeight="1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="1" customFormat="1" ht="16.15" customHeight="1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="1" customFormat="1" ht="16.15" customHeight="1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="1" customFormat="1" ht="16.15" customHeight="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="1" customFormat="1" ht="16.15" customHeight="1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="1" customFormat="1" ht="16.15" customHeight="1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="1" customFormat="1" ht="16.15" customHeight="1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="1" customFormat="1" ht="16.15" customHeight="1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="1" customFormat="1" ht="16.15" customHeight="1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="1" customFormat="1" ht="16.15" customHeight="1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="1" customFormat="1" ht="16.15" customHeight="1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="1" customFormat="1" ht="16.15" customHeight="1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="1" customFormat="1" ht="16.15" customHeight="1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="1" customFormat="1" ht="16.15" customHeight="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="1" customFormat="1" ht="16.15" customHeight="1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="1" customFormat="1" ht="16.15" customHeight="1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="1" customFormat="1" ht="16.15" customHeight="1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="1" customFormat="1" ht="16.15" customHeight="1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="1" customFormat="1" ht="16.15" customHeight="1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="1" customFormat="1" ht="16.15" customHeight="1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="1" customFormat="1" ht="16.15" customHeight="1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="1" customFormat="1" ht="16.15" customHeight="1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="1" customFormat="1" ht="16.15" customHeight="1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="1" customFormat="1" ht="16.15" customHeight="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="1" customFormat="1" ht="16.15" customHeight="1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="1" customFormat="1" ht="16.15" customHeight="1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="1" customFormat="1" ht="16.15" customHeight="1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="1" customFormat="1" ht="16.15" customHeight="1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="1" customFormat="1" ht="16.15" customHeight="1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="1" customFormat="1" ht="16.15" customHeight="1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="1" customFormat="1" ht="16.15" customHeight="1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="1" customFormat="1" ht="16.15" customHeight="1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="1" customFormat="1" ht="16.15" customHeight="1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="1" customFormat="1" ht="16.15" customHeight="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="1" customFormat="1" ht="16.15" customHeight="1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="1" customFormat="1" ht="16.15" customHeight="1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="1" customFormat="1" ht="16.15" customHeight="1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="1" customFormat="1" ht="16.15" customHeight="1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="1" customFormat="1" ht="16.15" customHeight="1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="1" customFormat="1" ht="16.15" customHeight="1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="1" customFormat="1" ht="16.15" customHeight="1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="1" customFormat="1" ht="16.15" customHeight="1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="1" customFormat="1" ht="16.15" customHeight="1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="1" customFormat="1" ht="16.15" customHeight="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="1" customFormat="1" ht="16.15" customHeight="1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="1" customFormat="1" ht="16.15" customHeight="1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="1" customFormat="1" ht="16.15" customHeight="1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="1" customFormat="1" ht="16.15" customHeight="1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="1" customFormat="1" ht="16.15" customHeight="1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="1" customFormat="1" ht="16.15" customHeight="1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="1" customFormat="1" ht="16.15" customHeight="1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="1" customFormat="1" ht="16.15" customHeight="1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="1" customFormat="1" ht="16.15" customHeight="1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="1" customFormat="1" ht="16.15" customHeight="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="1" customFormat="1" ht="16.15" customHeight="1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="1" customFormat="1" ht="16.15" customHeight="1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="1" customFormat="1" ht="16.15" customHeight="1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="1" customFormat="1" ht="16.15" customHeight="1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="1" customFormat="1" ht="16.15" customHeight="1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="1" customFormat="1" ht="16.15" customHeight="1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="1" customFormat="1" ht="16.15" customHeight="1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="1" customFormat="1" ht="16.15" customHeight="1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="1" customFormat="1" ht="16.15" customHeight="1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="1" customFormat="1" ht="16.15" customHeight="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="1" customFormat="1" ht="16.15" customHeight="1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="1" customFormat="1" ht="16.15" customHeight="1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="1" customFormat="1" ht="16.15" customHeight="1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="1" customFormat="1" ht="16.15" customHeight="1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="1" customFormat="1" ht="16.15" customHeight="1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="1" customFormat="1" ht="16.15" customHeight="1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="1" customFormat="1" ht="16.15" customHeight="1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="1" customFormat="1" ht="16.15" customHeight="1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="1" customFormat="1" ht="16.15" customHeight="1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="1" customFormat="1" ht="16.15" customHeight="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="1" customFormat="1" ht="16.15" customHeight="1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="1" customFormat="1" ht="16.15" customHeight="1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="1" customFormat="1" ht="16.15" customHeight="1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="1" customFormat="1" ht="16.15" customHeight="1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="1" customFormat="1" ht="16.15" customHeight="1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="1" customFormat="1" ht="16.15" customHeight="1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="1" customFormat="1" ht="16.15" customHeight="1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="1" customFormat="1" ht="16.15" customHeight="1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="1" customFormat="1" ht="16.15" customHeight="1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="1" customFormat="1" ht="16.15" customHeight="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="1" customFormat="1" ht="16.15" customHeight="1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="1" customFormat="1" ht="16.15" customHeight="1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="1" customFormat="1" ht="16.15" customHeight="1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="1" customFormat="1" ht="16.15" customHeight="1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="1" customFormat="1" ht="16.15" customHeight="1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="1" customFormat="1" ht="16.15" customHeight="1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="1" customFormat="1" ht="16.15" customHeight="1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="1" customFormat="1" ht="16.15" customHeight="1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="1" customFormat="1" ht="16.15" customHeight="1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="1" customFormat="1" ht="16.15" customHeight="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="1" customFormat="1" ht="16.15" customHeight="1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="1" customFormat="1" ht="16.15" customHeight="1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="1" customFormat="1" ht="16.15" customHeight="1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="1" customFormat="1" ht="16.15" customHeight="1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="1" customFormat="1" ht="16.15" customHeight="1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="1" customFormat="1" ht="16.15" customHeight="1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="1" customFormat="1" ht="16.15" customHeight="1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="1" customFormat="1" ht="16.15" customHeight="1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="1" customFormat="1" ht="16.15" customHeight="1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="1" customFormat="1" ht="16.15" customHeight="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="1" customFormat="1" ht="16.15" customHeight="1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="1" customFormat="1" ht="16.15" customHeight="1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="1" customFormat="1" ht="16.15" customHeight="1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="1" customFormat="1" ht="16.15" customHeight="1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="1" customFormat="1" ht="16.15" customHeight="1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="1" customFormat="1" ht="16.15" customHeight="1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="1" customFormat="1" ht="16.15" customHeight="1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="1" customFormat="1" ht="16.15" customHeight="1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="1" customFormat="1" ht="16.15" customHeight="1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="1" customFormat="1" ht="16.15" customHeight="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="1" customFormat="1" ht="16.15" customHeight="1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="1" customFormat="1" ht="16.15" customHeight="1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="1" customFormat="1" ht="16.15" customHeight="1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="1" customFormat="1" ht="16.15" customHeight="1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="1" customFormat="1" ht="16.15" customHeight="1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="1" customFormat="1" ht="16.15" customHeight="1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="1" customFormat="1" ht="16.15" customHeight="1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="1" customFormat="1" ht="16.15" customHeight="1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="1" customFormat="1" ht="16.15" customHeight="1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="1" customFormat="1" ht="16.15" customHeight="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="1" customFormat="1" ht="16.15" customHeight="1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="1" customFormat="1" ht="16.15" customHeight="1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="1" customFormat="1" ht="16.15" customHeight="1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="1" customFormat="1" ht="16.15" customHeight="1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="1" customFormat="1" ht="16.15" customHeight="1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="1" customFormat="1" ht="16.15" customHeight="1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="1" customFormat="1" ht="16.15" customHeight="1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="1" customFormat="1" ht="16.15" customHeight="1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="1" customFormat="1" ht="16.15" customHeight="1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="1" customFormat="1" ht="16.15" customHeight="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="1" customFormat="1" ht="16.15" customHeight="1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="1" customFormat="1" ht="16.15" customHeight="1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="1" customFormat="1" ht="16.15" customHeight="1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="1" customFormat="1" ht="16.15" customHeight="1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="1" customFormat="1" ht="16.15" customHeight="1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="1" customFormat="1" ht="16.15" customHeight="1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="1" customFormat="1" ht="16.15" customHeight="1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="1" customFormat="1" ht="16.15" customHeight="1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="1" customFormat="1" ht="16.15" customHeight="1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="1" customFormat="1" ht="16.15" customHeight="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="1" customFormat="1" ht="16.15" customHeight="1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="1" customFormat="1" ht="16.15" customHeight="1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="1" customFormat="1" ht="16.15" customHeight="1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="1" customFormat="1" ht="16.15" customHeight="1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="1" customFormat="1" ht="16.15" customHeight="1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="1" customFormat="1" ht="16.15" customHeight="1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="1" customFormat="1" ht="16.15" customHeight="1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="1" customFormat="1" ht="16.15" customHeight="1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="1" customFormat="1" ht="16.15" customHeight="1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="1" customFormat="1" ht="16.15" customHeight="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="1" customFormat="1" ht="16.15" customHeight="1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="1" customFormat="1" ht="16.15" customHeight="1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="1" customFormat="1" ht="16.15" customHeight="1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="1" customFormat="1" ht="16.15" customHeight="1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="1" customFormat="1" ht="16.15" customHeight="1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="1" customFormat="1" ht="16.15" customHeight="1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="1" customFormat="1" ht="16.15" customHeight="1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="1" customFormat="1" ht="16.15" customHeight="1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="1" customFormat="1" ht="16.15" customHeight="1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="1" customFormat="1" ht="16.15" customHeight="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="1" customFormat="1" ht="16.15" customHeight="1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="1" customFormat="1" ht="16.15" customHeight="1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="1" customFormat="1" ht="16.15" customHeight="1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="1" customFormat="1" ht="16.15" customHeight="1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="1" customFormat="1" ht="16.15" customHeight="1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="1" customFormat="1" ht="16.15" customHeight="1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="1" customFormat="1" ht="16.15" customHeight="1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="1" customFormat="1" ht="16.15" customHeight="1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="1" customFormat="1" ht="16.15" customHeight="1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="1" customFormat="1" ht="16.15" customHeight="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="1" customFormat="1" ht="16.15" customHeight="1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="1" customFormat="1" ht="16.15" customHeight="1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="1" customFormat="1" ht="16.15" customHeight="1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="1" customFormat="1" ht="16.15" customHeight="1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="1" customFormat="1" ht="16.15" customHeight="1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="1" customFormat="1" ht="16.15" customHeight="1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="1" customFormat="1" ht="16.15" customHeight="1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="1" customFormat="1" ht="16.15" customHeight="1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="1" customFormat="1" ht="16.15" customHeight="1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="1" customFormat="1" ht="16.15" customHeight="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="1" customFormat="1" ht="16.15" customHeight="1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="1" customFormat="1" ht="16.15" customHeight="1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="1" customFormat="1" ht="16.15" customHeight="1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="1" customFormat="1" ht="16.15" customHeight="1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="1" customFormat="1" ht="16.15" customHeight="1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="1" customFormat="1" ht="16.15" customHeight="1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="1" customFormat="1" ht="16.15" customHeight="1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="1" customFormat="1" ht="16.15" customHeight="1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="1" customFormat="1" ht="16.15" customHeight="1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="1" customFormat="1" ht="16.15" customHeight="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="1" customFormat="1" ht="16.15" customHeight="1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="1" customFormat="1" ht="16.15" customHeight="1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="1" customFormat="1" ht="16.15" customHeight="1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="1" customFormat="1" ht="16.15" customHeight="1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="1" customFormat="1" ht="16.15" customHeight="1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="1" customFormat="1" ht="16.15" customHeight="1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="1" customFormat="1" ht="16.15" customHeight="1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="1" customFormat="1" ht="16.15" customHeight="1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="1" customFormat="1" ht="16.15" customHeight="1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="1" customFormat="1" ht="16.15" customHeight="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="1" customFormat="1" ht="16.15" customHeight="1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="1" customFormat="1" ht="16.15" customHeight="1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="1" customFormat="1" ht="16.15" customHeight="1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="1" customFormat="1" ht="16.15" customHeight="1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="1" customFormat="1" ht="16.15" customHeight="1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="1" customFormat="1" ht="16.15" customHeight="1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="1" customFormat="1" ht="16.15" customHeight="1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="1" customFormat="1" ht="16.15" customHeight="1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="1" customFormat="1" ht="16.15" customHeight="1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="1" customFormat="1" ht="16.15" customHeight="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="1" customFormat="1" ht="16.15" customHeight="1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="1" customFormat="1" ht="16.15" customHeight="1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="1" customFormat="1" ht="16.15" customHeight="1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="1" customFormat="1" ht="16.15" customHeight="1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="1" customFormat="1" ht="16.15" customHeight="1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="1" customFormat="1" ht="16.15" customHeight="1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="1" customFormat="1" ht="16.15" customHeight="1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="1" customFormat="1" ht="16.15" customHeight="1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="1" customFormat="1" ht="16.15" customHeight="1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="1" customFormat="1" ht="16.15" customHeight="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="1" customFormat="1" ht="16.15" customHeight="1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="1" customFormat="1" ht="16.15" customHeight="1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="1" customFormat="1" ht="16.15" customHeight="1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="1" customFormat="1" ht="16.15" customHeight="1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="1" customFormat="1" ht="16.15" customHeight="1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="1" customFormat="1" ht="16.15" customHeight="1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="1" customFormat="1" ht="16.15" customHeight="1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="1" customFormat="1" ht="16.15" customHeight="1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="1" customFormat="1" ht="16.15" customHeight="1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="1" customFormat="1" ht="16.15" customHeight="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="1" customFormat="1" ht="16.15" customHeight="1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="1" customFormat="1" ht="16.15" customHeight="1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="1" customFormat="1" ht="16.15" customHeight="1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="1" customFormat="1" ht="16.15" customHeight="1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="1" customFormat="1" ht="16.15" customHeight="1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="1" customFormat="1" ht="16.15" customHeight="1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="1" customFormat="1" ht="16.15" customHeight="1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="1" customFormat="1" ht="16.15" customHeight="1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="1" customFormat="1" ht="16.15" customHeight="1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="1" customFormat="1" ht="16.15" customHeight="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="1" customFormat="1" ht="16.15" customHeight="1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="1" customFormat="1" ht="16.15" customHeight="1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="1" customFormat="1" ht="16.15" customHeight="1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="1" customFormat="1" ht="16.15" customHeight="1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="1" customFormat="1" ht="16.15" customHeight="1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="1" customFormat="1" ht="16.15" customHeight="1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="1" customFormat="1" ht="16.15" customHeight="1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="1" customFormat="1" ht="16.15" customHeight="1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="1" customFormat="1" ht="16.15" customHeight="1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="1" customFormat="1" ht="16.15" customHeight="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="1" customFormat="1" ht="16.15" customHeight="1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="1" customFormat="1" ht="16.15" customHeight="1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="1" customFormat="1" ht="16.15" customHeight="1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="1" customFormat="1" ht="16.15" customHeight="1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="1" customFormat="1" ht="16.15" customHeight="1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="1" customFormat="1" ht="16.15" customHeight="1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="1" customFormat="1" ht="16.15" customHeight="1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="1" customFormat="1" ht="16.15" customHeight="1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="1" customFormat="1" ht="16.15" customHeight="1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="1" customFormat="1" ht="16.15" customHeight="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="1" customFormat="1" ht="16.15" customHeight="1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="1" customFormat="1" ht="16.15" customHeight="1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="1" customFormat="1" ht="16.15" customHeight="1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="1" customFormat="1" ht="16.15" customHeight="1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="1" customFormat="1" ht="16.15" customHeight="1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="1" customFormat="1" ht="16.15" customHeight="1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="1" customFormat="1" ht="16.15" customHeight="1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="1" customFormat="1" ht="16.15" customHeight="1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="1" customFormat="1" ht="16.15" customHeight="1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="1" customFormat="1" ht="16.15" customHeight="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="1" customFormat="1" ht="16.15" customHeight="1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="1" customFormat="1" ht="16.15" customHeight="1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="1" customFormat="1" ht="16.15" customHeight="1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="1" customFormat="1" ht="16.15" customHeight="1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="1" customFormat="1" ht="16.15" customHeight="1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="1" customFormat="1" ht="16.15" customHeight="1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="1" customFormat="1" ht="16.15" customHeight="1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="1" customFormat="1" ht="16.15" customHeight="1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="1" customFormat="1" ht="16.15" customHeight="1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="1" customFormat="1" ht="16.15" customHeight="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="1" customFormat="1" ht="16.15" customHeight="1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="1" customFormat="1" ht="16.15" customHeight="1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="1" customFormat="1" ht="16.15" customHeight="1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="1" customFormat="1" ht="16.15" customHeight="1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="1" customFormat="1" ht="16.15" customHeight="1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="1" customFormat="1" ht="16.15" customHeight="1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="1" customFormat="1" ht="16.15" customHeight="1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="1" customFormat="1" ht="16.15" customHeight="1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="1" customFormat="1" ht="16.15" customHeight="1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="1" customFormat="1" ht="16.15" customHeight="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="1" customFormat="1" ht="16.15" customHeight="1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="1" customFormat="1" ht="16.15" customHeight="1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="1" customFormat="1" ht="16.15" customHeight="1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="1" customFormat="1" ht="16.15" customHeight="1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="1" customFormat="1" ht="16.15" customHeight="1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="1" customFormat="1" ht="16.15" customHeight="1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="1" customFormat="1" ht="16.15" customHeight="1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="1" customFormat="1" ht="16.15" customHeight="1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="1" customFormat="1" ht="16.15" customHeight="1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="1" customFormat="1" ht="16.15" customHeight="1" spans="1:26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="1" customFormat="1" ht="16.15" customHeight="1" spans="1:26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="1" customFormat="1" ht="16.15" customHeight="1" spans="1:26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="1" customFormat="1" ht="16.15" customHeight="1" spans="1:26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="1" customFormat="1" ht="16.15" customHeight="1" spans="1:26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="1" customFormat="1" ht="16.15" customHeight="1" spans="1:2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="1" customFormat="1" ht="16.15" customHeight="1" spans="1:26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="1" customFormat="1" ht="16.15" customHeight="1" spans="1:26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="1" customFormat="1" ht="16.15" customHeight="1" spans="1:26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="1" customFormat="1" ht="16.15" customHeight="1" spans="1:26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="1" customFormat="1" ht="16.15" customHeight="1" spans="1:26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="1" customFormat="1" ht="16.15" customHeight="1" spans="1:26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="1" customFormat="1" ht="16.15" customHeight="1" spans="1:26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="1" customFormat="1" ht="16.15" customHeight="1" spans="1:26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="1" customFormat="1" ht="16.15" customHeight="1" spans="1:26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="1" customFormat="1" ht="16.15" customHeight="1" spans="1:2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="1" customFormat="1" ht="16.15" customHeight="1" spans="1:26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="1" customFormat="1" ht="16.15" customHeight="1" spans="1:26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="1" customFormat="1" ht="16.15" customHeight="1" spans="1:26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="1" customFormat="1" ht="16.15" customHeight="1" spans="1:26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="1" customFormat="1" ht="16.15" customHeight="1" spans="1:26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="1" customFormat="1" ht="16.15" customHeight="1" spans="1:26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="1" customFormat="1" ht="16.15" customHeight="1" spans="1:26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="1" customFormat="1" ht="16.15" customHeight="1" spans="1:26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="1" customFormat="1" ht="16.15" customHeight="1" spans="1:26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="1" customFormat="1" ht="16.15" customHeight="1" spans="1:2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="1" customFormat="1" ht="16.15" customHeight="1" spans="1:26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="1" customFormat="1" ht="16.15" customHeight="1" spans="1:26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="1" customFormat="1" ht="16.15" customHeight="1" spans="1:26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="1" customFormat="1" ht="16.15" customHeight="1" spans="1:26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="1" customFormat="1" ht="16.15" customHeight="1" spans="1:26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="1" customFormat="1" ht="16.15" customHeight="1" spans="1:26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="1" customFormat="1" ht="16.15" customHeight="1" spans="1:26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="1" customFormat="1" ht="16.15" customHeight="1" spans="1:26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="1" customFormat="1" ht="16.15" customHeight="1" spans="1:26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="1" customFormat="1" ht="16.15" customHeight="1" spans="1:2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="1" customFormat="1" ht="16.15" customHeight="1" spans="1:26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="1" customFormat="1" ht="16.15" customHeight="1" spans="1:26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="1" customFormat="1" ht="16.15" customHeight="1" spans="1:26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="1" customFormat="1" ht="16.15" customHeight="1" spans="1:26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="1" customFormat="1" ht="16.15" customHeight="1" spans="1:26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="1" customFormat="1" ht="16.15" customHeight="1" spans="1:26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="1" customFormat="1" ht="16.15" customHeight="1" spans="1:26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="1" customFormat="1" ht="16.15" customHeight="1" spans="1:26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="1" customFormat="1" ht="16.15" customHeight="1" spans="1:26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="1" customFormat="1" ht="16.15" customHeight="1" spans="1:2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="1" customFormat="1" ht="16.15" customHeight="1" spans="1:26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="1" customFormat="1" ht="16.15" customHeight="1" spans="1:26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="1" customFormat="1" ht="16.15" customHeight="1" spans="1:26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="1" customFormat="1" ht="16.15" customHeight="1" spans="1:26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="1" customFormat="1" ht="16.15" customHeight="1" spans="1:26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="1" customFormat="1" ht="16.15" customHeight="1" spans="1:26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="1" customFormat="1" ht="16.15" customHeight="1" spans="1:26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="1" customFormat="1" ht="16.15" customHeight="1" spans="1:26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="1" customFormat="1" ht="16.15" customHeight="1" spans="1:26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="1" customFormat="1" ht="16.15" customHeight="1" spans="1:2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="1" customFormat="1" ht="16.15" customHeight="1" spans="1:26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="1" customFormat="1" ht="16.15" customHeight="1" spans="1:26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="1" customFormat="1" ht="16.15" customHeight="1" spans="1:26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="1" customFormat="1" ht="16.15" customHeight="1" spans="1:26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="1" customFormat="1" ht="16.15" customHeight="1" spans="1:26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="1" customFormat="1" ht="16.15" customHeight="1" spans="1:26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="1" customFormat="1" ht="16.15" customHeight="1" spans="1:26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="1" customFormat="1" ht="16.15" customHeight="1" spans="1:26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="1" customFormat="1" ht="16.15" customHeight="1" spans="1:26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="1" customFormat="1" ht="16.15" customHeight="1" spans="1:2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="1" customFormat="1" ht="16.15" customHeight="1" spans="1:26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="1" customFormat="1" ht="16.15" customHeight="1" spans="1:26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="1" customFormat="1" ht="16.15" customHeight="1" spans="1:26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="1" customFormat="1" ht="16.15" customHeight="1" spans="1:26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="1" customFormat="1" ht="16.15" customHeight="1" spans="1:26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="1" customFormat="1" ht="16.15" customHeight="1" spans="1:26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="1" customFormat="1" ht="16.15" customHeight="1" spans="1:26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="1" customFormat="1" ht="16.15" customHeight="1" spans="1:26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="1" customFormat="1" ht="16.15" customHeight="1" spans="1:26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="1" customFormat="1" ht="16.15" customHeight="1" spans="1:2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="1" customFormat="1" ht="16.15" customHeight="1" spans="1:26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="1" customFormat="1" ht="16.15" customHeight="1" spans="1:26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="1" customFormat="1" ht="16.15" customHeight="1" spans="1:26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="1" customFormat="1" ht="16.15" customHeight="1" spans="1:26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="1" customFormat="1" ht="16.15" customHeight="1" spans="1:26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="1" customFormat="1" ht="16.15" customHeight="1" spans="1:26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="1" customFormat="1" ht="16.15" customHeight="1" spans="1:26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="1" customFormat="1" ht="16.15" customHeight="1" spans="1:26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="1" customFormat="1" ht="16.15" customHeight="1" spans="1:26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="1" customFormat="1" ht="16.15" customHeight="1" spans="1:2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="1" customFormat="1" ht="16.15" customHeight="1" spans="1:26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="1" customFormat="1" ht="16.15" customHeight="1" spans="1:26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="1" customFormat="1" ht="16.15" customHeight="1" spans="1:26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="1" customFormat="1" ht="16.15" customHeight="1" spans="1:26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="1" customFormat="1" ht="16.15" customHeight="1" spans="1:26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="1" customFormat="1" ht="16.15" customHeight="1" spans="1:26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="1" customFormat="1" ht="16.15" customHeight="1" spans="1:26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="1" customFormat="1" ht="16.15" customHeight="1" spans="1:26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="1" customFormat="1" ht="16.15" customHeight="1" spans="1:26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="1" customFormat="1" ht="16.15" customHeight="1" spans="1: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="1" customFormat="1" ht="16.15" customHeight="1" spans="1:26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="1" customFormat="1" ht="16.15" customHeight="1" spans="1:26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="1" customFormat="1" ht="16.15" customHeight="1" spans="1:26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="1" customFormat="1" ht="16.15" customHeight="1" spans="1:26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="1" customFormat="1" ht="16.15" customHeight="1" spans="1:26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="1" customFormat="1" ht="16.15" customHeight="1" spans="1:26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="1" customFormat="1" ht="16.15" customHeight="1" spans="1:26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="1" customFormat="1" ht="16.15" customHeight="1" spans="1:26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="1" customFormat="1" ht="16.15" customHeight="1" spans="1:26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="1" customFormat="1" ht="16.15" customHeight="1" spans="1:2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="1" customFormat="1" ht="16.15" customHeight="1" spans="1:26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="1" customFormat="1" ht="16.15" customHeight="1" spans="1:26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="1" customFormat="1" ht="16.15" customHeight="1" spans="1:26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="1" customFormat="1" ht="16.15" customHeight="1" spans="1:26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="1" customFormat="1" ht="16.15" customHeight="1" spans="1:26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="1" customFormat="1" ht="16.15" customHeight="1" spans="1:26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="1" customFormat="1" ht="16.15" customHeight="1" spans="1:26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="1" customFormat="1" ht="16.15" customHeight="1" spans="1:26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="1" customFormat="1" ht="16.15" customHeight="1" spans="1:26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="1" customFormat="1" ht="16.15" customHeight="1" spans="1:2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="1" customFormat="1" ht="16.15" customHeight="1" spans="1:26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="1" customFormat="1" ht="16.15" customHeight="1" spans="1:26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="1" customFormat="1" ht="16.15" customHeight="1" spans="1:26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="1" customFormat="1" ht="16.15" customHeight="1" spans="1:26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="1" customFormat="1" ht="16.15" customHeight="1" spans="1:26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="1" customFormat="1" ht="16.15" customHeight="1" spans="1:26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="1" customFormat="1" ht="16.15" customHeight="1" spans="1:26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="1" customFormat="1" ht="16.15" customHeight="1" spans="1:26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="1" customFormat="1" ht="16.15" customHeight="1" spans="1:26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="1" customFormat="1" ht="16.15" customHeight="1" spans="1:2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="1" customFormat="1" ht="16.15" customHeight="1" spans="1:26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="1" customFormat="1" ht="16.15" customHeight="1" spans="1:26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="1" customFormat="1" ht="16.15" customHeight="1" spans="1:26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="1" customFormat="1" ht="16.15" customHeight="1" spans="1:26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="1" customFormat="1" ht="16.15" customHeight="1" spans="1:26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="1" customFormat="1" ht="16.15" customHeight="1" spans="1:26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="1" customFormat="1" ht="16.15" customHeight="1" spans="1:26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="1" customFormat="1" ht="16.15" customHeight="1" spans="1:26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="1" customFormat="1" ht="16.15" customHeight="1" spans="1:26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="1" customFormat="1" ht="16.15" customHeight="1" spans="1:2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="1" customFormat="1" ht="16.15" customHeight="1" spans="1:26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="1" customFormat="1" ht="16.15" customHeight="1" spans="1:26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="1" customFormat="1" ht="16.15" customHeight="1" spans="1:26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="1" customFormat="1" ht="16.15" customHeight="1" spans="1:26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="1" customFormat="1" ht="16.15" customHeight="1" spans="1:26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="1" customFormat="1" ht="16.15" customHeight="1" spans="1:26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="1" customFormat="1" ht="16.15" customHeight="1" spans="1:26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="1" customFormat="1" ht="16.15" customHeight="1" spans="1:26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="1" customFormat="1" ht="16.15" customHeight="1" spans="1:26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="1" customFormat="1" ht="16.15" customHeight="1" spans="1:2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="1" customFormat="1" ht="16.15" customHeight="1" spans="1:26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="1" customFormat="1" ht="16.15" customHeight="1" spans="1:26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="1" customFormat="1" ht="16.15" customHeight="1" spans="1:26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="1" customFormat="1" ht="16.15" customHeight="1" spans="1:26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="1" customFormat="1" ht="16.15" customHeight="1" spans="1:26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="1" customFormat="1" ht="16.15" customHeight="1" spans="1:26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="1" customFormat="1" ht="16.15" customHeight="1" spans="1:26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="1" customFormat="1" ht="16.15" customHeight="1" spans="1:26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="1" customFormat="1" ht="16.15" customHeight="1" spans="1:26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="1" customFormat="1" ht="16.15" customHeight="1" spans="1:2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="1" customFormat="1" ht="16.15" customHeight="1" spans="1:26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="1" customFormat="1" ht="16.15" customHeight="1" spans="1:26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="1" customFormat="1" ht="16.15" customHeight="1" spans="1:26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="1" customFormat="1" ht="16.15" customHeight="1" spans="1:26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="1" customFormat="1" ht="16.15" customHeight="1" spans="1:26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="1" customFormat="1" ht="16.15" customHeight="1" spans="1:26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="1" customFormat="1" ht="16.15" customHeight="1" spans="1:26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="1" customFormat="1" ht="16.15" customHeight="1" spans="1:26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="1" customFormat="1" ht="16.15" customHeight="1" spans="1:26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="1" customFormat="1" ht="16.15" customHeight="1" spans="1:2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="1" customFormat="1" ht="16.15" customHeight="1" spans="1:26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="1" customFormat="1" ht="16.15" customHeight="1" spans="1:26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="1" customFormat="1" ht="16.15" customHeight="1" spans="1:26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="1" customFormat="1" ht="16.15" customHeight="1" spans="1:26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="1" customFormat="1" ht="16.15" customHeight="1" spans="1:26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="1" customFormat="1" ht="16.15" customHeight="1" spans="1:26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="1" customFormat="1" ht="16.15" customHeight="1" spans="1:26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</sheetData>
  <mergeCells count="28">
    <mergeCell ref="A1:G1"/>
    <mergeCell ref="H1:M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9">
    <cfRule type="notContainsBlanks" dxfId="0" priority="1">
      <formula>LEN(TRIM(J9))&gt;0</formula>
    </cfRule>
  </conditionalFormatting>
  <pageMargins left="0.7" right="0.7" top="0.75" bottom="0.75" header="0.3" footer="0.3"/>
  <pageSetup paperSize="9" scale="9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3"/>
  <sheetViews>
    <sheetView view="pageBreakPreview" zoomScale="70" zoomScaleNormal="100" workbookViewId="0">
      <selection activeCell="P18" sqref="P18"/>
    </sheetView>
  </sheetViews>
  <sheetFormatPr defaultColWidth="11.9469026548673" defaultRowHeight="15" customHeight="1"/>
  <cols>
    <col min="1" max="1" width="0.79646017699115" style="1" customWidth="1"/>
    <col min="2" max="2" width="17.3893805309735" style="1" customWidth="1"/>
    <col min="3" max="3" width="26.6814159292035" style="1" customWidth="1"/>
    <col min="4" max="4" width="21.6371681415929" style="1" customWidth="1"/>
    <col min="5" max="5" width="8.89380530973451" style="1" customWidth="1"/>
    <col min="6" max="6" width="9.55752212389381" style="1" customWidth="1"/>
    <col min="7" max="7" width="9.29203539823009" style="1" hidden="1" customWidth="1"/>
    <col min="8" max="13" width="9.29203539823009" style="1" customWidth="1"/>
    <col min="14" max="14" width="5.97345132743363" style="1" customWidth="1"/>
    <col min="15" max="17" width="9.15929203539823" style="1" customWidth="1"/>
    <col min="18" max="18" width="5.84070796460177" style="1" customWidth="1"/>
    <col min="19" max="19" width="9.15929203539823" style="1" customWidth="1"/>
    <col min="20" max="21" width="9.02654867256637" style="1" customWidth="1"/>
    <col min="22" max="22" width="7.0353982300885" style="1" customWidth="1"/>
    <col min="23" max="23" width="10.7522123893805" style="1" customWidth="1"/>
    <col min="24" max="24" width="30.3982300884956" style="1" customWidth="1"/>
    <col min="25" max="26" width="12.7433628318584" style="1" customWidth="1"/>
    <col min="27" max="16384" width="11.9469026548673" style="1"/>
  </cols>
  <sheetData>
    <row r="1" s="1" customFormat="1" ht="30" customHeight="1" spans="1:26">
      <c r="A1" s="87" t="s">
        <v>0</v>
      </c>
      <c r="B1" s="88"/>
      <c r="C1" s="88"/>
      <c r="D1" s="88"/>
      <c r="E1" s="88"/>
      <c r="F1" s="88"/>
      <c r="G1" s="89"/>
      <c r="H1" s="90"/>
      <c r="I1" s="114"/>
      <c r="J1" s="114"/>
      <c r="K1" s="114"/>
      <c r="L1" s="114"/>
      <c r="M1" s="115"/>
      <c r="N1" s="60"/>
      <c r="O1" s="60"/>
      <c r="P1" s="60"/>
      <c r="Q1" s="60"/>
      <c r="R1" s="60"/>
      <c r="S1" s="60"/>
      <c r="T1" s="60"/>
      <c r="U1" s="60"/>
      <c r="V1" s="60"/>
      <c r="W1" s="60"/>
      <c r="X1" s="59"/>
      <c r="Y1" s="59"/>
      <c r="Z1" s="59"/>
    </row>
    <row r="2" s="1" customFormat="1" ht="16.15" customHeight="1" spans="1:26">
      <c r="A2" s="91" t="s">
        <v>1</v>
      </c>
      <c r="B2" s="8"/>
      <c r="C2" s="9" t="s">
        <v>2</v>
      </c>
      <c r="D2" s="10" t="s">
        <v>3</v>
      </c>
      <c r="E2" s="11" t="s">
        <v>4</v>
      </c>
      <c r="F2" s="92"/>
      <c r="G2" s="21"/>
      <c r="H2" s="14"/>
      <c r="I2" s="14"/>
      <c r="J2" s="14"/>
      <c r="K2" s="14"/>
      <c r="L2" s="14"/>
      <c r="M2" s="116"/>
      <c r="N2" s="62"/>
      <c r="O2" s="62"/>
      <c r="P2" s="62"/>
      <c r="Q2" s="62"/>
      <c r="R2" s="62"/>
      <c r="S2" s="62"/>
      <c r="T2" s="62"/>
      <c r="U2" s="62"/>
      <c r="V2" s="62"/>
      <c r="W2" s="62"/>
      <c r="X2" s="59"/>
      <c r="Y2" s="59"/>
      <c r="Z2" s="59"/>
    </row>
    <row r="3" s="1" customFormat="1" ht="16.15" customHeight="1" spans="1:26">
      <c r="A3" s="93" t="s">
        <v>5</v>
      </c>
      <c r="B3" s="16"/>
      <c r="C3" s="94">
        <v>45303</v>
      </c>
      <c r="D3" s="18" t="s">
        <v>6</v>
      </c>
      <c r="E3" s="19"/>
      <c r="F3" s="95"/>
      <c r="G3" s="21"/>
      <c r="H3" s="22"/>
      <c r="I3" s="22"/>
      <c r="J3" s="22"/>
      <c r="K3" s="22"/>
      <c r="L3" s="22"/>
      <c r="M3" s="117"/>
      <c r="N3" s="62"/>
      <c r="O3" s="62"/>
      <c r="P3" s="62"/>
      <c r="Q3" s="62"/>
      <c r="R3" s="62"/>
      <c r="S3" s="62"/>
      <c r="T3" s="62"/>
      <c r="U3" s="62"/>
      <c r="V3" s="62"/>
      <c r="W3" s="62"/>
      <c r="X3" s="59"/>
      <c r="Y3" s="59"/>
      <c r="Z3" s="59"/>
    </row>
    <row r="4" s="1" customFormat="1" ht="16.15" customHeight="1" spans="1:26">
      <c r="A4" s="93" t="s">
        <v>7</v>
      </c>
      <c r="B4" s="16"/>
      <c r="C4" s="94"/>
      <c r="D4" s="18" t="s">
        <v>8</v>
      </c>
      <c r="E4" s="19" t="s">
        <v>9</v>
      </c>
      <c r="F4" s="95"/>
      <c r="G4" s="21"/>
      <c r="H4" s="22"/>
      <c r="I4" s="22"/>
      <c r="J4" s="22"/>
      <c r="K4" s="22"/>
      <c r="L4" s="22"/>
      <c r="M4" s="117"/>
      <c r="N4" s="62"/>
      <c r="O4" s="62"/>
      <c r="P4" s="62"/>
      <c r="Q4" s="62"/>
      <c r="R4" s="62"/>
      <c r="S4" s="62"/>
      <c r="T4" s="62"/>
      <c r="U4" s="62"/>
      <c r="V4" s="62"/>
      <c r="W4" s="62"/>
      <c r="X4" s="59"/>
      <c r="Y4" s="59"/>
      <c r="Z4" s="59"/>
    </row>
    <row r="5" s="1" customFormat="1" ht="16.15" customHeight="1" spans="1:26">
      <c r="A5" s="93" t="s">
        <v>10</v>
      </c>
      <c r="B5" s="16"/>
      <c r="C5" s="94"/>
      <c r="D5" s="18" t="s">
        <v>11</v>
      </c>
      <c r="E5" s="19" t="s">
        <v>12</v>
      </c>
      <c r="F5" s="95"/>
      <c r="G5" s="96"/>
      <c r="H5" s="97"/>
      <c r="I5" s="97"/>
      <c r="J5" s="97"/>
      <c r="K5" s="97"/>
      <c r="L5" s="97"/>
      <c r="M5" s="118"/>
      <c r="N5" s="62"/>
      <c r="O5" s="62"/>
      <c r="P5" s="62"/>
      <c r="Q5" s="62"/>
      <c r="R5" s="62"/>
      <c r="S5" s="62"/>
      <c r="T5" s="62"/>
      <c r="U5" s="62"/>
      <c r="V5" s="62"/>
      <c r="W5" s="62"/>
      <c r="X5" s="59"/>
      <c r="Y5" s="59"/>
      <c r="Z5" s="59"/>
    </row>
    <row r="6" s="1" customFormat="1" ht="16.15" customHeight="1" spans="1:26">
      <c r="A6" s="93" t="s">
        <v>13</v>
      </c>
      <c r="B6" s="16"/>
      <c r="C6" s="94" t="s">
        <v>14</v>
      </c>
      <c r="D6" s="18" t="s">
        <v>15</v>
      </c>
      <c r="E6" s="19" t="s">
        <v>16</v>
      </c>
      <c r="F6" s="95"/>
      <c r="G6" s="27"/>
      <c r="H6" s="28"/>
      <c r="I6" s="28"/>
      <c r="J6" s="28"/>
      <c r="K6" s="28"/>
      <c r="L6" s="28"/>
      <c r="M6" s="119"/>
      <c r="N6" s="62"/>
      <c r="O6" s="62"/>
      <c r="P6" s="62"/>
      <c r="Q6" s="62"/>
      <c r="R6" s="62"/>
      <c r="S6" s="62"/>
      <c r="T6" s="62"/>
      <c r="U6" s="62"/>
      <c r="V6" s="62"/>
      <c r="W6" s="65"/>
      <c r="X6" s="59"/>
      <c r="Y6" s="59"/>
      <c r="Z6" s="59"/>
    </row>
    <row r="7" s="1" customFormat="1" ht="16.15" customHeight="1" spans="1:26">
      <c r="A7" s="98"/>
      <c r="B7" s="30" t="s">
        <v>17</v>
      </c>
      <c r="C7" s="31"/>
      <c r="D7" s="31"/>
      <c r="E7" s="32"/>
      <c r="F7" s="33" t="s">
        <v>18</v>
      </c>
      <c r="G7" s="99" t="s">
        <v>19</v>
      </c>
      <c r="H7" s="100" t="s">
        <v>20</v>
      </c>
      <c r="I7" s="120" t="s">
        <v>21</v>
      </c>
      <c r="J7" s="121" t="s">
        <v>22</v>
      </c>
      <c r="K7" s="100" t="s">
        <v>23</v>
      </c>
      <c r="L7" s="100" t="s">
        <v>24</v>
      </c>
      <c r="M7" s="122" t="s">
        <v>25</v>
      </c>
      <c r="N7" s="67"/>
      <c r="O7" s="67"/>
      <c r="P7" s="68"/>
      <c r="Q7" s="67"/>
      <c r="R7" s="67"/>
      <c r="S7" s="67"/>
      <c r="T7" s="68"/>
      <c r="U7" s="67"/>
      <c r="V7" s="67"/>
      <c r="W7" s="68"/>
      <c r="X7" s="69"/>
      <c r="Y7" s="59"/>
      <c r="Z7" s="59"/>
    </row>
    <row r="8" s="1" customFormat="1" customHeight="1" spans="1:26">
      <c r="A8" s="101"/>
      <c r="B8" s="37"/>
      <c r="C8" s="38"/>
      <c r="D8" s="38"/>
      <c r="E8" s="39"/>
      <c r="F8" s="40"/>
      <c r="G8" s="102"/>
      <c r="H8" s="103"/>
      <c r="I8" s="103"/>
      <c r="J8" s="103"/>
      <c r="K8" s="103"/>
      <c r="L8" s="103"/>
      <c r="M8" s="123"/>
      <c r="N8" s="70"/>
      <c r="O8" s="69"/>
      <c r="P8" s="69"/>
      <c r="Q8" s="69"/>
      <c r="R8" s="70"/>
      <c r="S8" s="69"/>
      <c r="T8" s="69"/>
      <c r="U8" s="69"/>
      <c r="V8" s="70"/>
      <c r="W8" s="69"/>
      <c r="X8" s="69"/>
      <c r="Y8" s="59"/>
      <c r="Z8" s="59"/>
    </row>
    <row r="9" s="1" customFormat="1" ht="25" customHeight="1" spans="1:26">
      <c r="A9" s="104"/>
      <c r="B9" s="43" t="s">
        <v>26</v>
      </c>
      <c r="C9" s="44"/>
      <c r="D9" s="105" t="s">
        <v>27</v>
      </c>
      <c r="E9" s="105"/>
      <c r="F9" s="106">
        <v>44930</v>
      </c>
      <c r="G9" s="107">
        <f>SUM(H9-1/4)</f>
        <v>23.5625</v>
      </c>
      <c r="H9" s="108">
        <f>'XS-XXL'!H9*2.54</f>
        <v>23.8125</v>
      </c>
      <c r="I9" s="108">
        <f>'XS-XXL'!I9*2.54</f>
        <v>24.4475</v>
      </c>
      <c r="J9" s="108">
        <f>'XS-XXL'!J9*2.54</f>
        <v>25.0825</v>
      </c>
      <c r="K9" s="108">
        <f>'XS-XXL'!K9*2.54</f>
        <v>25.7175</v>
      </c>
      <c r="L9" s="108">
        <f>'XS-XXL'!L9*2.54</f>
        <v>26.3525</v>
      </c>
      <c r="M9" s="108">
        <f>'XS-XXL'!M9*2.54</f>
        <v>26.9875</v>
      </c>
      <c r="N9" s="71"/>
      <c r="O9" s="71"/>
      <c r="P9" s="71"/>
      <c r="Q9" s="72"/>
      <c r="R9" s="71"/>
      <c r="S9" s="71"/>
      <c r="T9" s="71"/>
      <c r="U9" s="72"/>
      <c r="V9" s="71"/>
      <c r="W9" s="71"/>
      <c r="X9" s="76"/>
      <c r="Y9" s="59"/>
      <c r="Z9" s="59"/>
    </row>
    <row r="10" s="1" customFormat="1" ht="25" customHeight="1" spans="1:26">
      <c r="A10" s="104"/>
      <c r="B10" s="43" t="s">
        <v>28</v>
      </c>
      <c r="C10" s="44"/>
      <c r="D10" s="105" t="s">
        <v>29</v>
      </c>
      <c r="E10" s="105"/>
      <c r="F10" s="109">
        <v>44928</v>
      </c>
      <c r="G10" s="107">
        <f>SUM(H10-0.25)</f>
        <v>113.415</v>
      </c>
      <c r="H10" s="108">
        <f>'XS-XXL'!H10*2.54</f>
        <v>113.665</v>
      </c>
      <c r="I10" s="108">
        <f>'XS-XXL'!I10*2.54</f>
        <v>114.3</v>
      </c>
      <c r="J10" s="108">
        <f>'XS-XXL'!J10*2.54</f>
        <v>114.935</v>
      </c>
      <c r="K10" s="108">
        <f>'XS-XXL'!K10*2.54</f>
        <v>115.57</v>
      </c>
      <c r="L10" s="108">
        <f>'XS-XXL'!L10*2.54</f>
        <v>115.57</v>
      </c>
      <c r="M10" s="108">
        <f>'XS-XXL'!M10*2.54</f>
        <v>115.57</v>
      </c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s="1" customFormat="1" ht="25" customHeight="1" spans="1:26">
      <c r="A11" s="104"/>
      <c r="B11" s="43" t="s">
        <v>30</v>
      </c>
      <c r="C11" s="44"/>
      <c r="D11" s="105" t="s">
        <v>31</v>
      </c>
      <c r="E11" s="105"/>
      <c r="F11" s="109">
        <v>44928</v>
      </c>
      <c r="G11" s="110">
        <f t="shared" ref="G11:G15" si="0">SUM(H11-1)</f>
        <v>70.12</v>
      </c>
      <c r="H11" s="108">
        <f>'XS-XXL'!H11*2.54</f>
        <v>71.12</v>
      </c>
      <c r="I11" s="108">
        <f>'XS-XXL'!I11*2.54</f>
        <v>76.2</v>
      </c>
      <c r="J11" s="108">
        <f>'XS-XXL'!J11*2.54</f>
        <v>81.28</v>
      </c>
      <c r="K11" s="108">
        <f>'XS-XXL'!K11*2.54</f>
        <v>87.63</v>
      </c>
      <c r="L11" s="108">
        <f>'XS-XXL'!L11*2.54</f>
        <v>92.71</v>
      </c>
      <c r="M11" s="108">
        <f>'XS-XXL'!M11*2.54</f>
        <v>97.79</v>
      </c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s="1" customFormat="1" ht="25" customHeight="1" spans="1:26">
      <c r="A12" s="104"/>
      <c r="B12" s="43" t="s">
        <v>32</v>
      </c>
      <c r="C12" s="44"/>
      <c r="D12" s="105" t="s">
        <v>33</v>
      </c>
      <c r="E12" s="105"/>
      <c r="F12" s="109">
        <v>44928</v>
      </c>
      <c r="G12" s="110">
        <f t="shared" si="0"/>
        <v>61.23</v>
      </c>
      <c r="H12" s="108">
        <f>'XS-XXL'!H12*2.54</f>
        <v>62.23</v>
      </c>
      <c r="I12" s="108">
        <f>'XS-XXL'!I12*2.54</f>
        <v>67.31</v>
      </c>
      <c r="J12" s="108">
        <f>'XS-XXL'!J12*2.54</f>
        <v>72.39</v>
      </c>
      <c r="K12" s="108">
        <f>'XS-XXL'!K12*2.54</f>
        <v>78.74</v>
      </c>
      <c r="L12" s="108">
        <f>'XS-XXL'!L12*2.54</f>
        <v>83.82</v>
      </c>
      <c r="M12" s="108">
        <f>'XS-XXL'!M12*2.54</f>
        <v>88.9</v>
      </c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s="1" customFormat="1" ht="25" customHeight="1" spans="1:26">
      <c r="A13" s="104"/>
      <c r="B13" s="43" t="s">
        <v>34</v>
      </c>
      <c r="C13" s="44"/>
      <c r="D13" s="105" t="s">
        <v>35</v>
      </c>
      <c r="E13" s="105"/>
      <c r="F13" s="109">
        <v>44928</v>
      </c>
      <c r="G13" s="110">
        <f t="shared" si="0"/>
        <v>88.8525</v>
      </c>
      <c r="H13" s="108">
        <f>'XS-XXL'!H13*2.54</f>
        <v>89.8525</v>
      </c>
      <c r="I13" s="108">
        <f>'XS-XXL'!I13*2.54</f>
        <v>94.9325</v>
      </c>
      <c r="J13" s="108">
        <f>'XS-XXL'!J13*2.54</f>
        <v>100.0125</v>
      </c>
      <c r="K13" s="108">
        <f>'XS-XXL'!K13*2.54</f>
        <v>106.3625</v>
      </c>
      <c r="L13" s="108">
        <f>'XS-XXL'!L13*2.54</f>
        <v>111.4425</v>
      </c>
      <c r="M13" s="108">
        <f>'XS-XXL'!M13*2.54</f>
        <v>116.5225</v>
      </c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s="1" customFormat="1" ht="25" customHeight="1" spans="1:26">
      <c r="A14" s="104"/>
      <c r="B14" s="43" t="s">
        <v>36</v>
      </c>
      <c r="C14" s="44"/>
      <c r="D14" s="105" t="s">
        <v>37</v>
      </c>
      <c r="E14" s="105"/>
      <c r="F14" s="109">
        <v>44928</v>
      </c>
      <c r="G14" s="110">
        <f t="shared" si="0"/>
        <v>192.04</v>
      </c>
      <c r="H14" s="108">
        <f>'XS-XXL'!H14*2.54</f>
        <v>193.04</v>
      </c>
      <c r="I14" s="108">
        <f>'XS-XXL'!I14*2.54</f>
        <v>198.12</v>
      </c>
      <c r="J14" s="108">
        <f>'XS-XXL'!J14*2.54</f>
        <v>203.2</v>
      </c>
      <c r="K14" s="108">
        <f>'XS-XXL'!K14*2.54</f>
        <v>209.55</v>
      </c>
      <c r="L14" s="108">
        <f>'XS-XXL'!L14*2.54</f>
        <v>214.63</v>
      </c>
      <c r="M14" s="108">
        <f>'XS-XXL'!M14*2.54</f>
        <v>219.71</v>
      </c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s="1" customFormat="1" ht="25" customHeight="1" spans="1:26">
      <c r="A15" s="104"/>
      <c r="B15" s="43" t="s">
        <v>38</v>
      </c>
      <c r="C15" s="44"/>
      <c r="D15" s="105" t="s">
        <v>39</v>
      </c>
      <c r="E15" s="105"/>
      <c r="F15" s="109">
        <v>44928</v>
      </c>
      <c r="G15" s="110">
        <f t="shared" si="0"/>
        <v>174.26</v>
      </c>
      <c r="H15" s="108">
        <f>'XS-XXL'!H15*2.54</f>
        <v>175.26</v>
      </c>
      <c r="I15" s="108">
        <f>'XS-XXL'!I15*2.54</f>
        <v>180.34</v>
      </c>
      <c r="J15" s="108">
        <f>'XS-XXL'!J15*2.54</f>
        <v>185.42</v>
      </c>
      <c r="K15" s="108">
        <f>'XS-XXL'!K15*2.54</f>
        <v>191.77</v>
      </c>
      <c r="L15" s="108">
        <f>'XS-XXL'!L15*2.54</f>
        <v>196.85</v>
      </c>
      <c r="M15" s="108">
        <f>'XS-XXL'!M15*2.54</f>
        <v>201.93</v>
      </c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s="1" customFormat="1" ht="25" customHeight="1" spans="1:26">
      <c r="A16" s="104"/>
      <c r="B16" s="43" t="s">
        <v>40</v>
      </c>
      <c r="C16" s="44"/>
      <c r="D16" s="105" t="s">
        <v>41</v>
      </c>
      <c r="E16" s="105"/>
      <c r="F16" s="111">
        <v>0.25</v>
      </c>
      <c r="G16" s="107">
        <f>SUM(H16-0.25)</f>
        <v>76.585</v>
      </c>
      <c r="H16" s="108">
        <f>'XS-XXL'!H16*2.54</f>
        <v>76.835</v>
      </c>
      <c r="I16" s="108">
        <f>'XS-XXL'!I16*2.54</f>
        <v>77.47</v>
      </c>
      <c r="J16" s="108">
        <f>'XS-XXL'!J16*2.54</f>
        <v>78.105</v>
      </c>
      <c r="K16" s="108">
        <f>'XS-XXL'!K16*2.54</f>
        <v>78.74</v>
      </c>
      <c r="L16" s="108">
        <f>'XS-XXL'!L16*2.54</f>
        <v>78.74</v>
      </c>
      <c r="M16" s="108">
        <f>'XS-XXL'!M16*2.54</f>
        <v>78.74</v>
      </c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s="1" customFormat="1" ht="25" customHeight="1" spans="1:26">
      <c r="A17" s="104"/>
      <c r="B17" s="43" t="s">
        <v>42</v>
      </c>
      <c r="C17" s="44"/>
      <c r="D17" s="105" t="s">
        <v>43</v>
      </c>
      <c r="E17" s="105"/>
      <c r="F17" s="112">
        <v>0.125</v>
      </c>
      <c r="G17" s="110"/>
      <c r="H17" s="108">
        <f>'XS-XXL'!H17*2.54</f>
        <v>31.115</v>
      </c>
      <c r="I17" s="108">
        <f>'XS-XXL'!I17*2.54</f>
        <v>31.75</v>
      </c>
      <c r="J17" s="108">
        <f>'XS-XXL'!J17*2.54</f>
        <v>32.385</v>
      </c>
      <c r="K17" s="108">
        <f>'XS-XXL'!K17*2.54</f>
        <v>33.02</v>
      </c>
      <c r="L17" s="108">
        <f>'XS-XXL'!L17*2.54</f>
        <v>33.655</v>
      </c>
      <c r="M17" s="108">
        <f>'XS-XXL'!M17*2.54</f>
        <v>34.29</v>
      </c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</row>
    <row r="18" s="1" customFormat="1" ht="25" customHeight="1" spans="1:26">
      <c r="A18" s="104"/>
      <c r="B18" s="43" t="s">
        <v>44</v>
      </c>
      <c r="C18" s="44"/>
      <c r="D18" s="105" t="s">
        <v>45</v>
      </c>
      <c r="E18" s="105"/>
      <c r="F18" s="113">
        <v>44930</v>
      </c>
      <c r="G18" s="110">
        <f>H18</f>
        <v>5.08</v>
      </c>
      <c r="H18" s="108">
        <f>'XS-XXL'!H18*2.54</f>
        <v>5.08</v>
      </c>
      <c r="I18" s="108">
        <f>'XS-XXL'!I18*2.54</f>
        <v>5.08</v>
      </c>
      <c r="J18" s="108">
        <f>'XS-XXL'!J18*2.54</f>
        <v>5.08</v>
      </c>
      <c r="K18" s="108">
        <f>'XS-XXL'!K18*2.54</f>
        <v>5.08</v>
      </c>
      <c r="L18" s="108">
        <f>'XS-XXL'!L18*2.54</f>
        <v>5.08</v>
      </c>
      <c r="M18" s="108">
        <f>'XS-XXL'!M18*2.54</f>
        <v>5.08</v>
      </c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s="1" customFormat="1" ht="25" customHeight="1" spans="1:26">
      <c r="A19" s="104"/>
      <c r="B19" s="43" t="s">
        <v>46</v>
      </c>
      <c r="C19" s="44"/>
      <c r="D19" s="105" t="s">
        <v>47</v>
      </c>
      <c r="E19" s="105"/>
      <c r="F19" s="111">
        <v>0.25</v>
      </c>
      <c r="G19" s="110">
        <f>SUM(H19+0)</f>
        <v>30.48</v>
      </c>
      <c r="H19" s="108">
        <f>'XS-XXL'!H19*2.54</f>
        <v>30.48</v>
      </c>
      <c r="I19" s="108">
        <f>'XS-XXL'!I19*2.54</f>
        <v>30.48</v>
      </c>
      <c r="J19" s="108">
        <f>'XS-XXL'!J19*2.54</f>
        <v>31.75</v>
      </c>
      <c r="K19" s="108">
        <f>'XS-XXL'!K19*2.54</f>
        <v>31.75</v>
      </c>
      <c r="L19" s="108">
        <f>'XS-XXL'!L19*2.54</f>
        <v>33.02</v>
      </c>
      <c r="M19" s="108">
        <f>'XS-XXL'!M19*2.54</f>
        <v>33.02</v>
      </c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s="1" customFormat="1" ht="16.15" customHeight="1" spans="1:26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="1" customFormat="1" ht="16.15" customHeight="1" spans="1:26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="1" customFormat="1" ht="16.15" customHeight="1" spans="1:26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="1" customFormat="1" ht="16.15" customHeight="1" spans="1:26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="1" customFormat="1" ht="16.15" customHeight="1" spans="1:26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="1" customFormat="1" ht="16.15" customHeight="1" spans="1:26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="1" customFormat="1" ht="16.15" customHeight="1" spans="1:26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="1" customFormat="1" ht="16.15" customHeight="1" spans="1:26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="1" customFormat="1" ht="16.15" customHeight="1" spans="1:26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="1" customFormat="1" ht="16.15" customHeight="1" spans="1:26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="1" customFormat="1" ht="16.15" customHeight="1" spans="1:26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="1" customFormat="1" ht="16.15" customHeight="1" spans="1:26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="1" customFormat="1" ht="16.15" customHeight="1" spans="1:26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="1" customFormat="1" ht="16.15" customHeight="1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="1" customFormat="1" ht="16.15" customHeight="1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="1" customFormat="1" ht="16.15" customHeight="1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="1" customFormat="1" ht="16.15" customHeight="1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="1" customFormat="1" ht="16.15" customHeight="1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="1" customFormat="1" ht="16.15" customHeight="1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="1" customFormat="1" ht="16.15" customHeight="1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="1" customFormat="1" ht="16.15" customHeight="1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="1" customFormat="1" ht="16.15" customHeight="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="1" customFormat="1" ht="16.15" customHeight="1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="1" customFormat="1" ht="16.15" customHeight="1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="1" customFormat="1" ht="16.15" customHeight="1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="1" customFormat="1" ht="16.15" customHeight="1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="1" customFormat="1" ht="16.15" customHeight="1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="1" customFormat="1" ht="16.15" customHeight="1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="1" customFormat="1" ht="16.15" customHeight="1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="1" customFormat="1" ht="16.15" customHeight="1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="1" customFormat="1" ht="16.15" customHeight="1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="1" customFormat="1" ht="16.15" customHeight="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="1" customFormat="1" ht="16.15" customHeight="1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="1" customFormat="1" ht="16.15" customHeight="1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="1" customFormat="1" ht="16.15" customHeight="1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="1" customFormat="1" ht="16.15" customHeight="1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="1" customFormat="1" ht="16.15" customHeight="1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="1" customFormat="1" ht="16.15" customHeight="1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="1" customFormat="1" ht="16.15" customHeight="1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="1" customFormat="1" ht="16.15" customHeight="1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="1" customFormat="1" ht="16.15" customHeight="1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="1" customFormat="1" ht="16.15" customHeight="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="1" customFormat="1" ht="16.15" customHeight="1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="1" customFormat="1" ht="16.15" customHeight="1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="1" customFormat="1" ht="16.15" customHeight="1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="1" customFormat="1" ht="16.15" customHeight="1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="1" customFormat="1" ht="16.15" customHeight="1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="1" customFormat="1" ht="16.15" customHeight="1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="1" customFormat="1" ht="16.15" customHeight="1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="1" customFormat="1" ht="16.15" customHeight="1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="1" customFormat="1" ht="16.15" customHeight="1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="1" customFormat="1" ht="16.15" customHeight="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="1" customFormat="1" ht="16.15" customHeight="1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="1" customFormat="1" ht="16.15" customHeight="1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="1" customFormat="1" ht="16.15" customHeight="1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="1" customFormat="1" ht="16.15" customHeight="1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="1" customFormat="1" ht="16.15" customHeight="1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="1" customFormat="1" ht="16.15" customHeight="1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="1" customFormat="1" ht="16.15" customHeight="1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="1" customFormat="1" ht="16.15" customHeight="1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="1" customFormat="1" ht="16.15" customHeight="1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="1" customFormat="1" ht="16.15" customHeight="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="1" customFormat="1" ht="16.15" customHeight="1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="1" customFormat="1" ht="16.15" customHeight="1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="1" customFormat="1" ht="16.15" customHeight="1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="1" customFormat="1" ht="16.15" customHeight="1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="1" customFormat="1" ht="16.15" customHeight="1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="1" customFormat="1" ht="16.15" customHeight="1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="1" customFormat="1" ht="16.15" customHeight="1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="1" customFormat="1" ht="16.15" customHeight="1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="1" customFormat="1" ht="16.15" customHeight="1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="1" customFormat="1" ht="16.15" customHeight="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="1" customFormat="1" ht="16.15" customHeight="1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="1" customFormat="1" ht="16.15" customHeight="1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="1" customFormat="1" ht="16.15" customHeight="1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="1" customFormat="1" ht="16.15" customHeight="1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="1" customFormat="1" ht="16.15" customHeight="1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="1" customFormat="1" ht="16.15" customHeight="1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="1" customFormat="1" ht="16.15" customHeight="1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="1" customFormat="1" ht="16.15" customHeight="1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="1" customFormat="1" ht="16.15" customHeight="1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="1" customFormat="1" ht="16.15" customHeight="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="1" customFormat="1" ht="16.15" customHeight="1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="1" customFormat="1" ht="16.15" customHeight="1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="1" customFormat="1" ht="16.15" customHeight="1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="1" customFormat="1" ht="16.15" customHeight="1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="1" customFormat="1" ht="16.15" customHeight="1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="1" customFormat="1" ht="16.15" customHeight="1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="1" customFormat="1" ht="16.15" customHeight="1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="1" customFormat="1" ht="16.15" customHeight="1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="1" customFormat="1" ht="16.15" customHeight="1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="1" customFormat="1" ht="16.15" customHeight="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="1" customFormat="1" ht="16.15" customHeight="1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="1" customFormat="1" ht="16.15" customHeight="1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="1" customFormat="1" ht="16.15" customHeight="1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="1" customFormat="1" ht="16.15" customHeight="1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="1" customFormat="1" ht="16.15" customHeight="1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="1" customFormat="1" ht="16.15" customHeight="1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="1" customFormat="1" ht="16.15" customHeight="1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="1" customFormat="1" ht="16.15" customHeight="1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="1" customFormat="1" ht="16.15" customHeight="1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="1" customFormat="1" ht="16.15" customHeight="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="1" customFormat="1" ht="16.15" customHeight="1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="1" customFormat="1" ht="16.15" customHeight="1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="1" customFormat="1" ht="16.15" customHeight="1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="1" customFormat="1" ht="16.15" customHeight="1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="1" customFormat="1" ht="16.15" customHeight="1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="1" customFormat="1" ht="16.15" customHeight="1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="1" customFormat="1" ht="16.15" customHeight="1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="1" customFormat="1" ht="16.15" customHeight="1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="1" customFormat="1" ht="16.15" customHeight="1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="1" customFormat="1" ht="16.15" customHeight="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="1" customFormat="1" ht="16.15" customHeight="1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="1" customFormat="1" ht="16.15" customHeight="1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="1" customFormat="1" ht="16.15" customHeight="1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="1" customFormat="1" ht="16.15" customHeight="1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="1" customFormat="1" ht="16.15" customHeight="1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="1" customFormat="1" ht="16.15" customHeight="1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="1" customFormat="1" ht="16.15" customHeight="1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="1" customFormat="1" ht="16.15" customHeight="1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="1" customFormat="1" ht="16.15" customHeight="1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="1" customFormat="1" ht="16.15" customHeight="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="1" customFormat="1" ht="16.15" customHeight="1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="1" customFormat="1" ht="16.15" customHeight="1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="1" customFormat="1" ht="16.15" customHeight="1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="1" customFormat="1" ht="16.15" customHeight="1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="1" customFormat="1" ht="16.15" customHeight="1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="1" customFormat="1" ht="16.15" customHeight="1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="1" customFormat="1" ht="16.15" customHeight="1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="1" customFormat="1" ht="16.15" customHeight="1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="1" customFormat="1" ht="16.15" customHeight="1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="1" customFormat="1" ht="16.15" customHeight="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="1" customFormat="1" ht="16.15" customHeight="1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="1" customFormat="1" ht="16.15" customHeight="1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="1" customFormat="1" ht="16.15" customHeight="1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="1" customFormat="1" ht="16.15" customHeight="1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="1" customFormat="1" ht="16.15" customHeight="1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="1" customFormat="1" ht="16.15" customHeight="1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="1" customFormat="1" ht="16.15" customHeight="1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="1" customFormat="1" ht="16.15" customHeight="1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="1" customFormat="1" ht="16.15" customHeight="1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="1" customFormat="1" ht="16.15" customHeight="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="1" customFormat="1" ht="16.15" customHeight="1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="1" customFormat="1" ht="16.15" customHeight="1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="1" customFormat="1" ht="16.15" customHeight="1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="1" customFormat="1" ht="16.15" customHeight="1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="1" customFormat="1" ht="16.15" customHeight="1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="1" customFormat="1" ht="16.15" customHeight="1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="1" customFormat="1" ht="16.15" customHeight="1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="1" customFormat="1" ht="16.15" customHeight="1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="1" customFormat="1" ht="16.15" customHeight="1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="1" customFormat="1" ht="16.15" customHeight="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="1" customFormat="1" ht="16.15" customHeight="1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="1" customFormat="1" ht="16.15" customHeight="1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="1" customFormat="1" ht="16.15" customHeight="1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="1" customFormat="1" ht="16.15" customHeight="1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="1" customFormat="1" ht="16.15" customHeight="1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="1" customFormat="1" ht="16.15" customHeight="1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="1" customFormat="1" ht="16.15" customHeight="1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="1" customFormat="1" ht="16.15" customHeight="1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="1" customFormat="1" ht="16.15" customHeight="1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="1" customFormat="1" ht="16.15" customHeight="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="1" customFormat="1" ht="16.15" customHeight="1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="1" customFormat="1" ht="16.15" customHeight="1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="1" customFormat="1" ht="16.15" customHeight="1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="1" customFormat="1" ht="16.15" customHeight="1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="1" customFormat="1" ht="16.15" customHeight="1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="1" customFormat="1" ht="16.15" customHeight="1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="1" customFormat="1" ht="16.15" customHeight="1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="1" customFormat="1" ht="16.15" customHeight="1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="1" customFormat="1" ht="16.15" customHeight="1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="1" customFormat="1" ht="16.15" customHeight="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="1" customFormat="1" ht="16.15" customHeight="1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="1" customFormat="1" ht="16.15" customHeight="1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="1" customFormat="1" ht="16.15" customHeight="1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="1" customFormat="1" ht="16.15" customHeight="1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="1" customFormat="1" ht="16.15" customHeight="1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="1" customFormat="1" ht="16.15" customHeight="1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="1" customFormat="1" ht="16.15" customHeight="1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="1" customFormat="1" ht="16.15" customHeight="1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="1" customFormat="1" ht="16.15" customHeight="1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="1" customFormat="1" ht="16.15" customHeight="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="1" customFormat="1" ht="16.15" customHeight="1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="1" customFormat="1" ht="16.15" customHeight="1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="1" customFormat="1" ht="16.15" customHeight="1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="1" customFormat="1" ht="16.15" customHeight="1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="1" customFormat="1" ht="16.15" customHeight="1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="1" customFormat="1" ht="16.15" customHeight="1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="1" customFormat="1" ht="16.15" customHeight="1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="1" customFormat="1" ht="16.15" customHeight="1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="1" customFormat="1" ht="16.15" customHeight="1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="1" customFormat="1" ht="16.15" customHeight="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="1" customFormat="1" ht="16.15" customHeight="1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="1" customFormat="1" ht="16.15" customHeight="1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="1" customFormat="1" ht="16.15" customHeight="1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="1" customFormat="1" ht="16.15" customHeight="1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="1" customFormat="1" ht="16.15" customHeight="1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="1" customFormat="1" ht="16.15" customHeight="1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="1" customFormat="1" ht="16.15" customHeight="1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="1" customFormat="1" ht="16.15" customHeight="1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="1" customFormat="1" ht="16.15" customHeight="1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="1" customFormat="1" ht="16.15" customHeight="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="1" customFormat="1" ht="16.15" customHeight="1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="1" customFormat="1" ht="16.15" customHeight="1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="1" customFormat="1" ht="16.15" customHeight="1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="1" customFormat="1" ht="16.15" customHeight="1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="1" customFormat="1" ht="16.15" customHeight="1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="1" customFormat="1" ht="16.15" customHeight="1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="1" customFormat="1" ht="16.15" customHeight="1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="1" customFormat="1" ht="16.15" customHeight="1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="1" customFormat="1" ht="16.15" customHeight="1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="1" customFormat="1" ht="16.15" customHeight="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="1" customFormat="1" ht="16.15" customHeight="1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="1" customFormat="1" ht="16.15" customHeight="1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="1" customFormat="1" ht="16.15" customHeight="1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="1" customFormat="1" ht="16.15" customHeight="1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="1" customFormat="1" ht="16.15" customHeight="1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="1" customFormat="1" ht="16.15" customHeight="1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="1" customFormat="1" ht="16.15" customHeight="1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="1" customFormat="1" ht="16.15" customHeight="1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="1" customFormat="1" ht="16.15" customHeight="1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="1" customFormat="1" ht="16.15" customHeight="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="1" customFormat="1" ht="16.15" customHeight="1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="1" customFormat="1" ht="16.15" customHeight="1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="1" customFormat="1" ht="16.15" customHeight="1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="1" customFormat="1" ht="16.15" customHeight="1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="1" customFormat="1" ht="16.15" customHeight="1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="1" customFormat="1" ht="16.15" customHeight="1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="1" customFormat="1" ht="16.15" customHeight="1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="1" customFormat="1" ht="16.15" customHeight="1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="1" customFormat="1" ht="16.15" customHeight="1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="1" customFormat="1" ht="16.15" customHeight="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="1" customFormat="1" ht="16.15" customHeight="1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="1" customFormat="1" ht="16.15" customHeight="1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="1" customFormat="1" ht="16.15" customHeight="1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="1" customFormat="1" ht="16.15" customHeight="1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="1" customFormat="1" ht="16.15" customHeight="1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="1" customFormat="1" ht="16.15" customHeight="1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="1" customFormat="1" ht="16.15" customHeight="1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="1" customFormat="1" ht="16.15" customHeight="1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="1" customFormat="1" ht="16.15" customHeight="1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="1" customFormat="1" ht="16.15" customHeight="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="1" customFormat="1" ht="16.15" customHeight="1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="1" customFormat="1" ht="16.15" customHeight="1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="1" customFormat="1" ht="16.15" customHeight="1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="1" customFormat="1" ht="16.15" customHeight="1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="1" customFormat="1" ht="16.15" customHeight="1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="1" customFormat="1" ht="16.15" customHeight="1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="1" customFormat="1" ht="16.15" customHeight="1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="1" customFormat="1" ht="16.15" customHeight="1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="1" customFormat="1" ht="16.15" customHeight="1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="1" customFormat="1" ht="16.15" customHeight="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="1" customFormat="1" ht="16.15" customHeight="1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="1" customFormat="1" ht="16.15" customHeight="1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="1" customFormat="1" ht="16.15" customHeight="1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="1" customFormat="1" ht="16.15" customHeight="1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="1" customFormat="1" ht="16.15" customHeight="1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="1" customFormat="1" ht="16.15" customHeight="1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="1" customFormat="1" ht="16.15" customHeight="1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="1" customFormat="1" ht="16.15" customHeight="1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="1" customFormat="1" ht="16.15" customHeight="1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="1" customFormat="1" ht="16.15" customHeight="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="1" customFormat="1" ht="16.15" customHeight="1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="1" customFormat="1" ht="16.15" customHeight="1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="1" customFormat="1" ht="16.15" customHeight="1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="1" customFormat="1" ht="16.15" customHeight="1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="1" customFormat="1" ht="16.15" customHeight="1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="1" customFormat="1" ht="16.15" customHeight="1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="1" customFormat="1" ht="16.15" customHeight="1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="1" customFormat="1" ht="16.15" customHeight="1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="1" customFormat="1" ht="16.15" customHeight="1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="1" customFormat="1" ht="16.15" customHeight="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="1" customFormat="1" ht="16.15" customHeight="1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="1" customFormat="1" ht="16.15" customHeight="1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="1" customFormat="1" ht="16.15" customHeight="1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="1" customFormat="1" ht="16.15" customHeight="1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="1" customFormat="1" ht="16.15" customHeight="1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="1" customFormat="1" ht="16.15" customHeight="1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="1" customFormat="1" ht="16.15" customHeight="1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="1" customFormat="1" ht="16.15" customHeight="1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="1" customFormat="1" ht="16.15" customHeight="1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="1" customFormat="1" ht="16.15" customHeight="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="1" customFormat="1" ht="16.15" customHeight="1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="1" customFormat="1" ht="16.15" customHeight="1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="1" customFormat="1" ht="16.15" customHeight="1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="1" customFormat="1" ht="16.15" customHeight="1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="1" customFormat="1" ht="16.15" customHeight="1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="1" customFormat="1" ht="16.15" customHeight="1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="1" customFormat="1" ht="16.15" customHeight="1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="1" customFormat="1" ht="16.15" customHeight="1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="1" customFormat="1" ht="16.15" customHeight="1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="1" customFormat="1" ht="16.15" customHeight="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="1" customFormat="1" ht="16.15" customHeight="1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="1" customFormat="1" ht="16.15" customHeight="1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="1" customFormat="1" ht="16.15" customHeight="1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="1" customFormat="1" ht="16.15" customHeight="1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="1" customFormat="1" ht="16.15" customHeight="1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="1" customFormat="1" ht="16.15" customHeight="1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="1" customFormat="1" ht="16.15" customHeight="1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="1" customFormat="1" ht="16.15" customHeight="1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="1" customFormat="1" ht="16.15" customHeight="1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="1" customFormat="1" ht="16.15" customHeight="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="1" customFormat="1" ht="16.15" customHeight="1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="1" customFormat="1" ht="16.15" customHeight="1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="1" customFormat="1" ht="16.15" customHeight="1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="1" customFormat="1" ht="16.15" customHeight="1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="1" customFormat="1" ht="16.15" customHeight="1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="1" customFormat="1" ht="16.15" customHeight="1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="1" customFormat="1" ht="16.15" customHeight="1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="1" customFormat="1" ht="16.15" customHeight="1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="1" customFormat="1" ht="16.15" customHeight="1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="1" customFormat="1" ht="16.15" customHeight="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="1" customFormat="1" ht="16.15" customHeight="1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="1" customFormat="1" ht="16.15" customHeight="1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="1" customFormat="1" ht="16.15" customHeight="1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="1" customFormat="1" ht="16.15" customHeight="1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="1" customFormat="1" ht="16.15" customHeight="1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="1" customFormat="1" ht="16.15" customHeight="1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="1" customFormat="1" ht="16.15" customHeight="1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="1" customFormat="1" ht="16.15" customHeight="1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="1" customFormat="1" ht="16.15" customHeight="1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="1" customFormat="1" ht="16.15" customHeight="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="1" customFormat="1" ht="16.15" customHeight="1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="1" customFormat="1" ht="16.15" customHeight="1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="1" customFormat="1" ht="16.15" customHeight="1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="1" customFormat="1" ht="16.15" customHeight="1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="1" customFormat="1" ht="16.15" customHeight="1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="1" customFormat="1" ht="16.15" customHeight="1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="1" customFormat="1" ht="16.15" customHeight="1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="1" customFormat="1" ht="16.15" customHeight="1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="1" customFormat="1" ht="16.15" customHeight="1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="1" customFormat="1" ht="16.15" customHeight="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="1" customFormat="1" ht="16.15" customHeight="1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="1" customFormat="1" ht="16.15" customHeight="1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="1" customFormat="1" ht="16.15" customHeight="1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="1" customFormat="1" ht="16.15" customHeight="1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="1" customFormat="1" ht="16.15" customHeight="1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="1" customFormat="1" ht="16.15" customHeight="1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="1" customFormat="1" ht="16.15" customHeight="1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="1" customFormat="1" ht="16.15" customHeight="1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="1" customFormat="1" ht="16.15" customHeight="1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="1" customFormat="1" ht="16.15" customHeight="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="1" customFormat="1" ht="16.15" customHeight="1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="1" customFormat="1" ht="16.15" customHeight="1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="1" customFormat="1" ht="16.15" customHeight="1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="1" customFormat="1" ht="16.15" customHeight="1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="1" customFormat="1" ht="16.15" customHeight="1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="1" customFormat="1" ht="16.15" customHeight="1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="1" customFormat="1" ht="16.15" customHeight="1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="1" customFormat="1" ht="16.15" customHeight="1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="1" customFormat="1" ht="16.15" customHeight="1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="1" customFormat="1" ht="16.15" customHeight="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="1" customFormat="1" ht="16.15" customHeight="1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="1" customFormat="1" ht="16.15" customHeight="1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="1" customFormat="1" ht="16.15" customHeight="1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="1" customFormat="1" ht="16.15" customHeight="1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="1" customFormat="1" ht="16.15" customHeight="1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="1" customFormat="1" ht="16.15" customHeight="1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="1" customFormat="1" ht="16.15" customHeight="1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="1" customFormat="1" ht="16.15" customHeight="1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="1" customFormat="1" ht="16.15" customHeight="1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="1" customFormat="1" ht="16.15" customHeight="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="1" customFormat="1" ht="16.15" customHeight="1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="1" customFormat="1" ht="16.15" customHeight="1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="1" customFormat="1" ht="16.15" customHeight="1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="1" customFormat="1" ht="16.15" customHeight="1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="1" customFormat="1" ht="16.15" customHeight="1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="1" customFormat="1" ht="16.15" customHeight="1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="1" customFormat="1" ht="16.15" customHeight="1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="1" customFormat="1" ht="16.15" customHeight="1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="1" customFormat="1" ht="16.15" customHeight="1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="1" customFormat="1" ht="16.15" customHeight="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="1" customFormat="1" ht="16.15" customHeight="1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="1" customFormat="1" ht="16.15" customHeight="1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="1" customFormat="1" ht="16.15" customHeight="1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="1" customFormat="1" ht="16.15" customHeight="1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="1" customFormat="1" ht="16.15" customHeight="1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="1" customFormat="1" ht="16.15" customHeight="1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="1" customFormat="1" ht="16.15" customHeight="1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="1" customFormat="1" ht="16.15" customHeight="1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="1" customFormat="1" ht="16.15" customHeight="1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="1" customFormat="1" ht="16.15" customHeight="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="1" customFormat="1" ht="16.15" customHeight="1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="1" customFormat="1" ht="16.15" customHeight="1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="1" customFormat="1" ht="16.15" customHeight="1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="1" customFormat="1" ht="16.15" customHeight="1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="1" customFormat="1" ht="16.15" customHeight="1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="1" customFormat="1" ht="16.15" customHeight="1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="1" customFormat="1" ht="16.15" customHeight="1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="1" customFormat="1" ht="16.15" customHeight="1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="1" customFormat="1" ht="16.15" customHeight="1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="1" customFormat="1" ht="16.15" customHeight="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="1" customFormat="1" ht="16.15" customHeight="1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="1" customFormat="1" ht="16.15" customHeight="1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="1" customFormat="1" ht="16.15" customHeight="1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="1" customFormat="1" ht="16.15" customHeight="1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="1" customFormat="1" ht="16.15" customHeight="1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="1" customFormat="1" ht="16.15" customHeight="1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="1" customFormat="1" ht="16.15" customHeight="1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="1" customFormat="1" ht="16.15" customHeight="1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="1" customFormat="1" ht="16.15" customHeight="1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="1" customFormat="1" ht="16.15" customHeight="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="1" customFormat="1" ht="16.15" customHeight="1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="1" customFormat="1" ht="16.15" customHeight="1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="1" customFormat="1" ht="16.15" customHeight="1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="1" customFormat="1" ht="16.15" customHeight="1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="1" customFormat="1" ht="16.15" customHeight="1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="1" customFormat="1" ht="16.15" customHeight="1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="1" customFormat="1" ht="16.15" customHeight="1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="1" customFormat="1" ht="16.15" customHeight="1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="1" customFormat="1" ht="16.15" customHeight="1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="1" customFormat="1" ht="16.15" customHeight="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="1" customFormat="1" ht="16.15" customHeight="1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="1" customFormat="1" ht="16.15" customHeight="1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="1" customFormat="1" ht="16.15" customHeight="1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="1" customFormat="1" ht="16.15" customHeight="1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="1" customFormat="1" ht="16.15" customHeight="1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="1" customFormat="1" ht="16.15" customHeight="1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="1" customFormat="1" ht="16.15" customHeight="1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="1" customFormat="1" ht="16.15" customHeight="1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="1" customFormat="1" ht="16.15" customHeight="1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="1" customFormat="1" ht="16.15" customHeight="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="1" customFormat="1" ht="16.15" customHeight="1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="1" customFormat="1" ht="16.15" customHeight="1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="1" customFormat="1" ht="16.15" customHeight="1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="1" customFormat="1" ht="16.15" customHeight="1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="1" customFormat="1" ht="16.15" customHeight="1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="1" customFormat="1" ht="16.15" customHeight="1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="1" customFormat="1" ht="16.15" customHeight="1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="1" customFormat="1" ht="16.15" customHeight="1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="1" customFormat="1" ht="16.15" customHeight="1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="1" customFormat="1" ht="16.15" customHeight="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="1" customFormat="1" ht="16.15" customHeight="1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="1" customFormat="1" ht="16.15" customHeight="1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="1" customFormat="1" ht="16.15" customHeight="1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="1" customFormat="1" ht="16.15" customHeight="1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="1" customFormat="1" ht="16.15" customHeight="1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="1" customFormat="1" ht="16.15" customHeight="1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="1" customFormat="1" ht="16.15" customHeight="1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="1" customFormat="1" ht="16.15" customHeight="1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="1" customFormat="1" ht="16.15" customHeight="1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="1" customFormat="1" ht="16.15" customHeight="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="1" customFormat="1" ht="16.15" customHeight="1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="1" customFormat="1" ht="16.15" customHeight="1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="1" customFormat="1" ht="16.15" customHeight="1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="1" customFormat="1" ht="16.15" customHeight="1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="1" customFormat="1" ht="16.15" customHeight="1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="1" customFormat="1" ht="16.15" customHeight="1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="1" customFormat="1" ht="16.15" customHeight="1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="1" customFormat="1" ht="16.15" customHeight="1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="1" customFormat="1" ht="16.15" customHeight="1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="1" customFormat="1" ht="16.15" customHeight="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="1" customFormat="1" ht="16.15" customHeight="1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="1" customFormat="1" ht="16.15" customHeight="1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="1" customFormat="1" ht="16.15" customHeight="1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="1" customFormat="1" ht="16.15" customHeight="1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="1" customFormat="1" ht="16.15" customHeight="1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="1" customFormat="1" ht="16.15" customHeight="1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="1" customFormat="1" ht="16.15" customHeight="1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="1" customFormat="1" ht="16.15" customHeight="1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="1" customFormat="1" ht="16.15" customHeight="1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="1" customFormat="1" ht="16.15" customHeight="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="1" customFormat="1" ht="16.15" customHeight="1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="1" customFormat="1" ht="16.15" customHeight="1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="1" customFormat="1" ht="16.15" customHeight="1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="1" customFormat="1" ht="16.15" customHeight="1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="1" customFormat="1" ht="16.15" customHeight="1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="1" customFormat="1" ht="16.15" customHeight="1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="1" customFormat="1" ht="16.15" customHeight="1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="1" customFormat="1" ht="16.15" customHeight="1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="1" customFormat="1" ht="16.15" customHeight="1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="1" customFormat="1" ht="16.15" customHeight="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="1" customFormat="1" ht="16.15" customHeight="1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="1" customFormat="1" ht="16.15" customHeight="1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="1" customFormat="1" ht="16.15" customHeight="1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="1" customFormat="1" ht="16.15" customHeight="1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="1" customFormat="1" ht="16.15" customHeight="1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="1" customFormat="1" ht="16.15" customHeight="1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="1" customFormat="1" ht="16.15" customHeight="1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="1" customFormat="1" ht="16.15" customHeight="1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="1" customFormat="1" ht="16.15" customHeight="1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="1" customFormat="1" ht="16.15" customHeight="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="1" customFormat="1" ht="16.15" customHeight="1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="1" customFormat="1" ht="16.15" customHeight="1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="1" customFormat="1" ht="16.15" customHeight="1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="1" customFormat="1" ht="16.15" customHeight="1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="1" customFormat="1" ht="16.15" customHeight="1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="1" customFormat="1" ht="16.15" customHeight="1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="1" customFormat="1" ht="16.15" customHeight="1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="1" customFormat="1" ht="16.15" customHeight="1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="1" customFormat="1" ht="16.15" customHeight="1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="1" customFormat="1" ht="16.15" customHeight="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="1" customFormat="1" ht="16.15" customHeight="1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="1" customFormat="1" ht="16.15" customHeight="1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="1" customFormat="1" ht="16.15" customHeight="1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="1" customFormat="1" ht="16.15" customHeight="1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="1" customFormat="1" ht="16.15" customHeight="1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="1" customFormat="1" ht="16.15" customHeight="1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="1" customFormat="1" ht="16.15" customHeight="1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="1" customFormat="1" ht="16.15" customHeight="1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="1" customFormat="1" ht="16.15" customHeight="1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="1" customFormat="1" ht="16.15" customHeight="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="1" customFormat="1" ht="16.15" customHeight="1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="1" customFormat="1" ht="16.15" customHeight="1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="1" customFormat="1" ht="16.15" customHeight="1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="1" customFormat="1" ht="16.15" customHeight="1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="1" customFormat="1" ht="16.15" customHeight="1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="1" customFormat="1" ht="16.15" customHeight="1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="1" customFormat="1" ht="16.15" customHeight="1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="1" customFormat="1" ht="16.15" customHeight="1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="1" customFormat="1" ht="16.15" customHeight="1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="1" customFormat="1" ht="16.15" customHeight="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="1" customFormat="1" ht="16.15" customHeight="1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="1" customFormat="1" ht="16.15" customHeight="1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="1" customFormat="1" ht="16.15" customHeight="1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="1" customFormat="1" ht="16.15" customHeight="1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="1" customFormat="1" ht="16.15" customHeight="1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="1" customFormat="1" ht="16.15" customHeight="1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="1" customFormat="1" ht="16.15" customHeight="1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="1" customFormat="1" ht="16.15" customHeight="1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="1" customFormat="1" ht="16.15" customHeight="1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="1" customFormat="1" ht="16.15" customHeight="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="1" customFormat="1" ht="16.15" customHeight="1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="1" customFormat="1" ht="16.15" customHeight="1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="1" customFormat="1" ht="16.15" customHeight="1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="1" customFormat="1" ht="16.15" customHeight="1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="1" customFormat="1" ht="16.15" customHeight="1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="1" customFormat="1" ht="16.15" customHeight="1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="1" customFormat="1" ht="16.15" customHeight="1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="1" customFormat="1" ht="16.15" customHeight="1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="1" customFormat="1" ht="16.15" customHeight="1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="1" customFormat="1" ht="16.15" customHeight="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="1" customFormat="1" ht="16.15" customHeight="1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="1" customFormat="1" ht="16.15" customHeight="1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="1" customFormat="1" ht="16.15" customHeight="1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="1" customFormat="1" ht="16.15" customHeight="1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="1" customFormat="1" ht="16.15" customHeight="1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="1" customFormat="1" ht="16.15" customHeight="1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="1" customFormat="1" ht="16.15" customHeight="1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="1" customFormat="1" ht="16.15" customHeight="1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="1" customFormat="1" ht="16.15" customHeight="1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="1" customFormat="1" ht="16.15" customHeight="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="1" customFormat="1" ht="16.15" customHeight="1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="1" customFormat="1" ht="16.15" customHeight="1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="1" customFormat="1" ht="16.15" customHeight="1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="1" customFormat="1" ht="16.15" customHeight="1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="1" customFormat="1" ht="16.15" customHeight="1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="1" customFormat="1" ht="16.15" customHeight="1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="1" customFormat="1" ht="16.15" customHeight="1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="1" customFormat="1" ht="16.15" customHeight="1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="1" customFormat="1" ht="16.15" customHeight="1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="1" customFormat="1" ht="16.15" customHeight="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="1" customFormat="1" ht="16.15" customHeight="1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="1" customFormat="1" ht="16.15" customHeight="1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="1" customFormat="1" ht="16.15" customHeight="1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="1" customFormat="1" ht="16.15" customHeight="1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="1" customFormat="1" ht="16.15" customHeight="1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="1" customFormat="1" ht="16.15" customHeight="1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="1" customFormat="1" ht="16.15" customHeight="1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="1" customFormat="1" ht="16.15" customHeight="1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="1" customFormat="1" ht="16.15" customHeight="1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="1" customFormat="1" ht="16.15" customHeight="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="1" customFormat="1" ht="16.15" customHeight="1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="1" customFormat="1" ht="16.15" customHeight="1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="1" customFormat="1" ht="16.15" customHeight="1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="1" customFormat="1" ht="16.15" customHeight="1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="1" customFormat="1" ht="16.15" customHeight="1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="1" customFormat="1" ht="16.15" customHeight="1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="1" customFormat="1" ht="16.15" customHeight="1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="1" customFormat="1" ht="16.15" customHeight="1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="1" customFormat="1" ht="16.15" customHeight="1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="1" customFormat="1" ht="16.15" customHeight="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="1" customFormat="1" ht="16.15" customHeight="1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="1" customFormat="1" ht="16.15" customHeight="1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="1" customFormat="1" ht="16.15" customHeight="1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="1" customFormat="1" ht="16.15" customHeight="1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="1" customFormat="1" ht="16.15" customHeight="1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="1" customFormat="1" ht="16.15" customHeight="1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="1" customFormat="1" ht="16.15" customHeight="1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="1" customFormat="1" ht="16.15" customHeight="1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="1" customFormat="1" ht="16.15" customHeight="1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="1" customFormat="1" ht="16.15" customHeight="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="1" customFormat="1" ht="16.15" customHeight="1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="1" customFormat="1" ht="16.15" customHeight="1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="1" customFormat="1" ht="16.15" customHeight="1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="1" customFormat="1" ht="16.15" customHeight="1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="1" customFormat="1" ht="16.15" customHeight="1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="1" customFormat="1" ht="16.15" customHeight="1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="1" customFormat="1" ht="16.15" customHeight="1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="1" customFormat="1" ht="16.15" customHeight="1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="1" customFormat="1" ht="16.15" customHeight="1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="1" customFormat="1" ht="16.15" customHeight="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="1" customFormat="1" ht="16.15" customHeight="1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="1" customFormat="1" ht="16.15" customHeight="1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="1" customFormat="1" ht="16.15" customHeight="1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="1" customFormat="1" ht="16.15" customHeight="1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="1" customFormat="1" ht="16.15" customHeight="1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="1" customFormat="1" ht="16.15" customHeight="1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="1" customFormat="1" ht="16.15" customHeight="1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="1" customFormat="1" ht="16.15" customHeight="1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="1" customFormat="1" ht="16.15" customHeight="1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="1" customFormat="1" ht="16.15" customHeight="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="1" customFormat="1" ht="16.15" customHeight="1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="1" customFormat="1" ht="16.15" customHeight="1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="1" customFormat="1" ht="16.15" customHeight="1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="1" customFormat="1" ht="16.15" customHeight="1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="1" customFormat="1" ht="16.15" customHeight="1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="1" customFormat="1" ht="16.15" customHeight="1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="1" customFormat="1" ht="16.15" customHeight="1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="1" customFormat="1" ht="16.15" customHeight="1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="1" customFormat="1" ht="16.15" customHeight="1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="1" customFormat="1" ht="16.15" customHeight="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="1" customFormat="1" ht="16.15" customHeight="1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="1" customFormat="1" ht="16.15" customHeight="1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="1" customFormat="1" ht="16.15" customHeight="1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="1" customFormat="1" ht="16.15" customHeight="1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="1" customFormat="1" ht="16.15" customHeight="1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="1" customFormat="1" ht="16.15" customHeight="1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="1" customFormat="1" ht="16.15" customHeight="1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="1" customFormat="1" ht="16.15" customHeight="1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="1" customFormat="1" ht="16.15" customHeight="1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="1" customFormat="1" ht="16.15" customHeight="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="1" customFormat="1" ht="16.15" customHeight="1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="1" customFormat="1" ht="16.15" customHeight="1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="1" customFormat="1" ht="16.15" customHeight="1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="1" customFormat="1" ht="16.15" customHeight="1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="1" customFormat="1" ht="16.15" customHeight="1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="1" customFormat="1" ht="16.15" customHeight="1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="1" customFormat="1" ht="16.15" customHeight="1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="1" customFormat="1" ht="16.15" customHeight="1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="1" customFormat="1" ht="16.15" customHeight="1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="1" customFormat="1" ht="16.15" customHeight="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="1" customFormat="1" ht="16.15" customHeight="1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="1" customFormat="1" ht="16.15" customHeight="1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="1" customFormat="1" ht="16.15" customHeight="1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="1" customFormat="1" ht="16.15" customHeight="1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="1" customFormat="1" ht="16.15" customHeight="1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="1" customFormat="1" ht="16.15" customHeight="1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="1" customFormat="1" ht="16.15" customHeight="1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="1" customFormat="1" ht="16.15" customHeight="1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="1" customFormat="1" ht="16.15" customHeight="1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="1" customFormat="1" ht="16.15" customHeight="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="1" customFormat="1" ht="16.15" customHeight="1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="1" customFormat="1" ht="16.15" customHeight="1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="1" customFormat="1" ht="16.15" customHeight="1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="1" customFormat="1" ht="16.15" customHeight="1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="1" customFormat="1" ht="16.15" customHeight="1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="1" customFormat="1" ht="16.15" customHeight="1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="1" customFormat="1" ht="16.15" customHeight="1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="1" customFormat="1" ht="16.15" customHeight="1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="1" customFormat="1" ht="16.15" customHeight="1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="1" customFormat="1" ht="16.15" customHeight="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="1" customFormat="1" ht="16.15" customHeight="1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="1" customFormat="1" ht="16.15" customHeight="1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="1" customFormat="1" ht="16.15" customHeight="1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="1" customFormat="1" ht="16.15" customHeight="1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="1" customFormat="1" ht="16.15" customHeight="1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="1" customFormat="1" ht="16.15" customHeight="1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="1" customFormat="1" ht="16.15" customHeight="1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="1" customFormat="1" ht="16.15" customHeight="1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="1" customFormat="1" ht="16.15" customHeight="1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="1" customFormat="1" ht="16.15" customHeight="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="1" customFormat="1" ht="16.15" customHeight="1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="1" customFormat="1" ht="16.15" customHeight="1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="1" customFormat="1" ht="16.15" customHeight="1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="1" customFormat="1" ht="16.15" customHeight="1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="1" customFormat="1" ht="16.15" customHeight="1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="1" customFormat="1" ht="16.15" customHeight="1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="1" customFormat="1" ht="16.15" customHeight="1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="1" customFormat="1" ht="16.15" customHeight="1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="1" customFormat="1" ht="16.15" customHeight="1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="1" customFormat="1" ht="16.15" customHeight="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="1" customFormat="1" ht="16.15" customHeight="1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="1" customFormat="1" ht="16.15" customHeight="1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="1" customFormat="1" ht="16.15" customHeight="1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="1" customFormat="1" ht="16.15" customHeight="1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="1" customFormat="1" ht="16.15" customHeight="1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="1" customFormat="1" ht="16.15" customHeight="1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="1" customFormat="1" ht="16.15" customHeight="1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="1" customFormat="1" ht="16.15" customHeight="1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="1" customFormat="1" ht="16.15" customHeight="1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="1" customFormat="1" ht="16.15" customHeight="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="1" customFormat="1" ht="16.15" customHeight="1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="1" customFormat="1" ht="16.15" customHeight="1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="1" customFormat="1" ht="16.15" customHeight="1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="1" customFormat="1" ht="16.15" customHeight="1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="1" customFormat="1" ht="16.15" customHeight="1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="1" customFormat="1" ht="16.15" customHeight="1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="1" customFormat="1" ht="16.15" customHeight="1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="1" customFormat="1" ht="16.15" customHeight="1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="1" customFormat="1" ht="16.15" customHeight="1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="1" customFormat="1" ht="16.15" customHeight="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="1" customFormat="1" ht="16.15" customHeight="1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="1" customFormat="1" ht="16.15" customHeight="1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="1" customFormat="1" ht="16.15" customHeight="1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="1" customFormat="1" ht="16.15" customHeight="1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="1" customFormat="1" ht="16.15" customHeight="1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="1" customFormat="1" ht="16.15" customHeight="1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="1" customFormat="1" ht="16.15" customHeight="1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="1" customFormat="1" ht="16.15" customHeight="1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="1" customFormat="1" ht="16.15" customHeight="1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="1" customFormat="1" ht="16.15" customHeight="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="1" customFormat="1" ht="16.15" customHeight="1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="1" customFormat="1" ht="16.15" customHeight="1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="1" customFormat="1" ht="16.15" customHeight="1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="1" customFormat="1" ht="16.15" customHeight="1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="1" customFormat="1" ht="16.15" customHeight="1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="1" customFormat="1" ht="16.15" customHeight="1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="1" customFormat="1" ht="16.15" customHeight="1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="1" customFormat="1" ht="16.15" customHeight="1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="1" customFormat="1" ht="16.15" customHeight="1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="1" customFormat="1" ht="16.15" customHeight="1" spans="1:26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="1" customFormat="1" ht="16.15" customHeight="1" spans="1:26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="1" customFormat="1" ht="16.15" customHeight="1" spans="1:26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="1" customFormat="1" ht="16.15" customHeight="1" spans="1:26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="1" customFormat="1" ht="16.15" customHeight="1" spans="1:26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="1" customFormat="1" ht="16.15" customHeight="1" spans="1:2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="1" customFormat="1" ht="16.15" customHeight="1" spans="1:26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="1" customFormat="1" ht="16.15" customHeight="1" spans="1:26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="1" customFormat="1" ht="16.15" customHeight="1" spans="1:26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="1" customFormat="1" ht="16.15" customHeight="1" spans="1:26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="1" customFormat="1" ht="16.15" customHeight="1" spans="1:26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="1" customFormat="1" ht="16.15" customHeight="1" spans="1:26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="1" customFormat="1" ht="16.15" customHeight="1" spans="1:26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="1" customFormat="1" ht="16.15" customHeight="1" spans="1:26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="1" customFormat="1" ht="16.15" customHeight="1" spans="1:26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="1" customFormat="1" ht="16.15" customHeight="1" spans="1:2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="1" customFormat="1" ht="16.15" customHeight="1" spans="1:26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="1" customFormat="1" ht="16.15" customHeight="1" spans="1:26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="1" customFormat="1" ht="16.15" customHeight="1" spans="1:26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="1" customFormat="1" ht="16.15" customHeight="1" spans="1:26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="1" customFormat="1" ht="16.15" customHeight="1" spans="1:26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="1" customFormat="1" ht="16.15" customHeight="1" spans="1:26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="1" customFormat="1" ht="16.15" customHeight="1" spans="1:26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="1" customFormat="1" ht="16.15" customHeight="1" spans="1:26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="1" customFormat="1" ht="16.15" customHeight="1" spans="1:26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="1" customFormat="1" ht="16.15" customHeight="1" spans="1:2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="1" customFormat="1" ht="16.15" customHeight="1" spans="1:26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="1" customFormat="1" ht="16.15" customHeight="1" spans="1:26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="1" customFormat="1" ht="16.15" customHeight="1" spans="1:26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="1" customFormat="1" ht="16.15" customHeight="1" spans="1:26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="1" customFormat="1" ht="16.15" customHeight="1" spans="1:26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="1" customFormat="1" ht="16.15" customHeight="1" spans="1:26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="1" customFormat="1" ht="16.15" customHeight="1" spans="1:26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="1" customFormat="1" ht="16.15" customHeight="1" spans="1:26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="1" customFormat="1" ht="16.15" customHeight="1" spans="1:26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="1" customFormat="1" ht="16.15" customHeight="1" spans="1:2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="1" customFormat="1" ht="16.15" customHeight="1" spans="1:26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="1" customFormat="1" ht="16.15" customHeight="1" spans="1:26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="1" customFormat="1" ht="16.15" customHeight="1" spans="1:26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="1" customFormat="1" ht="16.15" customHeight="1" spans="1:26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="1" customFormat="1" ht="16.15" customHeight="1" spans="1:26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="1" customFormat="1" ht="16.15" customHeight="1" spans="1:26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="1" customFormat="1" ht="16.15" customHeight="1" spans="1:26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="1" customFormat="1" ht="16.15" customHeight="1" spans="1:26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="1" customFormat="1" ht="16.15" customHeight="1" spans="1:26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="1" customFormat="1" ht="16.15" customHeight="1" spans="1:2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="1" customFormat="1" ht="16.15" customHeight="1" spans="1:26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="1" customFormat="1" ht="16.15" customHeight="1" spans="1:26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="1" customFormat="1" ht="16.15" customHeight="1" spans="1:26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="1" customFormat="1" ht="16.15" customHeight="1" spans="1:26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="1" customFormat="1" ht="16.15" customHeight="1" spans="1:26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="1" customFormat="1" ht="16.15" customHeight="1" spans="1:26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="1" customFormat="1" ht="16.15" customHeight="1" spans="1:26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="1" customFormat="1" ht="16.15" customHeight="1" spans="1:26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="1" customFormat="1" ht="16.15" customHeight="1" spans="1:26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="1" customFormat="1" ht="16.15" customHeight="1" spans="1:2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="1" customFormat="1" ht="16.15" customHeight="1" spans="1:26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="1" customFormat="1" ht="16.15" customHeight="1" spans="1:26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="1" customFormat="1" ht="16.15" customHeight="1" spans="1:26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="1" customFormat="1" ht="16.15" customHeight="1" spans="1:26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="1" customFormat="1" ht="16.15" customHeight="1" spans="1:26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="1" customFormat="1" ht="16.15" customHeight="1" spans="1:26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="1" customFormat="1" ht="16.15" customHeight="1" spans="1:26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="1" customFormat="1" ht="16.15" customHeight="1" spans="1:26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="1" customFormat="1" ht="16.15" customHeight="1" spans="1:26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="1" customFormat="1" ht="16.15" customHeight="1" spans="1:2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="1" customFormat="1" ht="16.15" customHeight="1" spans="1:26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="1" customFormat="1" ht="16.15" customHeight="1" spans="1:26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="1" customFormat="1" ht="16.15" customHeight="1" spans="1:26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="1" customFormat="1" ht="16.15" customHeight="1" spans="1:26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="1" customFormat="1" ht="16.15" customHeight="1" spans="1:26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="1" customFormat="1" ht="16.15" customHeight="1" spans="1:26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="1" customFormat="1" ht="16.15" customHeight="1" spans="1:26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="1" customFormat="1" ht="16.15" customHeight="1" spans="1:26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="1" customFormat="1" ht="16.15" customHeight="1" spans="1:26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="1" customFormat="1" ht="16.15" customHeight="1" spans="1:2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="1" customFormat="1" ht="16.15" customHeight="1" spans="1:26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="1" customFormat="1" ht="16.15" customHeight="1" spans="1:26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="1" customFormat="1" ht="16.15" customHeight="1" spans="1:26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="1" customFormat="1" ht="16.15" customHeight="1" spans="1:26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="1" customFormat="1" ht="16.15" customHeight="1" spans="1:26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="1" customFormat="1" ht="16.15" customHeight="1" spans="1:26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="1" customFormat="1" ht="16.15" customHeight="1" spans="1:26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="1" customFormat="1" ht="16.15" customHeight="1" spans="1:26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="1" customFormat="1" ht="16.15" customHeight="1" spans="1:26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="1" customFormat="1" ht="16.15" customHeight="1" spans="1:2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="1" customFormat="1" ht="16.15" customHeight="1" spans="1:26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="1" customFormat="1" ht="16.15" customHeight="1" spans="1:26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="1" customFormat="1" ht="16.15" customHeight="1" spans="1:26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="1" customFormat="1" ht="16.15" customHeight="1" spans="1:26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="1" customFormat="1" ht="16.15" customHeight="1" spans="1:26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="1" customFormat="1" ht="16.15" customHeight="1" spans="1:26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="1" customFormat="1" ht="16.15" customHeight="1" spans="1:26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="1" customFormat="1" ht="16.15" customHeight="1" spans="1:26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="1" customFormat="1" ht="16.15" customHeight="1" spans="1:26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="1" customFormat="1" ht="16.15" customHeight="1" spans="1: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="1" customFormat="1" ht="16.15" customHeight="1" spans="1:26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="1" customFormat="1" ht="16.15" customHeight="1" spans="1:26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="1" customFormat="1" ht="16.15" customHeight="1" spans="1:26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="1" customFormat="1" ht="16.15" customHeight="1" spans="1:26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="1" customFormat="1" ht="16.15" customHeight="1" spans="1:26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="1" customFormat="1" ht="16.15" customHeight="1" spans="1:26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="1" customFormat="1" ht="16.15" customHeight="1" spans="1:26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="1" customFormat="1" ht="16.15" customHeight="1" spans="1:26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="1" customFormat="1" ht="16.15" customHeight="1" spans="1:26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="1" customFormat="1" ht="16.15" customHeight="1" spans="1:2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="1" customFormat="1" ht="16.15" customHeight="1" spans="1:26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="1" customFormat="1" ht="16.15" customHeight="1" spans="1:26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="1" customFormat="1" ht="16.15" customHeight="1" spans="1:26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="1" customFormat="1" ht="16.15" customHeight="1" spans="1:26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="1" customFormat="1" ht="16.15" customHeight="1" spans="1:26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="1" customFormat="1" ht="16.15" customHeight="1" spans="1:26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="1" customFormat="1" ht="16.15" customHeight="1" spans="1:26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="1" customFormat="1" ht="16.15" customHeight="1" spans="1:26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="1" customFormat="1" ht="16.15" customHeight="1" spans="1:26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="1" customFormat="1" ht="16.15" customHeight="1" spans="1:2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="1" customFormat="1" ht="16.15" customHeight="1" spans="1:26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="1" customFormat="1" ht="16.15" customHeight="1" spans="1:26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="1" customFormat="1" ht="16.15" customHeight="1" spans="1:26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="1" customFormat="1" ht="16.15" customHeight="1" spans="1:26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="1" customFormat="1" ht="16.15" customHeight="1" spans="1:26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="1" customFormat="1" ht="16.15" customHeight="1" spans="1:26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="1" customFormat="1" ht="16.15" customHeight="1" spans="1:26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="1" customFormat="1" ht="16.15" customHeight="1" spans="1:26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="1" customFormat="1" ht="16.15" customHeight="1" spans="1:26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="1" customFormat="1" ht="16.15" customHeight="1" spans="1:2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="1" customFormat="1" ht="16.15" customHeight="1" spans="1:26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="1" customFormat="1" ht="16.15" customHeight="1" spans="1:26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="1" customFormat="1" ht="16.15" customHeight="1" spans="1:26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="1" customFormat="1" ht="16.15" customHeight="1" spans="1:26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="1" customFormat="1" ht="16.15" customHeight="1" spans="1:26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="1" customFormat="1" ht="16.15" customHeight="1" spans="1:26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="1" customFormat="1" ht="16.15" customHeight="1" spans="1:26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="1" customFormat="1" ht="16.15" customHeight="1" spans="1:26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="1" customFormat="1" ht="16.15" customHeight="1" spans="1:26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="1" customFormat="1" ht="16.15" customHeight="1" spans="1:2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="1" customFormat="1" ht="16.15" customHeight="1" spans="1:26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="1" customFormat="1" ht="16.15" customHeight="1" spans="1:26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="1" customFormat="1" ht="16.15" customHeight="1" spans="1:26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="1" customFormat="1" ht="16.15" customHeight="1" spans="1:26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="1" customFormat="1" ht="16.15" customHeight="1" spans="1:26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="1" customFormat="1" ht="16.15" customHeight="1" spans="1:26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="1" customFormat="1" ht="16.15" customHeight="1" spans="1:26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="1" customFormat="1" ht="16.15" customHeight="1" spans="1:26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="1" customFormat="1" ht="16.15" customHeight="1" spans="1:26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="1" customFormat="1" ht="16.15" customHeight="1" spans="1:2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="1" customFormat="1" ht="16.15" customHeight="1" spans="1:26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="1" customFormat="1" ht="16.15" customHeight="1" spans="1:26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="1" customFormat="1" ht="16.15" customHeight="1" spans="1:26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="1" customFormat="1" ht="16.15" customHeight="1" spans="1:26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="1" customFormat="1" ht="16.15" customHeight="1" spans="1:26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="1" customFormat="1" ht="16.15" customHeight="1" spans="1:26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="1" customFormat="1" ht="16.15" customHeight="1" spans="1:26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="1" customFormat="1" ht="16.15" customHeight="1" spans="1:26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="1" customFormat="1" ht="16.15" customHeight="1" spans="1:26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="1" customFormat="1" ht="16.15" customHeight="1" spans="1:2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="1" customFormat="1" ht="16.15" customHeight="1" spans="1:26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="1" customFormat="1" ht="16.15" customHeight="1" spans="1:26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="1" customFormat="1" ht="16.15" customHeight="1" spans="1:26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="1" customFormat="1" ht="16.15" customHeight="1" spans="1:26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="1" customFormat="1" ht="16.15" customHeight="1" spans="1:26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="1" customFormat="1" ht="16.15" customHeight="1" spans="1:26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="1" customFormat="1" ht="16.15" customHeight="1" spans="1:26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="1" customFormat="1" ht="16.15" customHeight="1" spans="1:26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="1" customFormat="1" ht="16.15" customHeight="1" spans="1:26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="1" customFormat="1" ht="16.15" customHeight="1" spans="1:2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="1" customFormat="1" ht="16.15" customHeight="1" spans="1:26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="1" customFormat="1" ht="16.15" customHeight="1" spans="1:26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="1" customFormat="1" ht="16.15" customHeight="1" spans="1:26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="1" customFormat="1" ht="16.15" customHeight="1" spans="1:26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="1" customFormat="1" ht="16.15" customHeight="1" spans="1:26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="1" customFormat="1" ht="16.15" customHeight="1" spans="1:26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="1" customFormat="1" ht="16.15" customHeight="1" spans="1:26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</sheetData>
  <mergeCells count="28">
    <mergeCell ref="A1:G1"/>
    <mergeCell ref="H1:M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7" right="0.7" top="0.75" bottom="0.75" header="0.3" footer="0.3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2"/>
  <sheetViews>
    <sheetView view="pageBreakPreview" zoomScaleNormal="100" workbookViewId="0">
      <selection activeCell="N9" sqref="N9"/>
    </sheetView>
  </sheetViews>
  <sheetFormatPr defaultColWidth="11.1858407079646" defaultRowHeight="15.05" customHeight="1"/>
  <cols>
    <col min="1" max="1" width="0.663716814159292" style="1" customWidth="1"/>
    <col min="2" max="2" width="16.283185840708" style="1" customWidth="1"/>
    <col min="3" max="3" width="38.6991150442478" style="1" customWidth="1"/>
    <col min="4" max="5" width="17.9203539823009" style="1" customWidth="1"/>
    <col min="6" max="6" width="8.90265486725664" style="1" customWidth="1"/>
    <col min="7" max="9" width="12.6814159292035" style="1" customWidth="1"/>
    <col min="10" max="12" width="8.57522123893805" style="1" customWidth="1"/>
    <col min="13" max="13" width="5.42477876106195" style="1" customWidth="1"/>
    <col min="14" max="14" width="8.57522123893805" style="1" customWidth="1"/>
    <col min="15" max="16" width="8.46902654867257" style="1" customWidth="1"/>
    <col min="17" max="17" width="6.61946902654867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1858407079646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48</v>
      </c>
      <c r="F1" s="6"/>
      <c r="G1" s="3"/>
      <c r="H1" s="3"/>
      <c r="I1" s="4"/>
      <c r="J1" s="60"/>
      <c r="K1" s="60"/>
      <c r="L1" s="60"/>
      <c r="M1" s="60"/>
      <c r="N1" s="60"/>
      <c r="O1" s="60"/>
      <c r="P1" s="60"/>
      <c r="Q1" s="60"/>
      <c r="R1" s="60"/>
      <c r="S1" s="59"/>
      <c r="T1" s="59"/>
      <c r="U1" s="59"/>
      <c r="V1" s="59"/>
      <c r="W1" s="59"/>
      <c r="X1" s="59"/>
      <c r="Y1" s="59"/>
      <c r="Z1" s="59"/>
    </row>
    <row r="2" s="1" customFormat="1" ht="16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61"/>
      <c r="J2" s="62"/>
      <c r="K2" s="62"/>
      <c r="L2" s="62"/>
      <c r="M2" s="62"/>
      <c r="N2" s="62"/>
      <c r="O2" s="6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="1" customFormat="1" ht="16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63"/>
      <c r="J3" s="62"/>
      <c r="K3" s="62"/>
      <c r="L3" s="62"/>
      <c r="M3" s="62"/>
      <c r="N3" s="62"/>
      <c r="O3" s="62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="1" customFormat="1" ht="16" customHeight="1" spans="1:26">
      <c r="A4" s="15" t="s">
        <v>7</v>
      </c>
      <c r="B4" s="16"/>
      <c r="C4" s="23"/>
      <c r="D4" s="18" t="s">
        <v>8</v>
      </c>
      <c r="E4" s="19" t="s">
        <v>9</v>
      </c>
      <c r="F4" s="20"/>
      <c r="G4" s="21"/>
      <c r="H4" s="22"/>
      <c r="I4" s="63"/>
      <c r="J4" s="62"/>
      <c r="K4" s="62"/>
      <c r="L4" s="62"/>
      <c r="M4" s="62"/>
      <c r="N4" s="62"/>
      <c r="O4" s="62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="1" customFormat="1" ht="16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63"/>
      <c r="J5" s="62"/>
      <c r="K5" s="62"/>
      <c r="L5" s="62"/>
      <c r="M5" s="62"/>
      <c r="N5" s="62"/>
      <c r="O5" s="62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="1" customFormat="1" ht="16" customHeight="1" spans="1:26">
      <c r="A6" s="15" t="s">
        <v>13</v>
      </c>
      <c r="B6" s="16"/>
      <c r="C6" s="25" t="s">
        <v>49</v>
      </c>
      <c r="D6" s="18" t="s">
        <v>15</v>
      </c>
      <c r="E6" s="26" t="s">
        <v>50</v>
      </c>
      <c r="F6" s="20"/>
      <c r="G6" s="27"/>
      <c r="H6" s="28"/>
      <c r="I6" s="64"/>
      <c r="J6" s="62"/>
      <c r="K6" s="62"/>
      <c r="L6" s="62"/>
      <c r="M6" s="62"/>
      <c r="N6" s="62"/>
      <c r="O6" s="65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="1" customFormat="1" ht="16" customHeight="1" spans="1:26">
      <c r="A7" s="29"/>
      <c r="B7" s="30" t="s">
        <v>17</v>
      </c>
      <c r="C7" s="31"/>
      <c r="D7" s="31"/>
      <c r="E7" s="32"/>
      <c r="F7" s="33" t="s">
        <v>18</v>
      </c>
      <c r="G7" s="34" t="s">
        <v>50</v>
      </c>
      <c r="H7" s="35" t="s">
        <v>51</v>
      </c>
      <c r="I7" s="66" t="s">
        <v>52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59"/>
      <c r="U7" s="59"/>
      <c r="V7" s="59"/>
      <c r="W7" s="59"/>
      <c r="X7" s="59"/>
      <c r="Y7" s="59"/>
      <c r="Z7" s="59"/>
    </row>
    <row r="8" s="1" customFormat="1" customHeight="1" spans="1:26">
      <c r="A8" s="36"/>
      <c r="B8" s="37"/>
      <c r="C8" s="38"/>
      <c r="D8" s="38"/>
      <c r="E8" s="39"/>
      <c r="F8" s="40"/>
      <c r="G8" s="41"/>
      <c r="H8" s="41"/>
      <c r="I8" s="41"/>
      <c r="J8" s="69"/>
      <c r="K8" s="69"/>
      <c r="L8" s="69"/>
      <c r="M8" s="70"/>
      <c r="N8" s="69"/>
      <c r="O8" s="69"/>
      <c r="P8" s="69"/>
      <c r="Q8" s="70"/>
      <c r="R8" s="69"/>
      <c r="S8" s="69"/>
      <c r="T8" s="59"/>
      <c r="U8" s="59"/>
      <c r="V8" s="59"/>
      <c r="W8" s="59"/>
      <c r="X8" s="59"/>
      <c r="Y8" s="59"/>
      <c r="Z8" s="59"/>
    </row>
    <row r="9" s="1" customFormat="1" ht="30" customHeight="1" spans="1:26">
      <c r="A9" s="42"/>
      <c r="B9" s="43" t="s">
        <v>26</v>
      </c>
      <c r="C9" s="44"/>
      <c r="D9" s="45" t="s">
        <v>53</v>
      </c>
      <c r="E9" s="46"/>
      <c r="F9" s="47">
        <v>44930</v>
      </c>
      <c r="G9" s="77">
        <v>9.625</v>
      </c>
      <c r="H9" s="78">
        <f>SUM(G9+0.25)</f>
        <v>9.875</v>
      </c>
      <c r="I9" s="78">
        <f>SUM(H9+0.25)</f>
        <v>10.125</v>
      </c>
      <c r="J9" s="71"/>
      <c r="K9" s="71"/>
      <c r="L9" s="72"/>
      <c r="M9" s="71"/>
      <c r="N9" s="71"/>
      <c r="O9" s="71"/>
      <c r="P9" s="72"/>
      <c r="Q9" s="71"/>
      <c r="R9" s="71"/>
      <c r="S9" s="76"/>
      <c r="T9" s="59"/>
      <c r="U9" s="59"/>
      <c r="V9" s="59"/>
      <c r="W9" s="59"/>
      <c r="X9" s="59"/>
      <c r="Y9" s="59"/>
      <c r="Z9" s="59"/>
    </row>
    <row r="10" s="1" customFormat="1" ht="30" customHeight="1" spans="1:26">
      <c r="A10" s="49"/>
      <c r="B10" s="43" t="s">
        <v>28</v>
      </c>
      <c r="C10" s="44"/>
      <c r="D10" s="45" t="s">
        <v>29</v>
      </c>
      <c r="E10" s="46"/>
      <c r="F10" s="50">
        <v>44928</v>
      </c>
      <c r="G10" s="79">
        <v>45</v>
      </c>
      <c r="H10" s="78">
        <f>SUM(G10+0.25)</f>
        <v>45.25</v>
      </c>
      <c r="I10" s="78">
        <f>SUM(H10+0.25)</f>
        <v>45.5</v>
      </c>
      <c r="J10" s="71"/>
      <c r="K10" s="71"/>
      <c r="L10" s="72"/>
      <c r="M10" s="71"/>
      <c r="N10" s="71"/>
      <c r="O10" s="71"/>
      <c r="P10" s="72"/>
      <c r="Q10" s="71"/>
      <c r="R10" s="71"/>
      <c r="S10" s="76"/>
      <c r="T10" s="59"/>
      <c r="U10" s="59"/>
      <c r="V10" s="59"/>
      <c r="W10" s="59"/>
      <c r="X10" s="59"/>
      <c r="Y10" s="59"/>
      <c r="Z10" s="59"/>
    </row>
    <row r="11" s="1" customFormat="1" ht="30" customHeight="1" spans="1:26">
      <c r="A11" s="49"/>
      <c r="B11" s="43" t="s">
        <v>30</v>
      </c>
      <c r="C11" s="44"/>
      <c r="D11" s="45" t="s">
        <v>54</v>
      </c>
      <c r="E11" s="46"/>
      <c r="F11" s="51">
        <v>44928</v>
      </c>
      <c r="G11" s="79">
        <v>42</v>
      </c>
      <c r="H11" s="80">
        <f t="shared" ref="H11:H15" si="0">SUM(G11+2.5)</f>
        <v>44.5</v>
      </c>
      <c r="I11" s="80">
        <f t="shared" ref="I11:I15" si="1">SUM(H11+2.5)</f>
        <v>47</v>
      </c>
      <c r="J11" s="71"/>
      <c r="K11" s="71"/>
      <c r="L11" s="72"/>
      <c r="M11" s="71"/>
      <c r="N11" s="71"/>
      <c r="O11" s="71"/>
      <c r="P11" s="72"/>
      <c r="Q11" s="71"/>
      <c r="R11" s="71"/>
      <c r="S11" s="76"/>
      <c r="T11" s="59"/>
      <c r="U11" s="59"/>
      <c r="V11" s="59"/>
      <c r="W11" s="59"/>
      <c r="X11" s="59"/>
      <c r="Y11" s="59"/>
      <c r="Z11" s="59"/>
    </row>
    <row r="12" s="1" customFormat="1" ht="30" customHeight="1" spans="1:26">
      <c r="A12" s="49"/>
      <c r="B12" s="43" t="s">
        <v>32</v>
      </c>
      <c r="C12" s="44"/>
      <c r="D12" s="45" t="s">
        <v>33</v>
      </c>
      <c r="E12" s="46"/>
      <c r="F12" s="51">
        <v>44928</v>
      </c>
      <c r="G12" s="79">
        <v>39.5</v>
      </c>
      <c r="H12" s="80">
        <f t="shared" si="0"/>
        <v>42</v>
      </c>
      <c r="I12" s="80">
        <f t="shared" si="1"/>
        <v>44.5</v>
      </c>
      <c r="J12" s="71"/>
      <c r="K12" s="71"/>
      <c r="L12" s="72"/>
      <c r="M12" s="71"/>
      <c r="N12" s="71"/>
      <c r="O12" s="71"/>
      <c r="P12" s="72"/>
      <c r="Q12" s="71"/>
      <c r="R12" s="71"/>
      <c r="S12" s="76"/>
      <c r="T12" s="59"/>
      <c r="U12" s="59"/>
      <c r="V12" s="59"/>
      <c r="W12" s="59"/>
      <c r="X12" s="59"/>
      <c r="Y12" s="59"/>
      <c r="Z12" s="59"/>
    </row>
    <row r="13" s="1" customFormat="1" ht="30" customHeight="1" spans="1:26">
      <c r="A13" s="49"/>
      <c r="B13" s="43" t="s">
        <v>34</v>
      </c>
      <c r="C13" s="44"/>
      <c r="D13" s="45" t="s">
        <v>55</v>
      </c>
      <c r="E13" s="46"/>
      <c r="F13" s="51">
        <v>44928</v>
      </c>
      <c r="G13" s="79">
        <v>50</v>
      </c>
      <c r="H13" s="80">
        <f t="shared" si="0"/>
        <v>52.5</v>
      </c>
      <c r="I13" s="80">
        <f t="shared" si="1"/>
        <v>55</v>
      </c>
      <c r="J13" s="71"/>
      <c r="K13" s="71"/>
      <c r="L13" s="72"/>
      <c r="M13" s="71"/>
      <c r="N13" s="71"/>
      <c r="O13" s="71"/>
      <c r="P13" s="72"/>
      <c r="Q13" s="71"/>
      <c r="R13" s="71"/>
      <c r="S13" s="76"/>
      <c r="T13" s="59"/>
      <c r="U13" s="59"/>
      <c r="V13" s="59"/>
      <c r="W13" s="59"/>
      <c r="X13" s="59"/>
      <c r="Y13" s="59"/>
      <c r="Z13" s="59"/>
    </row>
    <row r="14" s="1" customFormat="1" ht="30" customHeight="1" spans="1:26">
      <c r="A14" s="49"/>
      <c r="B14" s="43" t="s">
        <v>36</v>
      </c>
      <c r="C14" s="44"/>
      <c r="D14" s="45" t="s">
        <v>37</v>
      </c>
      <c r="E14" s="46"/>
      <c r="F14" s="51">
        <v>44928</v>
      </c>
      <c r="G14" s="79">
        <v>94</v>
      </c>
      <c r="H14" s="81">
        <f t="shared" si="0"/>
        <v>96.5</v>
      </c>
      <c r="I14" s="81">
        <f t="shared" si="1"/>
        <v>99</v>
      </c>
      <c r="J14" s="71"/>
      <c r="K14" s="71"/>
      <c r="L14" s="72"/>
      <c r="M14" s="71"/>
      <c r="N14" s="71"/>
      <c r="O14" s="71"/>
      <c r="P14" s="72"/>
      <c r="Q14" s="71"/>
      <c r="R14" s="71"/>
      <c r="S14" s="76"/>
      <c r="T14" s="59"/>
      <c r="U14" s="59"/>
      <c r="V14" s="59"/>
      <c r="W14" s="59"/>
      <c r="X14" s="59"/>
      <c r="Y14" s="59"/>
      <c r="Z14" s="59"/>
    </row>
    <row r="15" s="1" customFormat="1" ht="30" customHeight="1" spans="1:26">
      <c r="A15" s="49"/>
      <c r="B15" s="43" t="s">
        <v>38</v>
      </c>
      <c r="C15" s="44"/>
      <c r="D15" s="45" t="s">
        <v>39</v>
      </c>
      <c r="E15" s="46"/>
      <c r="F15" s="51">
        <v>44928</v>
      </c>
      <c r="G15" s="79">
        <v>82</v>
      </c>
      <c r="H15" s="81">
        <f t="shared" si="0"/>
        <v>84.5</v>
      </c>
      <c r="I15" s="81">
        <f t="shared" si="1"/>
        <v>87</v>
      </c>
      <c r="J15" s="71"/>
      <c r="K15" s="71"/>
      <c r="L15" s="72"/>
      <c r="M15" s="71"/>
      <c r="N15" s="71"/>
      <c r="O15" s="71"/>
      <c r="P15" s="72"/>
      <c r="Q15" s="71"/>
      <c r="R15" s="71"/>
      <c r="S15" s="76"/>
      <c r="T15" s="59"/>
      <c r="U15" s="59"/>
      <c r="V15" s="59"/>
      <c r="W15" s="59"/>
      <c r="X15" s="59"/>
      <c r="Y15" s="59"/>
      <c r="Z15" s="59"/>
    </row>
    <row r="16" s="1" customFormat="1" ht="30" customHeight="1" spans="1:26">
      <c r="A16" s="49"/>
      <c r="B16" s="43" t="s">
        <v>40</v>
      </c>
      <c r="C16" s="44"/>
      <c r="D16" s="45" t="s">
        <v>56</v>
      </c>
      <c r="E16" s="46"/>
      <c r="F16" s="52">
        <v>0.25</v>
      </c>
      <c r="G16" s="79">
        <v>31</v>
      </c>
      <c r="H16" s="82">
        <f>SUM(G16+0)</f>
        <v>31</v>
      </c>
      <c r="I16" s="82">
        <f t="shared" ref="I16:I19" si="2">SUM(H16+0)</f>
        <v>31</v>
      </c>
      <c r="J16" s="71"/>
      <c r="K16" s="71"/>
      <c r="L16" s="72"/>
      <c r="M16" s="71"/>
      <c r="N16" s="71"/>
      <c r="O16" s="71"/>
      <c r="P16" s="72"/>
      <c r="Q16" s="71"/>
      <c r="R16" s="71"/>
      <c r="S16" s="76"/>
      <c r="T16" s="59"/>
      <c r="U16" s="59"/>
      <c r="V16" s="59"/>
      <c r="W16" s="59"/>
      <c r="X16" s="59"/>
      <c r="Y16" s="59"/>
      <c r="Z16" s="59"/>
    </row>
    <row r="17" s="1" customFormat="1" ht="30" customHeight="1" spans="1:26">
      <c r="A17" s="49"/>
      <c r="B17" s="43" t="s">
        <v>42</v>
      </c>
      <c r="C17" s="44"/>
      <c r="D17" s="45" t="s">
        <v>57</v>
      </c>
      <c r="E17" s="46"/>
      <c r="F17" s="53">
        <v>0.125</v>
      </c>
      <c r="G17" s="83">
        <v>12.5</v>
      </c>
      <c r="H17" s="84">
        <f>SUM(G17+3/8)</f>
        <v>12.875</v>
      </c>
      <c r="I17" s="84">
        <f>SUM(H17+3/8)</f>
        <v>13.25</v>
      </c>
      <c r="J17" s="71"/>
      <c r="K17" s="71"/>
      <c r="L17" s="72"/>
      <c r="M17" s="71"/>
      <c r="N17" s="71"/>
      <c r="O17" s="71"/>
      <c r="P17" s="72"/>
      <c r="Q17" s="71"/>
      <c r="R17" s="71"/>
      <c r="S17" s="76"/>
      <c r="T17" s="59"/>
      <c r="U17" s="59"/>
      <c r="V17" s="59"/>
      <c r="W17" s="59"/>
      <c r="X17" s="59"/>
      <c r="Y17" s="59"/>
      <c r="Z17" s="59"/>
    </row>
    <row r="18" s="1" customFormat="1" ht="30" customHeight="1" spans="1:26">
      <c r="A18" s="49"/>
      <c r="B18" s="43" t="s">
        <v>44</v>
      </c>
      <c r="C18" s="44"/>
      <c r="D18" s="45" t="s">
        <v>58</v>
      </c>
      <c r="E18" s="46"/>
      <c r="F18" s="51">
        <v>44930</v>
      </c>
      <c r="G18" s="79">
        <v>2.5</v>
      </c>
      <c r="H18" s="82">
        <f>SUM(G18+0)</f>
        <v>2.5</v>
      </c>
      <c r="I18" s="82">
        <f t="shared" si="2"/>
        <v>2.5</v>
      </c>
      <c r="J18" s="71"/>
      <c r="K18" s="71"/>
      <c r="L18" s="72"/>
      <c r="M18" s="71"/>
      <c r="N18" s="71"/>
      <c r="O18" s="71"/>
      <c r="P18" s="72"/>
      <c r="Q18" s="71"/>
      <c r="R18" s="71"/>
      <c r="S18" s="76"/>
      <c r="T18" s="59"/>
      <c r="U18" s="59"/>
      <c r="V18" s="59"/>
      <c r="W18" s="59"/>
      <c r="X18" s="59"/>
      <c r="Y18" s="59"/>
      <c r="Z18" s="59"/>
    </row>
    <row r="19" s="1" customFormat="1" ht="30" customHeight="1" spans="1:26">
      <c r="A19" s="49"/>
      <c r="B19" s="43" t="s">
        <v>46</v>
      </c>
      <c r="C19" s="44"/>
      <c r="D19" s="45" t="s">
        <v>47</v>
      </c>
      <c r="E19" s="46"/>
      <c r="F19" s="52">
        <v>0.25</v>
      </c>
      <c r="G19" s="85">
        <v>13.25</v>
      </c>
      <c r="H19" s="84">
        <f>SUM(G19+0.5)</f>
        <v>13.75</v>
      </c>
      <c r="I19" s="86">
        <f t="shared" si="2"/>
        <v>13.75</v>
      </c>
      <c r="J19" s="71"/>
      <c r="K19" s="71"/>
      <c r="L19" s="72"/>
      <c r="M19" s="71"/>
      <c r="N19" s="71"/>
      <c r="O19" s="71"/>
      <c r="P19" s="72"/>
      <c r="Q19" s="71"/>
      <c r="R19" s="71"/>
      <c r="S19" s="76"/>
      <c r="T19" s="59"/>
      <c r="U19" s="59"/>
      <c r="V19" s="59"/>
      <c r="W19" s="59"/>
      <c r="X19" s="59"/>
      <c r="Y19" s="59"/>
      <c r="Z19" s="59"/>
    </row>
    <row r="20" s="1" customFormat="1" ht="16" hidden="1" customHeight="1" spans="1:26">
      <c r="A20" s="49"/>
      <c r="B20" s="54" t="s">
        <v>59</v>
      </c>
      <c r="C20" s="38"/>
      <c r="D20" s="38"/>
      <c r="E20" s="39"/>
      <c r="F20" s="55">
        <v>44930</v>
      </c>
      <c r="G20" s="56">
        <v>13.25</v>
      </c>
      <c r="H20" s="57"/>
      <c r="I20" s="73"/>
      <c r="J20" s="74"/>
      <c r="K20" s="75"/>
      <c r="L20" s="75"/>
      <c r="M20" s="75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="1" customFormat="1" ht="16" hidden="1" customHeight="1" spans="1:26">
      <c r="A21" s="49"/>
      <c r="B21" s="54" t="s">
        <v>60</v>
      </c>
      <c r="C21" s="38"/>
      <c r="D21" s="38"/>
      <c r="E21" s="39"/>
      <c r="F21" s="55">
        <v>44934</v>
      </c>
      <c r="G21" s="58">
        <v>0</v>
      </c>
      <c r="H21" s="57"/>
      <c r="I21" s="73"/>
      <c r="J21" s="74"/>
      <c r="K21" s="75"/>
      <c r="L21" s="75"/>
      <c r="M21" s="75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="1" customFormat="1" ht="16" hidden="1" customHeight="1" spans="1:26">
      <c r="A22" s="49"/>
      <c r="B22" s="54"/>
      <c r="C22" s="38"/>
      <c r="D22" s="38"/>
      <c r="E22" s="39"/>
      <c r="F22" s="55"/>
      <c r="G22" s="58">
        <v>0</v>
      </c>
      <c r="H22" s="57"/>
      <c r="I22" s="73"/>
      <c r="J22" s="74"/>
      <c r="K22" s="75"/>
      <c r="L22" s="75"/>
      <c r="M22" s="75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="1" customFormat="1" ht="16" hidden="1" customHeight="1" spans="1:26">
      <c r="A23" s="49"/>
      <c r="B23" s="54" t="s">
        <v>61</v>
      </c>
      <c r="C23" s="38"/>
      <c r="D23" s="38"/>
      <c r="E23" s="39"/>
      <c r="F23" s="55">
        <v>44934</v>
      </c>
      <c r="G23" s="58">
        <v>0</v>
      </c>
      <c r="H23" s="57"/>
      <c r="I23" s="73"/>
      <c r="J23" s="74"/>
      <c r="K23" s="75"/>
      <c r="L23" s="75"/>
      <c r="M23" s="75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="1" customFormat="1" ht="16" hidden="1" customHeight="1" spans="1:26">
      <c r="A24" s="49">
        <v>62.4</v>
      </c>
      <c r="B24" s="54" t="s">
        <v>62</v>
      </c>
      <c r="C24" s="38"/>
      <c r="D24" s="38"/>
      <c r="E24" s="39"/>
      <c r="F24" s="55">
        <v>44934</v>
      </c>
      <c r="G24" s="58">
        <v>0</v>
      </c>
      <c r="H24" s="57"/>
      <c r="I24" s="73"/>
      <c r="J24" s="74"/>
      <c r="K24" s="75"/>
      <c r="L24" s="75"/>
      <c r="M24" s="75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="1" customFormat="1" ht="16" customHeight="1" spans="1:26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="1" customFormat="1" ht="16" customHeight="1" spans="1:26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="1" customFormat="1" ht="16" customHeight="1" spans="1:26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="1" customFormat="1" ht="16" customHeight="1" spans="1:26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="1" customFormat="1" ht="16" customHeight="1" spans="1:26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="1" customFormat="1" ht="16" customHeight="1" spans="1:26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="1" customFormat="1" ht="16" customHeight="1" spans="1:26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="1" customFormat="1" ht="16" customHeight="1" spans="1:26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="1" customFormat="1" ht="16" customHeight="1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="1" customFormat="1" ht="16" customHeight="1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="1" customFormat="1" ht="16" customHeight="1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="1" customFormat="1" ht="16" customHeight="1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="1" customFormat="1" ht="16" customHeight="1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="1" customFormat="1" ht="16" customHeight="1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="1" customFormat="1" ht="16" customHeight="1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="1" customFormat="1" ht="16" customHeight="1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="1" customFormat="1" ht="16" customHeight="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="1" customFormat="1" ht="16" customHeight="1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="1" customFormat="1" ht="16" customHeight="1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="1" customFormat="1" ht="16" customHeight="1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="1" customFormat="1" ht="16" customHeight="1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="1" customFormat="1" ht="16" customHeight="1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="1" customFormat="1" ht="16" customHeight="1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="1" customFormat="1" ht="16" customHeight="1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="1" customFormat="1" ht="16" customHeight="1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="1" customFormat="1" ht="16" customHeight="1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="1" customFormat="1" ht="16" customHeight="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="1" customFormat="1" ht="16" customHeight="1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="1" customFormat="1" ht="16" customHeight="1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="1" customFormat="1" ht="16" customHeight="1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="1" customFormat="1" ht="16" customHeight="1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="1" customFormat="1" ht="16" customHeight="1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="1" customFormat="1" ht="16" customHeight="1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="1" customFormat="1" ht="16" customHeight="1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="1" customFormat="1" ht="16" customHeight="1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="1" customFormat="1" ht="16" customHeight="1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="1" customFormat="1" ht="16" customHeight="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="1" customFormat="1" ht="16" customHeight="1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="1" customFormat="1" ht="16" customHeight="1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="1" customFormat="1" ht="16" customHeight="1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="1" customFormat="1" ht="16" customHeight="1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="1" customFormat="1" ht="16" customHeight="1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="1" customFormat="1" ht="16" customHeight="1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="1" customFormat="1" ht="16" customHeight="1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="1" customFormat="1" ht="16" customHeight="1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="1" customFormat="1" ht="16" customHeight="1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="1" customFormat="1" ht="16" customHeight="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="1" customFormat="1" ht="16" customHeight="1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="1" customFormat="1" ht="16" customHeight="1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="1" customFormat="1" ht="16" customHeight="1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="1" customFormat="1" ht="16" customHeight="1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="1" customFormat="1" ht="16" customHeight="1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="1" customFormat="1" ht="16" customHeight="1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="1" customFormat="1" ht="16" customHeight="1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="1" customFormat="1" ht="16" customHeight="1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="1" customFormat="1" ht="16" customHeight="1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="1" customFormat="1" ht="16" customHeight="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="1" customFormat="1" ht="16" customHeight="1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="1" customFormat="1" ht="16" customHeight="1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="1" customFormat="1" ht="16" customHeight="1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="1" customFormat="1" ht="16" customHeight="1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="1" customFormat="1" ht="16" customHeight="1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="1" customFormat="1" ht="16" customHeight="1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="1" customFormat="1" ht="16" customHeight="1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="1" customFormat="1" ht="16" customHeight="1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="1" customFormat="1" ht="16" customHeight="1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="1" customFormat="1" ht="16" customHeight="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="1" customFormat="1" ht="16" customHeight="1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="1" customFormat="1" ht="16" customHeight="1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="1" customFormat="1" ht="16" customHeight="1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="1" customFormat="1" ht="16" customHeight="1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="1" customFormat="1" ht="16" customHeight="1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="1" customFormat="1" ht="16" customHeight="1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="1" customFormat="1" ht="16" customHeight="1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="1" customFormat="1" ht="16" customHeight="1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="1" customFormat="1" ht="16" customHeight="1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="1" customFormat="1" ht="16" customHeight="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="1" customFormat="1" ht="16" customHeight="1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="1" customFormat="1" ht="16" customHeight="1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="1" customFormat="1" ht="16" customHeight="1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="1" customFormat="1" ht="16" customHeight="1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="1" customFormat="1" ht="16" customHeight="1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="1" customFormat="1" ht="16" customHeight="1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="1" customFormat="1" ht="16" customHeight="1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="1" customFormat="1" ht="16" customHeight="1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="1" customFormat="1" ht="16" customHeight="1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="1" customFormat="1" ht="16" customHeight="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="1" customFormat="1" ht="16" customHeight="1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="1" customFormat="1" ht="16" customHeight="1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="1" customFormat="1" ht="16" customHeight="1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="1" customFormat="1" ht="16" customHeight="1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="1" customFormat="1" ht="16" customHeight="1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="1" customFormat="1" ht="16" customHeight="1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="1" customFormat="1" ht="16" customHeight="1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="1" customFormat="1" ht="16" customHeight="1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="1" customFormat="1" ht="16" customHeight="1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="1" customFormat="1" ht="16" customHeight="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="1" customFormat="1" ht="16" customHeight="1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="1" customFormat="1" ht="16" customHeight="1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="1" customFormat="1" ht="16" customHeight="1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="1" customFormat="1" ht="16" customHeight="1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="1" customFormat="1" ht="16" customHeight="1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="1" customFormat="1" ht="16" customHeight="1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="1" customFormat="1" ht="16" customHeight="1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="1" customFormat="1" ht="16" customHeight="1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="1" customFormat="1" ht="16" customHeight="1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="1" customFormat="1" ht="16" customHeight="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="1" customFormat="1" ht="16" customHeight="1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="1" customFormat="1" ht="16" customHeight="1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="1" customFormat="1" ht="16" customHeight="1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="1" customFormat="1" ht="16" customHeight="1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="1" customFormat="1" ht="16" customHeight="1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="1" customFormat="1" ht="16" customHeight="1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="1" customFormat="1" ht="16" customHeight="1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="1" customFormat="1" ht="16" customHeight="1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="1" customFormat="1" ht="16" customHeight="1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="1" customFormat="1" ht="16" customHeight="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="1" customFormat="1" ht="16" customHeight="1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="1" customFormat="1" ht="16" customHeight="1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="1" customFormat="1" ht="16" customHeight="1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="1" customFormat="1" ht="16" customHeight="1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="1" customFormat="1" ht="16" customHeight="1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="1" customFormat="1" ht="16" customHeight="1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="1" customFormat="1" ht="16" customHeight="1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="1" customFormat="1" ht="16" customHeight="1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="1" customFormat="1" ht="16" customHeight="1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="1" customFormat="1" ht="16" customHeight="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="1" customFormat="1" ht="16" customHeight="1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="1" customFormat="1" ht="16" customHeight="1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="1" customFormat="1" ht="16" customHeight="1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="1" customFormat="1" ht="16" customHeight="1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="1" customFormat="1" ht="16" customHeight="1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="1" customFormat="1" ht="16" customHeight="1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="1" customFormat="1" ht="16" customHeight="1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="1" customFormat="1" ht="16" customHeight="1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="1" customFormat="1" ht="16" customHeight="1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="1" customFormat="1" ht="16" customHeight="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="1" customFormat="1" ht="16" customHeight="1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="1" customFormat="1" ht="16" customHeight="1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="1" customFormat="1" ht="16" customHeight="1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="1" customFormat="1" ht="16" customHeight="1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="1" customFormat="1" ht="16" customHeight="1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="1" customFormat="1" ht="16" customHeight="1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="1" customFormat="1" ht="16" customHeight="1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="1" customFormat="1" ht="16" customHeight="1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="1" customFormat="1" ht="16" customHeight="1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="1" customFormat="1" ht="16" customHeight="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="1" customFormat="1" ht="16" customHeight="1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="1" customFormat="1" ht="16" customHeight="1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="1" customFormat="1" ht="16" customHeight="1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="1" customFormat="1" ht="16" customHeight="1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="1" customFormat="1" ht="16" customHeight="1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="1" customFormat="1" ht="16" customHeight="1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="1" customFormat="1" ht="16" customHeight="1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="1" customFormat="1" ht="16" customHeight="1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="1" customFormat="1" ht="16" customHeight="1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="1" customFormat="1" ht="16" customHeight="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="1" customFormat="1" ht="16" customHeight="1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="1" customFormat="1" ht="16" customHeight="1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="1" customFormat="1" ht="16" customHeight="1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="1" customFormat="1" ht="16" customHeight="1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="1" customFormat="1" ht="16" customHeight="1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="1" customFormat="1" ht="16" customHeight="1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="1" customFormat="1" ht="16" customHeight="1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="1" customFormat="1" ht="16" customHeight="1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="1" customFormat="1" ht="16" customHeight="1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="1" customFormat="1" ht="16" customHeight="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="1" customFormat="1" ht="16" customHeight="1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="1" customFormat="1" ht="16" customHeight="1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="1" customFormat="1" ht="16" customHeight="1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="1" customFormat="1" ht="16" customHeight="1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="1" customFormat="1" ht="16" customHeight="1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="1" customFormat="1" ht="16" customHeight="1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="1" customFormat="1" ht="16" customHeight="1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="1" customFormat="1" ht="16" customHeight="1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="1" customFormat="1" ht="16" customHeight="1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="1" customFormat="1" ht="16" customHeight="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="1" customFormat="1" ht="16" customHeight="1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="1" customFormat="1" ht="16" customHeight="1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="1" customFormat="1" ht="16" customHeight="1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="1" customFormat="1" ht="16" customHeight="1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="1" customFormat="1" ht="16" customHeight="1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="1" customFormat="1" ht="16" customHeight="1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="1" customFormat="1" ht="16" customHeight="1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="1" customFormat="1" ht="16" customHeight="1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="1" customFormat="1" ht="16" customHeight="1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="1" customFormat="1" ht="16" customHeight="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="1" customFormat="1" ht="16" customHeight="1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="1" customFormat="1" ht="16" customHeight="1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="1" customFormat="1" ht="16" customHeight="1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="1" customFormat="1" ht="16" customHeight="1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="1" customFormat="1" ht="16" customHeight="1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="1" customFormat="1" ht="16" customHeight="1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="1" customFormat="1" ht="16" customHeight="1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="1" customFormat="1" ht="16" customHeight="1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="1" customFormat="1" ht="16" customHeight="1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="1" customFormat="1" ht="16" customHeight="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="1" customFormat="1" ht="16" customHeight="1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="1" customFormat="1" ht="16" customHeight="1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="1" customFormat="1" ht="16" customHeight="1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="1" customFormat="1" ht="16" customHeight="1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="1" customFormat="1" ht="16" customHeight="1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="1" customFormat="1" ht="16" customHeight="1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="1" customFormat="1" ht="16" customHeight="1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="1" customFormat="1" ht="16" customHeight="1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="1" customFormat="1" ht="16" customHeight="1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="1" customFormat="1" ht="16" customHeight="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="1" customFormat="1" ht="16" customHeight="1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="1" customFormat="1" ht="16" customHeight="1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="1" customFormat="1" ht="16" customHeight="1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="1" customFormat="1" ht="16" customHeight="1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="1" customFormat="1" ht="16" customHeight="1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="1" customFormat="1" ht="16" customHeight="1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="1" customFormat="1" ht="16" customHeight="1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="1" customFormat="1" ht="16" customHeight="1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="1" customFormat="1" ht="16" customHeight="1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="1" customFormat="1" ht="16" customHeight="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="1" customFormat="1" ht="16" customHeight="1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="1" customFormat="1" ht="16" customHeight="1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="1" customFormat="1" ht="16" customHeight="1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="1" customFormat="1" ht="16" customHeight="1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="1" customFormat="1" ht="16" customHeight="1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="1" customFormat="1" ht="16" customHeight="1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="1" customFormat="1" ht="16" customHeight="1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="1" customFormat="1" ht="16" customHeight="1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="1" customFormat="1" ht="16" customHeight="1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="1" customFormat="1" ht="16" customHeight="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="1" customFormat="1" ht="16" customHeight="1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="1" customFormat="1" ht="16" customHeight="1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="1" customFormat="1" ht="16" customHeight="1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="1" customFormat="1" ht="16" customHeight="1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="1" customFormat="1" ht="16" customHeight="1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="1" customFormat="1" ht="16" customHeight="1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="1" customFormat="1" ht="16" customHeight="1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="1" customFormat="1" ht="16" customHeight="1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="1" customFormat="1" ht="16" customHeight="1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="1" customFormat="1" ht="16" customHeight="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="1" customFormat="1" ht="16" customHeight="1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="1" customFormat="1" ht="16" customHeight="1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="1" customFormat="1" ht="16" customHeight="1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="1" customFormat="1" ht="16" customHeight="1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="1" customFormat="1" ht="16" customHeight="1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="1" customFormat="1" ht="16" customHeight="1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="1" customFormat="1" ht="16" customHeight="1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="1" customFormat="1" ht="16" customHeight="1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="1" customFormat="1" ht="16" customHeight="1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="1" customFormat="1" ht="16" customHeight="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="1" customFormat="1" ht="16" customHeight="1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="1" customFormat="1" ht="16" customHeight="1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="1" customFormat="1" ht="16" customHeight="1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="1" customFormat="1" ht="16" customHeight="1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="1" customFormat="1" ht="16" customHeight="1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="1" customFormat="1" ht="16" customHeight="1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="1" customFormat="1" ht="16" customHeight="1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="1" customFormat="1" ht="16" customHeight="1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="1" customFormat="1" ht="16" customHeight="1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="1" customFormat="1" ht="16" customHeight="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="1" customFormat="1" ht="16" customHeight="1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="1" customFormat="1" ht="16" customHeight="1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="1" customFormat="1" ht="16" customHeight="1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="1" customFormat="1" ht="16" customHeight="1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="1" customFormat="1" ht="16" customHeight="1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="1" customFormat="1" ht="16" customHeight="1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="1" customFormat="1" ht="16" customHeight="1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="1" customFormat="1" ht="16" customHeight="1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="1" customFormat="1" ht="16" customHeight="1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="1" customFormat="1" ht="16" customHeight="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="1" customFormat="1" ht="16" customHeight="1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="1" customFormat="1" ht="16" customHeight="1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="1" customFormat="1" ht="16" customHeight="1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="1" customFormat="1" ht="16" customHeight="1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="1" customFormat="1" ht="16" customHeight="1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="1" customFormat="1" ht="16" customHeight="1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="1" customFormat="1" ht="16" customHeight="1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="1" customFormat="1" ht="16" customHeight="1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="1" customFormat="1" ht="16" customHeight="1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="1" customFormat="1" ht="16" customHeight="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="1" customFormat="1" ht="16" customHeight="1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="1" customFormat="1" ht="16" customHeight="1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="1" customFormat="1" ht="16" customHeight="1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="1" customFormat="1" ht="16" customHeight="1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="1" customFormat="1" ht="16" customHeight="1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="1" customFormat="1" ht="16" customHeight="1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="1" customFormat="1" ht="16" customHeight="1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="1" customFormat="1" ht="16" customHeight="1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="1" customFormat="1" ht="16" customHeight="1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="1" customFormat="1" ht="16" customHeight="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="1" customFormat="1" ht="16" customHeight="1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="1" customFormat="1" ht="16" customHeight="1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="1" customFormat="1" ht="16" customHeight="1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="1" customFormat="1" ht="16" customHeight="1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="1" customFormat="1" ht="16" customHeight="1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="1" customFormat="1" ht="16" customHeight="1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="1" customFormat="1" ht="16" customHeight="1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="1" customFormat="1" ht="16" customHeight="1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="1" customFormat="1" ht="16" customHeight="1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="1" customFormat="1" ht="16" customHeight="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="1" customFormat="1" ht="16" customHeight="1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="1" customFormat="1" ht="16" customHeight="1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="1" customFormat="1" ht="16" customHeight="1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="1" customFormat="1" ht="16" customHeight="1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="1" customFormat="1" ht="16" customHeight="1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="1" customFormat="1" ht="16" customHeight="1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="1" customFormat="1" ht="16" customHeight="1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="1" customFormat="1" ht="16" customHeight="1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="1" customFormat="1" ht="16" customHeight="1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="1" customFormat="1" ht="16" customHeight="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="1" customFormat="1" ht="16" customHeight="1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="1" customFormat="1" ht="16" customHeight="1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="1" customFormat="1" ht="16" customHeight="1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="1" customFormat="1" ht="16" customHeight="1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="1" customFormat="1" ht="16" customHeight="1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="1" customFormat="1" ht="16" customHeight="1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="1" customFormat="1" ht="16" customHeight="1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="1" customFormat="1" ht="16" customHeight="1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="1" customFormat="1" ht="16" customHeight="1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="1" customFormat="1" ht="16" customHeight="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="1" customFormat="1" ht="16" customHeight="1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="1" customFormat="1" ht="16" customHeight="1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="1" customFormat="1" ht="16" customHeight="1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="1" customFormat="1" ht="16" customHeight="1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="1" customFormat="1" ht="16" customHeight="1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="1" customFormat="1" ht="16" customHeight="1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="1" customFormat="1" ht="16" customHeight="1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="1" customFormat="1" ht="16" customHeight="1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="1" customFormat="1" ht="16" customHeight="1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="1" customFormat="1" ht="16" customHeight="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="1" customFormat="1" ht="16" customHeight="1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="1" customFormat="1" ht="16" customHeight="1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="1" customFormat="1" ht="16" customHeight="1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="1" customFormat="1" ht="16" customHeight="1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="1" customFormat="1" ht="16" customHeight="1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="1" customFormat="1" ht="16" customHeight="1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="1" customFormat="1" ht="16" customHeight="1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="1" customFormat="1" ht="16" customHeight="1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="1" customFormat="1" ht="16" customHeight="1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="1" customFormat="1" ht="16" customHeight="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="1" customFormat="1" ht="16" customHeight="1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="1" customFormat="1" ht="16" customHeight="1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="1" customFormat="1" ht="16" customHeight="1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="1" customFormat="1" ht="16" customHeight="1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="1" customFormat="1" ht="16" customHeight="1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="1" customFormat="1" ht="16" customHeight="1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="1" customFormat="1" ht="16" customHeight="1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="1" customFormat="1" ht="16" customHeight="1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="1" customFormat="1" ht="16" customHeight="1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="1" customFormat="1" ht="16" customHeight="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="1" customFormat="1" ht="16" customHeight="1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="1" customFormat="1" ht="16" customHeight="1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="1" customFormat="1" ht="16" customHeight="1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="1" customFormat="1" ht="16" customHeight="1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="1" customFormat="1" ht="16" customHeight="1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="1" customFormat="1" ht="16" customHeight="1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="1" customFormat="1" ht="16" customHeight="1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="1" customFormat="1" ht="16" customHeight="1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="1" customFormat="1" ht="16" customHeight="1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="1" customFormat="1" ht="16" customHeight="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="1" customFormat="1" ht="16" customHeight="1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="1" customFormat="1" ht="16" customHeight="1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="1" customFormat="1" ht="16" customHeight="1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="1" customFormat="1" ht="16" customHeight="1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="1" customFormat="1" ht="16" customHeight="1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="1" customFormat="1" ht="16" customHeight="1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="1" customFormat="1" ht="16" customHeight="1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="1" customFormat="1" ht="16" customHeight="1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="1" customFormat="1" ht="16" customHeight="1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="1" customFormat="1" ht="16" customHeight="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="1" customFormat="1" ht="16" customHeight="1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="1" customFormat="1" ht="16" customHeight="1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="1" customFormat="1" ht="16" customHeight="1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="1" customFormat="1" ht="16" customHeight="1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="1" customFormat="1" ht="16" customHeight="1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="1" customFormat="1" ht="16" customHeight="1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="1" customFormat="1" ht="16" customHeight="1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="1" customFormat="1" ht="16" customHeight="1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="1" customFormat="1" ht="16" customHeight="1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="1" customFormat="1" ht="16" customHeight="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="1" customFormat="1" ht="16" customHeight="1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="1" customFormat="1" ht="16" customHeight="1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="1" customFormat="1" ht="16" customHeight="1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="1" customFormat="1" ht="16" customHeight="1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="1" customFormat="1" ht="16" customHeight="1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="1" customFormat="1" ht="16" customHeight="1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="1" customFormat="1" ht="16" customHeight="1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="1" customFormat="1" ht="16" customHeight="1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="1" customFormat="1" ht="16" customHeight="1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="1" customFormat="1" ht="16" customHeight="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="1" customFormat="1" ht="16" customHeight="1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="1" customFormat="1" ht="16" customHeight="1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="1" customFormat="1" ht="16" customHeight="1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="1" customFormat="1" ht="16" customHeight="1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="1" customFormat="1" ht="16" customHeight="1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="1" customFormat="1" ht="16" customHeight="1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="1" customFormat="1" ht="16" customHeight="1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="1" customFormat="1" ht="16" customHeight="1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="1" customFormat="1" ht="16" customHeight="1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="1" customFormat="1" ht="16" customHeight="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="1" customFormat="1" ht="16" customHeight="1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="1" customFormat="1" ht="16" customHeight="1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="1" customFormat="1" ht="16" customHeight="1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="1" customFormat="1" ht="16" customHeight="1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="1" customFormat="1" ht="16" customHeight="1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="1" customFormat="1" ht="16" customHeight="1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="1" customFormat="1" ht="16" customHeight="1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="1" customFormat="1" ht="16" customHeight="1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="1" customFormat="1" ht="16" customHeight="1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="1" customFormat="1" ht="16" customHeight="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="1" customFormat="1" ht="16" customHeight="1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="1" customFormat="1" ht="16" customHeight="1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="1" customFormat="1" ht="16" customHeight="1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="1" customFormat="1" ht="16" customHeight="1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="1" customFormat="1" ht="16" customHeight="1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="1" customFormat="1" ht="16" customHeight="1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="1" customFormat="1" ht="16" customHeight="1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="1" customFormat="1" ht="16" customHeight="1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="1" customFormat="1" ht="16" customHeight="1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="1" customFormat="1" ht="16" customHeight="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="1" customFormat="1" ht="16" customHeight="1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="1" customFormat="1" ht="16" customHeight="1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="1" customFormat="1" ht="16" customHeight="1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="1" customFormat="1" ht="16" customHeight="1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="1" customFormat="1" ht="16" customHeight="1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="1" customFormat="1" ht="16" customHeight="1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="1" customFormat="1" ht="16" customHeight="1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="1" customFormat="1" ht="16" customHeight="1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="1" customFormat="1" ht="16" customHeight="1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="1" customFormat="1" ht="16" customHeight="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="1" customFormat="1" ht="16" customHeight="1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="1" customFormat="1" ht="16" customHeight="1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="1" customFormat="1" ht="16" customHeight="1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="1" customFormat="1" ht="16" customHeight="1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="1" customFormat="1" ht="16" customHeight="1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="1" customFormat="1" ht="16" customHeight="1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="1" customFormat="1" ht="16" customHeight="1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="1" customFormat="1" ht="16" customHeight="1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="1" customFormat="1" ht="16" customHeight="1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="1" customFormat="1" ht="16" customHeight="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="1" customFormat="1" ht="16" customHeight="1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="1" customFormat="1" ht="16" customHeight="1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="1" customFormat="1" ht="16" customHeight="1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="1" customFormat="1" ht="16" customHeight="1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="1" customFormat="1" ht="16" customHeight="1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="1" customFormat="1" ht="16" customHeight="1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="1" customFormat="1" ht="16" customHeight="1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="1" customFormat="1" ht="16" customHeight="1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="1" customFormat="1" ht="16" customHeight="1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="1" customFormat="1" ht="16" customHeight="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="1" customFormat="1" ht="16" customHeight="1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="1" customFormat="1" ht="16" customHeight="1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="1" customFormat="1" ht="16" customHeight="1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="1" customFormat="1" ht="16" customHeight="1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="1" customFormat="1" ht="16" customHeight="1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="1" customFormat="1" ht="16" customHeight="1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="1" customFormat="1" ht="16" customHeight="1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="1" customFormat="1" ht="16" customHeight="1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="1" customFormat="1" ht="16" customHeight="1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="1" customFormat="1" ht="16" customHeight="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="1" customFormat="1" ht="16" customHeight="1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="1" customFormat="1" ht="16" customHeight="1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="1" customFormat="1" ht="16" customHeight="1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="1" customFormat="1" ht="16" customHeight="1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="1" customFormat="1" ht="16" customHeight="1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="1" customFormat="1" ht="16" customHeight="1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="1" customFormat="1" ht="16" customHeight="1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="1" customFormat="1" ht="16" customHeight="1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="1" customFormat="1" ht="16" customHeight="1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="1" customFormat="1" ht="16" customHeight="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="1" customFormat="1" ht="16" customHeight="1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="1" customFormat="1" ht="16" customHeight="1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="1" customFormat="1" ht="16" customHeight="1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="1" customFormat="1" ht="16" customHeight="1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="1" customFormat="1" ht="16" customHeight="1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="1" customFormat="1" ht="16" customHeight="1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="1" customFormat="1" ht="16" customHeight="1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="1" customFormat="1" ht="16" customHeight="1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="1" customFormat="1" ht="16" customHeight="1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="1" customFormat="1" ht="16" customHeight="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="1" customFormat="1" ht="16" customHeight="1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="1" customFormat="1" ht="16" customHeight="1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="1" customFormat="1" ht="16" customHeight="1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="1" customFormat="1" ht="16" customHeight="1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="1" customFormat="1" ht="16" customHeight="1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="1" customFormat="1" ht="16" customHeight="1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="1" customFormat="1" ht="16" customHeight="1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="1" customFormat="1" ht="16" customHeight="1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="1" customFormat="1" ht="16" customHeight="1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="1" customFormat="1" ht="16" customHeight="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="1" customFormat="1" ht="16" customHeight="1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="1" customFormat="1" ht="16" customHeight="1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="1" customFormat="1" ht="16" customHeight="1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="1" customFormat="1" ht="16" customHeight="1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="1" customFormat="1" ht="16" customHeight="1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="1" customFormat="1" ht="16" customHeight="1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="1" customFormat="1" ht="16" customHeight="1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="1" customFormat="1" ht="16" customHeight="1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="1" customFormat="1" ht="16" customHeight="1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="1" customFormat="1" ht="16" customHeight="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="1" customFormat="1" ht="16" customHeight="1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="1" customFormat="1" ht="16" customHeight="1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="1" customFormat="1" ht="16" customHeight="1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="1" customFormat="1" ht="16" customHeight="1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="1" customFormat="1" ht="16" customHeight="1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="1" customFormat="1" ht="16" customHeight="1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="1" customFormat="1" ht="16" customHeight="1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="1" customFormat="1" ht="16" customHeight="1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="1" customFormat="1" ht="16" customHeight="1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="1" customFormat="1" ht="16" customHeight="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="1" customFormat="1" ht="16" customHeight="1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="1" customFormat="1" ht="16" customHeight="1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="1" customFormat="1" ht="16" customHeight="1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="1" customFormat="1" ht="16" customHeight="1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="1" customFormat="1" ht="16" customHeight="1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="1" customFormat="1" ht="16" customHeight="1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="1" customFormat="1" ht="16" customHeight="1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="1" customFormat="1" ht="16" customHeight="1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="1" customFormat="1" ht="16" customHeight="1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="1" customFormat="1" ht="16" customHeight="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="1" customFormat="1" ht="16" customHeight="1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="1" customFormat="1" ht="16" customHeight="1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="1" customFormat="1" ht="16" customHeight="1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="1" customFormat="1" ht="16" customHeight="1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="1" customFormat="1" ht="16" customHeight="1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="1" customFormat="1" ht="16" customHeight="1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="1" customFormat="1" ht="16" customHeight="1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="1" customFormat="1" ht="16" customHeight="1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="1" customFormat="1" ht="16" customHeight="1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="1" customFormat="1" ht="16" customHeight="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="1" customFormat="1" ht="16" customHeight="1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="1" customFormat="1" ht="16" customHeight="1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="1" customFormat="1" ht="16" customHeight="1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="1" customFormat="1" ht="16" customHeight="1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="1" customFormat="1" ht="16" customHeight="1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="1" customFormat="1" ht="16" customHeight="1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="1" customFormat="1" ht="16" customHeight="1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="1" customFormat="1" ht="16" customHeight="1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="1" customFormat="1" ht="16" customHeight="1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="1" customFormat="1" ht="16" customHeight="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="1" customFormat="1" ht="16" customHeight="1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="1" customFormat="1" ht="16" customHeight="1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="1" customFormat="1" ht="16" customHeight="1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="1" customFormat="1" ht="16" customHeight="1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="1" customFormat="1" ht="16" customHeight="1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="1" customFormat="1" ht="16" customHeight="1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="1" customFormat="1" ht="16" customHeight="1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="1" customFormat="1" ht="16" customHeight="1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="1" customFormat="1" ht="16" customHeight="1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="1" customFormat="1" ht="16" customHeight="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="1" customFormat="1" ht="16" customHeight="1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="1" customFormat="1" ht="16" customHeight="1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="1" customFormat="1" ht="16" customHeight="1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="1" customFormat="1" ht="16" customHeight="1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="1" customFormat="1" ht="16" customHeight="1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="1" customFormat="1" ht="16" customHeight="1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="1" customFormat="1" ht="16" customHeight="1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="1" customFormat="1" ht="16" customHeight="1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="1" customFormat="1" ht="16" customHeight="1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="1" customFormat="1" ht="16" customHeight="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="1" customFormat="1" ht="16" customHeight="1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="1" customFormat="1" ht="16" customHeight="1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="1" customFormat="1" ht="16" customHeight="1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="1" customFormat="1" ht="16" customHeight="1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="1" customFormat="1" ht="16" customHeight="1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="1" customFormat="1" ht="16" customHeight="1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="1" customFormat="1" ht="16" customHeight="1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="1" customFormat="1" ht="16" customHeight="1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="1" customFormat="1" ht="16" customHeight="1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="1" customFormat="1" ht="16" customHeight="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="1" customFormat="1" ht="16" customHeight="1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="1" customFormat="1" ht="16" customHeight="1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="1" customFormat="1" ht="16" customHeight="1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="1" customFormat="1" ht="16" customHeight="1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="1" customFormat="1" ht="16" customHeight="1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="1" customFormat="1" ht="16" customHeight="1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="1" customFormat="1" ht="16" customHeight="1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="1" customFormat="1" ht="16" customHeight="1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="1" customFormat="1" ht="16" customHeight="1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="1" customFormat="1" ht="16" customHeight="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="1" customFormat="1" ht="16" customHeight="1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="1" customFormat="1" ht="16" customHeight="1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="1" customFormat="1" ht="16" customHeight="1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="1" customFormat="1" ht="16" customHeight="1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="1" customFormat="1" ht="16" customHeight="1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="1" customFormat="1" ht="16" customHeight="1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="1" customFormat="1" ht="16" customHeight="1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="1" customFormat="1" ht="16" customHeight="1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="1" customFormat="1" ht="16" customHeight="1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="1" customFormat="1" ht="16" customHeight="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="1" customFormat="1" ht="16" customHeight="1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="1" customFormat="1" ht="16" customHeight="1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="1" customFormat="1" ht="16" customHeight="1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="1" customFormat="1" ht="16" customHeight="1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="1" customFormat="1" ht="16" customHeight="1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="1" customFormat="1" ht="16" customHeight="1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="1" customFormat="1" ht="16" customHeight="1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="1" customFormat="1" ht="16" customHeight="1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="1" customFormat="1" ht="16" customHeight="1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="1" customFormat="1" ht="16" customHeight="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="1" customFormat="1" ht="16" customHeight="1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="1" customFormat="1" ht="16" customHeight="1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="1" customFormat="1" ht="16" customHeight="1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="1" customFormat="1" ht="16" customHeight="1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="1" customFormat="1" ht="16" customHeight="1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="1" customFormat="1" ht="16" customHeight="1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="1" customFormat="1" ht="16" customHeight="1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="1" customFormat="1" ht="16" customHeight="1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="1" customFormat="1" ht="16" customHeight="1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="1" customFormat="1" ht="16" customHeight="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="1" customFormat="1" ht="16" customHeight="1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="1" customFormat="1" ht="16" customHeight="1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="1" customFormat="1" ht="16" customHeight="1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="1" customFormat="1" ht="16" customHeight="1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="1" customFormat="1" ht="16" customHeight="1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="1" customFormat="1" ht="16" customHeight="1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="1" customFormat="1" ht="16" customHeight="1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="1" customFormat="1" ht="16" customHeight="1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="1" customFormat="1" ht="16" customHeight="1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="1" customFormat="1" ht="16" customHeight="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="1" customFormat="1" ht="16" customHeight="1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="1" customFormat="1" ht="16" customHeight="1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="1" customFormat="1" ht="16" customHeight="1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="1" customFormat="1" ht="16" customHeight="1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="1" customFormat="1" ht="16" customHeight="1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="1" customFormat="1" ht="16" customHeight="1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="1" customFormat="1" ht="16" customHeight="1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="1" customFormat="1" ht="16" customHeight="1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="1" customFormat="1" ht="16" customHeight="1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="1" customFormat="1" ht="16" customHeight="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="1" customFormat="1" ht="16" customHeight="1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="1" customFormat="1" ht="16" customHeight="1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="1" customFormat="1" ht="16" customHeight="1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="1" customFormat="1" ht="16" customHeight="1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="1" customFormat="1" ht="16" customHeight="1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="1" customFormat="1" ht="16" customHeight="1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="1" customFormat="1" ht="16" customHeight="1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="1" customFormat="1" ht="16" customHeight="1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="1" customFormat="1" ht="16" customHeight="1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="1" customFormat="1" ht="16" customHeight="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="1" customFormat="1" ht="16" customHeight="1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="1" customFormat="1" ht="16" customHeight="1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="1" customFormat="1" ht="16" customHeight="1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="1" customFormat="1" ht="16" customHeight="1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="1" customFormat="1" ht="16" customHeight="1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="1" customFormat="1" ht="16" customHeight="1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="1" customFormat="1" ht="16" customHeight="1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="1" customFormat="1" ht="16" customHeight="1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="1" customFormat="1" ht="16" customHeight="1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="1" customFormat="1" ht="16" customHeight="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="1" customFormat="1" ht="16" customHeight="1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="1" customFormat="1" ht="16" customHeight="1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="1" customFormat="1" ht="16" customHeight="1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="1" customFormat="1" ht="16" customHeight="1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="1" customFormat="1" ht="16" customHeight="1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="1" customFormat="1" ht="16" customHeight="1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="1" customFormat="1" ht="16" customHeight="1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="1" customFormat="1" ht="16" customHeight="1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="1" customFormat="1" ht="16" customHeight="1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="1" customFormat="1" ht="16" customHeight="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="1" customFormat="1" ht="16" customHeight="1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="1" customFormat="1" ht="16" customHeight="1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="1" customFormat="1" ht="16" customHeight="1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="1" customFormat="1" ht="16" customHeight="1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="1" customFormat="1" ht="16" customHeight="1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="1" customFormat="1" ht="16" customHeight="1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="1" customFormat="1" ht="16" customHeight="1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="1" customFormat="1" ht="16" customHeight="1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="1" customFormat="1" ht="16" customHeight="1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="1" customFormat="1" ht="16" customHeight="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="1" customFormat="1" ht="16" customHeight="1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="1" customFormat="1" ht="16" customHeight="1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="1" customFormat="1" ht="16" customHeight="1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="1" customFormat="1" ht="16" customHeight="1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="1" customFormat="1" ht="16" customHeight="1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="1" customFormat="1" ht="16" customHeight="1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="1" customFormat="1" ht="16" customHeight="1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="1" customFormat="1" ht="16" customHeight="1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="1" customFormat="1" ht="16" customHeight="1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="1" customFormat="1" ht="16" customHeight="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="1" customFormat="1" ht="16" customHeight="1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="1" customFormat="1" ht="16" customHeight="1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="1" customFormat="1" ht="16" customHeight="1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="1" customFormat="1" ht="16" customHeight="1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="1" customFormat="1" ht="16" customHeight="1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="1" customFormat="1" ht="16" customHeight="1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="1" customFormat="1" ht="16" customHeight="1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="1" customFormat="1" ht="16" customHeight="1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="1" customFormat="1" ht="16" customHeight="1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="1" customFormat="1" ht="16" customHeight="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="1" customFormat="1" ht="16" customHeight="1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="1" customFormat="1" ht="16" customHeight="1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="1" customFormat="1" ht="16" customHeight="1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="1" customFormat="1" ht="16" customHeight="1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="1" customFormat="1" ht="16" customHeight="1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="1" customFormat="1" ht="16" customHeight="1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="1" customFormat="1" ht="16" customHeight="1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="1" customFormat="1" ht="16" customHeight="1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="1" customFormat="1" ht="16" customHeight="1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="1" customFormat="1" ht="16" customHeight="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="1" customFormat="1" ht="16" customHeight="1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="1" customFormat="1" ht="16" customHeight="1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="1" customFormat="1" ht="16" customHeight="1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="1" customFormat="1" ht="16" customHeight="1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="1" customFormat="1" ht="16" customHeight="1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="1" customFormat="1" ht="16" customHeight="1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="1" customFormat="1" ht="16" customHeight="1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="1" customFormat="1" ht="16" customHeight="1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="1" customFormat="1" ht="16" customHeight="1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="1" customFormat="1" ht="16" customHeight="1" spans="1:26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="1" customFormat="1" ht="16" customHeight="1" spans="1:26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="1" customFormat="1" ht="16" customHeight="1" spans="1:26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="1" customFormat="1" ht="16" customHeight="1" spans="1:26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="1" customFormat="1" ht="16" customHeight="1" spans="1:26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="1" customFormat="1" ht="16" customHeight="1" spans="1:2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="1" customFormat="1" ht="16" customHeight="1" spans="1:26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="1" customFormat="1" ht="16" customHeight="1" spans="1:26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="1" customFormat="1" ht="16" customHeight="1" spans="1:26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="1" customFormat="1" ht="16" customHeight="1" spans="1:26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="1" customFormat="1" ht="16" customHeight="1" spans="1:26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="1" customFormat="1" ht="16" customHeight="1" spans="1:26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="1" customFormat="1" ht="16" customHeight="1" spans="1:26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="1" customFormat="1" ht="16" customHeight="1" spans="1:26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="1" customFormat="1" ht="16" customHeight="1" spans="1:26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="1" customFormat="1" ht="16" customHeight="1" spans="1:2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="1" customFormat="1" ht="16" customHeight="1" spans="1:26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="1" customFormat="1" ht="16" customHeight="1" spans="1:26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="1" customFormat="1" ht="16" customHeight="1" spans="1:26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="1" customFormat="1" ht="16" customHeight="1" spans="1:26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="1" customFormat="1" ht="16" customHeight="1" spans="1:26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="1" customFormat="1" ht="16" customHeight="1" spans="1:26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="1" customFormat="1" ht="16" customHeight="1" spans="1:26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="1" customFormat="1" ht="16" customHeight="1" spans="1:26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="1" customFormat="1" ht="16" customHeight="1" spans="1:26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="1" customFormat="1" ht="16" customHeight="1" spans="1:2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="1" customFormat="1" ht="16" customHeight="1" spans="1:26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="1" customFormat="1" ht="16" customHeight="1" spans="1:26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="1" customFormat="1" ht="16" customHeight="1" spans="1:26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="1" customFormat="1" ht="16" customHeight="1" spans="1:26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="1" customFormat="1" ht="16" customHeight="1" spans="1:26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="1" customFormat="1" ht="16" customHeight="1" spans="1:26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="1" customFormat="1" ht="16" customHeight="1" spans="1:26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="1" customFormat="1" ht="16" customHeight="1" spans="1:26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="1" customFormat="1" ht="16" customHeight="1" spans="1:26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="1" customFormat="1" ht="16" customHeight="1" spans="1:2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="1" customFormat="1" ht="16" customHeight="1" spans="1:26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="1" customFormat="1" ht="16" customHeight="1" spans="1:26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="1" customFormat="1" ht="16" customHeight="1" spans="1:26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="1" customFormat="1" ht="16" customHeight="1" spans="1:26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="1" customFormat="1" ht="16" customHeight="1" spans="1:26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="1" customFormat="1" ht="16" customHeight="1" spans="1:26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="1" customFormat="1" ht="16" customHeight="1" spans="1:26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="1" customFormat="1" ht="16" customHeight="1" spans="1:26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="1" customFormat="1" ht="16" customHeight="1" spans="1:26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="1" customFormat="1" ht="16" customHeight="1" spans="1:2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="1" customFormat="1" ht="16" customHeight="1" spans="1:26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="1" customFormat="1" ht="16" customHeight="1" spans="1:26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="1" customFormat="1" ht="16" customHeight="1" spans="1:26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="1" customFormat="1" ht="16" customHeight="1" spans="1:26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="1" customFormat="1" ht="16" customHeight="1" spans="1:26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="1" customFormat="1" ht="16" customHeight="1" spans="1:26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="1" customFormat="1" ht="16" customHeight="1" spans="1:26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="1" customFormat="1" ht="16" customHeight="1" spans="1:26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="1" customFormat="1" ht="16" customHeight="1" spans="1:26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="1" customFormat="1" ht="16" customHeight="1" spans="1:2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="1" customFormat="1" ht="16" customHeight="1" spans="1:26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="1" customFormat="1" ht="16" customHeight="1" spans="1:26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="1" customFormat="1" ht="16" customHeight="1" spans="1:26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="1" customFormat="1" ht="16" customHeight="1" spans="1:26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="1" customFormat="1" ht="16" customHeight="1" spans="1:26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="1" customFormat="1" ht="16" customHeight="1" spans="1:26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="1" customFormat="1" ht="16" customHeight="1" spans="1:26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="1" customFormat="1" ht="16" customHeight="1" spans="1:26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="1" customFormat="1" ht="16" customHeight="1" spans="1:26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="1" customFormat="1" ht="16" customHeight="1" spans="1:2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="1" customFormat="1" ht="16" customHeight="1" spans="1:26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="1" customFormat="1" ht="16" customHeight="1" spans="1:26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="1" customFormat="1" ht="16" customHeight="1" spans="1:26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="1" customFormat="1" ht="16" customHeight="1" spans="1:26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="1" customFormat="1" ht="16" customHeight="1" spans="1:26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="1" customFormat="1" ht="16" customHeight="1" spans="1:26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="1" customFormat="1" ht="16" customHeight="1" spans="1:26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="1" customFormat="1" ht="16" customHeight="1" spans="1:26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="1" customFormat="1" ht="16" customHeight="1" spans="1:26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="1" customFormat="1" ht="16" customHeight="1" spans="1:2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="1" customFormat="1" ht="16" customHeight="1" spans="1:26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="1" customFormat="1" ht="16" customHeight="1" spans="1:26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="1" customFormat="1" ht="16" customHeight="1" spans="1:26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="1" customFormat="1" ht="16" customHeight="1" spans="1:26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="1" customFormat="1" ht="16" customHeight="1" spans="1:26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="1" customFormat="1" ht="16" customHeight="1" spans="1:26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="1" customFormat="1" ht="16" customHeight="1" spans="1:26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="1" customFormat="1" ht="16" customHeight="1" spans="1:26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="1" customFormat="1" ht="16" customHeight="1" spans="1:26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="1" customFormat="1" ht="16" customHeight="1" spans="1:2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="1" customFormat="1" ht="16" customHeight="1" spans="1:26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="1" customFormat="1" ht="16" customHeight="1" spans="1:26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="1" customFormat="1" ht="16" customHeight="1" spans="1:26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="1" customFormat="1" ht="16" customHeight="1" spans="1:26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="1" customFormat="1" ht="16" customHeight="1" spans="1:26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="1" customFormat="1" ht="16" customHeight="1" spans="1:26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="1" customFormat="1" ht="16" customHeight="1" spans="1:26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="1" customFormat="1" ht="16" customHeight="1" spans="1:26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="1" customFormat="1" ht="16" customHeight="1" spans="1:26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="1" customFormat="1" ht="16" customHeight="1" spans="1: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="1" customFormat="1" ht="16" customHeight="1" spans="1:26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="1" customFormat="1" ht="16" customHeight="1" spans="1:26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="1" customFormat="1" ht="16" customHeight="1" spans="1:26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="1" customFormat="1" ht="16" customHeight="1" spans="1:26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="1" customFormat="1" ht="16" customHeight="1" spans="1:26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="1" customFormat="1" ht="16" customHeight="1" spans="1:26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="1" customFormat="1" ht="16" customHeight="1" spans="1:26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="1" customFormat="1" ht="16" customHeight="1" spans="1:26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="1" customFormat="1" ht="16" customHeight="1" spans="1:26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="1" customFormat="1" ht="16" customHeight="1" spans="1:2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="1" customFormat="1" ht="16" customHeight="1" spans="1:26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="1" customFormat="1" ht="16" customHeight="1" spans="1:26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="1" customFormat="1" ht="16" customHeight="1" spans="1:26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="1" customFormat="1" ht="16" customHeight="1" spans="1:26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="1" customFormat="1" ht="16" customHeight="1" spans="1:26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="1" customFormat="1" ht="16" customHeight="1" spans="1:26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="1" customFormat="1" ht="16" customHeight="1" spans="1:26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="1" customFormat="1" ht="16" customHeight="1" spans="1:26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="1" customFormat="1" ht="16" customHeight="1" spans="1:26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="1" customFormat="1" ht="16" customHeight="1" spans="1:2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="1" customFormat="1" ht="16" customHeight="1" spans="1:26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="1" customFormat="1" ht="16" customHeight="1" spans="1:26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="1" customFormat="1" ht="16" customHeight="1" spans="1:26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="1" customFormat="1" ht="16" customHeight="1" spans="1:26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="1" customFormat="1" ht="16" customHeight="1" spans="1:26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="1" customFormat="1" ht="16" customHeight="1" spans="1:26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="1" customFormat="1" ht="16" customHeight="1" spans="1:26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="1" customFormat="1" ht="16" customHeight="1" spans="1:26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="1" customFormat="1" ht="16" customHeight="1" spans="1:26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="1" customFormat="1" ht="16" customHeight="1" spans="1:2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="1" customFormat="1" ht="16" customHeight="1" spans="1:26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="1" customFormat="1" ht="16" customHeight="1" spans="1:26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="1" customFormat="1" ht="16" customHeight="1" spans="1:26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="1" customFormat="1" ht="16" customHeight="1" spans="1:26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="1" customFormat="1" ht="16" customHeight="1" spans="1:26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="1" customFormat="1" ht="16" customHeight="1" spans="1:26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="1" customFormat="1" ht="16" customHeight="1" spans="1:26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="1" customFormat="1" ht="16" customHeight="1" spans="1:26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="1" customFormat="1" ht="16" customHeight="1" spans="1:26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="1" customFormat="1" ht="16" customHeight="1" spans="1:2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="1" customFormat="1" ht="16" customHeight="1" spans="1:26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="1" customFormat="1" ht="16" customHeight="1" spans="1:26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="1" customFormat="1" ht="16" customHeight="1" spans="1:26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="1" customFormat="1" ht="16" customHeight="1" spans="1:26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="1" customFormat="1" ht="16" customHeight="1" spans="1:26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="1" customFormat="1" ht="16" customHeight="1" spans="1:26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="1" customFormat="1" ht="16" customHeight="1" spans="1:26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="1" customFormat="1" ht="16" customHeight="1" spans="1:26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="1" customFormat="1" ht="16" customHeight="1" spans="1:26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="1" customFormat="1" ht="16" customHeight="1" spans="1:2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="1" customFormat="1" ht="16" customHeight="1" spans="1:26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="1" customFormat="1" ht="16" customHeight="1" spans="1:26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="1" customFormat="1" ht="16" customHeight="1" spans="1:26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="1" customFormat="1" ht="16" customHeight="1" spans="1:26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="1" customFormat="1" ht="16" customHeight="1" spans="1:26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="1" customFormat="1" ht="16" customHeight="1" spans="1:26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="1" customFormat="1" ht="16" customHeight="1" spans="1:26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="1" customFormat="1" ht="16" customHeight="1" spans="1:26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="1" customFormat="1" ht="16" customHeight="1" spans="1:26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="1" customFormat="1" ht="16" customHeight="1" spans="1:2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="1" customFormat="1" ht="16" customHeight="1" spans="1:26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="1" customFormat="1" ht="16" customHeight="1" spans="1:26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="1" customFormat="1" ht="16" customHeight="1" spans="1:26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="1" customFormat="1" ht="16" customHeight="1" spans="1:26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="1" customFormat="1" ht="16" customHeight="1" spans="1:26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="1" customFormat="1" ht="16" customHeight="1" spans="1:26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="1" customFormat="1" ht="16" customHeight="1" spans="1:26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="1" customFormat="1" ht="16" customHeight="1" spans="1:26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="1" customFormat="1" ht="16" customHeight="1" spans="1:26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="1" customFormat="1" ht="16" customHeight="1" spans="1:2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="1" customFormat="1" ht="16" customHeight="1" spans="1:26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="1" customFormat="1" ht="16" customHeight="1" spans="1:26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="1" customFormat="1" ht="16" customHeight="1" spans="1:26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="1" customFormat="1" ht="16" customHeight="1" spans="1:26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="1" customFormat="1" ht="16" customHeight="1" spans="1:26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="1" customFormat="1" ht="16" customHeight="1" spans="1:26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="1" customFormat="1" ht="16" customHeight="1" spans="1:26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="1" customFormat="1" ht="16" customHeight="1" spans="1:26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="1" customFormat="1" ht="16" customHeight="1" spans="1:26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="1" customFormat="1" ht="16" customHeight="1" spans="1:2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="1" customFormat="1" ht="16" customHeight="1" spans="1:26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="1" customFormat="1" ht="16" customHeight="1" spans="1:26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="1" customFormat="1" ht="16" customHeight="1" spans="1:26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="1" customFormat="1" ht="16" customHeight="1" spans="1:26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="1" customFormat="1" ht="16" customHeight="1" spans="1:26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="1" customFormat="1" ht="16" customHeight="1" spans="1:26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="1" customFormat="1" ht="16" customHeight="1" spans="1:26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="1" customFormat="1" ht="16" customHeight="1" spans="1:26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="1" customFormat="1" ht="16" customHeight="1" spans="1:26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="1" customFormat="1" ht="16" customHeight="1" spans="1:2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="1" customFormat="1" ht="16" customHeight="1" spans="1:26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="1" customFormat="1" ht="16" customHeight="1" spans="1:26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="1" customFormat="1" ht="16" customHeight="1" spans="1:26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="1" customFormat="1" ht="16" customHeight="1" spans="1:26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="1" customFormat="1" ht="16" customHeight="1" spans="1:26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="1" customFormat="1" ht="16" customHeight="1" spans="1:26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</sheetData>
  <mergeCells count="29">
    <mergeCell ref="A1:D1"/>
    <mergeCell ref="F1:I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0:E20"/>
    <mergeCell ref="B21:E21"/>
    <mergeCell ref="B22:E22"/>
    <mergeCell ref="B23:E23"/>
    <mergeCell ref="B24:E24"/>
    <mergeCell ref="F7:F8"/>
    <mergeCell ref="G7:G8"/>
    <mergeCell ref="H7:H8"/>
    <mergeCell ref="I7:I8"/>
    <mergeCell ref="G2:I6"/>
    <mergeCell ref="B7:E8"/>
  </mergeCells>
  <conditionalFormatting sqref="I19">
    <cfRule type="notContainsBlanks" dxfId="0" priority="1">
      <formula>LEN(TRIM(I19))&gt;0</formula>
    </cfRule>
  </conditionalFormatting>
  <conditionalFormatting sqref="I14:I15">
    <cfRule type="notContainsBlanks" dxfId="0" priority="2">
      <formula>LEN(TRIM(I14))&gt;0</formula>
    </cfRule>
  </conditionalFormatting>
  <conditionalFormatting sqref="M9:M19 Q9:Q19">
    <cfRule type="notContainsBlanks" dxfId="0" priority="3">
      <formula>LEN(TRIM(M9))&gt;0</formula>
    </cfRule>
  </conditionalFormatting>
  <pageMargins left="0.7" right="0.7" top="0.75" bottom="0.75" header="0.3" footer="0.3"/>
  <pageSetup paperSize="9" scale="9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22"/>
  <sheetViews>
    <sheetView tabSelected="1" view="pageBreakPreview" zoomScaleNormal="100" workbookViewId="0">
      <selection activeCell="L9" sqref="L9"/>
    </sheetView>
  </sheetViews>
  <sheetFormatPr defaultColWidth="11.1858407079646" defaultRowHeight="15.05" customHeight="1"/>
  <cols>
    <col min="1" max="1" width="0.663716814159292" style="1" customWidth="1"/>
    <col min="2" max="2" width="16.283185840708" style="1" customWidth="1"/>
    <col min="3" max="3" width="38.6991150442478" style="1" customWidth="1"/>
    <col min="4" max="5" width="17.9203539823009" style="1" customWidth="1"/>
    <col min="6" max="6" width="8.90265486725664" style="1" customWidth="1"/>
    <col min="7" max="9" width="12.6814159292035" style="1" customWidth="1"/>
    <col min="10" max="12" width="8.57522123893805" style="1" customWidth="1"/>
    <col min="13" max="13" width="5.42477876106195" style="1" customWidth="1"/>
    <col min="14" max="14" width="8.57522123893805" style="1" customWidth="1"/>
    <col min="15" max="16" width="8.46902654867257" style="1" customWidth="1"/>
    <col min="17" max="17" width="6.61946902654867" style="1" customWidth="1"/>
    <col min="18" max="18" width="10.0973451327434" style="1" customWidth="1"/>
    <col min="19" max="19" width="28.4513274336283" style="1" customWidth="1"/>
    <col min="20" max="26" width="11.9469026548673" style="1" customWidth="1"/>
    <col min="27" max="16384" width="11.1858407079646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48</v>
      </c>
      <c r="F1" s="6"/>
      <c r="G1" s="3"/>
      <c r="H1" s="3"/>
      <c r="I1" s="4"/>
      <c r="J1" s="60"/>
      <c r="K1" s="60"/>
      <c r="L1" s="60"/>
      <c r="M1" s="60"/>
      <c r="N1" s="60"/>
      <c r="O1" s="60"/>
      <c r="P1" s="60"/>
      <c r="Q1" s="60"/>
      <c r="R1" s="60"/>
      <c r="S1" s="59"/>
      <c r="T1" s="59"/>
      <c r="U1" s="59"/>
      <c r="V1" s="59"/>
      <c r="W1" s="59"/>
      <c r="X1" s="59"/>
      <c r="Y1" s="59"/>
      <c r="Z1" s="59"/>
    </row>
    <row r="2" s="1" customFormat="1" ht="16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61"/>
      <c r="J2" s="62"/>
      <c r="K2" s="62"/>
      <c r="L2" s="62"/>
      <c r="M2" s="62"/>
      <c r="N2" s="62"/>
      <c r="O2" s="62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="1" customFormat="1" ht="16" customHeight="1" spans="1:26">
      <c r="A3" s="15" t="s">
        <v>5</v>
      </c>
      <c r="B3" s="16"/>
      <c r="C3" s="17"/>
      <c r="D3" s="18" t="s">
        <v>6</v>
      </c>
      <c r="E3" s="19"/>
      <c r="F3" s="20"/>
      <c r="G3" s="21"/>
      <c r="H3" s="22"/>
      <c r="I3" s="63"/>
      <c r="J3" s="62"/>
      <c r="K3" s="62"/>
      <c r="L3" s="62"/>
      <c r="M3" s="62"/>
      <c r="N3" s="62"/>
      <c r="O3" s="62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</row>
    <row r="4" s="1" customFormat="1" ht="16" customHeight="1" spans="1:26">
      <c r="A4" s="15" t="s">
        <v>7</v>
      </c>
      <c r="B4" s="16"/>
      <c r="C4" s="23"/>
      <c r="D4" s="18" t="s">
        <v>8</v>
      </c>
      <c r="E4" s="19" t="s">
        <v>9</v>
      </c>
      <c r="F4" s="20"/>
      <c r="G4" s="21"/>
      <c r="H4" s="22"/>
      <c r="I4" s="63"/>
      <c r="J4" s="62"/>
      <c r="K4" s="62"/>
      <c r="L4" s="62"/>
      <c r="M4" s="62"/>
      <c r="N4" s="62"/>
      <c r="O4" s="62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</row>
    <row r="5" s="1" customFormat="1" ht="16" customHeight="1" spans="1:26">
      <c r="A5" s="15" t="s">
        <v>10</v>
      </c>
      <c r="B5" s="16"/>
      <c r="C5" s="24"/>
      <c r="D5" s="18" t="s">
        <v>11</v>
      </c>
      <c r="E5" s="19" t="s">
        <v>12</v>
      </c>
      <c r="F5" s="20"/>
      <c r="G5" s="21"/>
      <c r="H5" s="22"/>
      <c r="I5" s="63"/>
      <c r="J5" s="62"/>
      <c r="K5" s="62"/>
      <c r="L5" s="62"/>
      <c r="M5" s="62"/>
      <c r="N5" s="62"/>
      <c r="O5" s="62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</row>
    <row r="6" s="1" customFormat="1" ht="16" customHeight="1" spans="1:26">
      <c r="A6" s="15" t="s">
        <v>13</v>
      </c>
      <c r="B6" s="16"/>
      <c r="C6" s="25" t="s">
        <v>49</v>
      </c>
      <c r="D6" s="18" t="s">
        <v>15</v>
      </c>
      <c r="E6" s="26" t="s">
        <v>50</v>
      </c>
      <c r="F6" s="20"/>
      <c r="G6" s="27"/>
      <c r="H6" s="28"/>
      <c r="I6" s="64"/>
      <c r="J6" s="62"/>
      <c r="K6" s="62"/>
      <c r="L6" s="62"/>
      <c r="M6" s="62"/>
      <c r="N6" s="62"/>
      <c r="O6" s="65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</row>
    <row r="7" s="1" customFormat="1" ht="16" customHeight="1" spans="1:26">
      <c r="A7" s="29"/>
      <c r="B7" s="30" t="s">
        <v>17</v>
      </c>
      <c r="C7" s="31"/>
      <c r="D7" s="31"/>
      <c r="E7" s="32"/>
      <c r="F7" s="33" t="s">
        <v>18</v>
      </c>
      <c r="G7" s="34" t="s">
        <v>50</v>
      </c>
      <c r="H7" s="35" t="s">
        <v>51</v>
      </c>
      <c r="I7" s="66" t="s">
        <v>52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59"/>
      <c r="U7" s="59"/>
      <c r="V7" s="59"/>
      <c r="W7" s="59"/>
      <c r="X7" s="59"/>
      <c r="Y7" s="59"/>
      <c r="Z7" s="59"/>
    </row>
    <row r="8" s="1" customFormat="1" customHeight="1" spans="1:26">
      <c r="A8" s="36"/>
      <c r="B8" s="37"/>
      <c r="C8" s="38"/>
      <c r="D8" s="38"/>
      <c r="E8" s="39"/>
      <c r="F8" s="40"/>
      <c r="G8" s="41"/>
      <c r="H8" s="41"/>
      <c r="I8" s="41"/>
      <c r="J8" s="69"/>
      <c r="K8" s="69"/>
      <c r="L8" s="69"/>
      <c r="M8" s="70"/>
      <c r="N8" s="69"/>
      <c r="O8" s="69"/>
      <c r="P8" s="69"/>
      <c r="Q8" s="70"/>
      <c r="R8" s="69"/>
      <c r="S8" s="69"/>
      <c r="T8" s="59"/>
      <c r="U8" s="59"/>
      <c r="V8" s="59"/>
      <c r="W8" s="59"/>
      <c r="X8" s="59"/>
      <c r="Y8" s="59"/>
      <c r="Z8" s="59"/>
    </row>
    <row r="9" s="1" customFormat="1" ht="30" customHeight="1" spans="1:26">
      <c r="A9" s="42"/>
      <c r="B9" s="43" t="s">
        <v>26</v>
      </c>
      <c r="C9" s="44"/>
      <c r="D9" s="45" t="s">
        <v>53</v>
      </c>
      <c r="E9" s="46"/>
      <c r="F9" s="47">
        <v>44930</v>
      </c>
      <c r="G9" s="48">
        <f>'1X-3X'!G9*2.54</f>
        <v>24.4475</v>
      </c>
      <c r="H9" s="48">
        <f>'1X-3X'!H9*2.54</f>
        <v>25.0825</v>
      </c>
      <c r="I9" s="48">
        <f>'1X-3X'!I9*2.54</f>
        <v>25.7175</v>
      </c>
      <c r="J9" s="71"/>
      <c r="K9" s="71"/>
      <c r="L9" s="72"/>
      <c r="M9" s="71"/>
      <c r="N9" s="71"/>
      <c r="O9" s="71"/>
      <c r="P9" s="72"/>
      <c r="Q9" s="71"/>
      <c r="R9" s="71"/>
      <c r="S9" s="76"/>
      <c r="T9" s="59"/>
      <c r="U9" s="59"/>
      <c r="V9" s="59"/>
      <c r="W9" s="59"/>
      <c r="X9" s="59"/>
      <c r="Y9" s="59"/>
      <c r="Z9" s="59"/>
    </row>
    <row r="10" s="1" customFormat="1" ht="30" customHeight="1" spans="1:26">
      <c r="A10" s="49"/>
      <c r="B10" s="43" t="s">
        <v>28</v>
      </c>
      <c r="C10" s="44"/>
      <c r="D10" s="45" t="s">
        <v>29</v>
      </c>
      <c r="E10" s="46"/>
      <c r="F10" s="50">
        <v>44928</v>
      </c>
      <c r="G10" s="48">
        <f>'1X-3X'!G10*2.54</f>
        <v>114.3</v>
      </c>
      <c r="H10" s="48">
        <f>'1X-3X'!H10*2.54</f>
        <v>114.935</v>
      </c>
      <c r="I10" s="48">
        <f>'1X-3X'!I10*2.54</f>
        <v>115.57</v>
      </c>
      <c r="J10" s="71"/>
      <c r="K10" s="71"/>
      <c r="L10" s="72"/>
      <c r="M10" s="71"/>
      <c r="N10" s="71"/>
      <c r="O10" s="71"/>
      <c r="P10" s="72"/>
      <c r="Q10" s="71"/>
      <c r="R10" s="71"/>
      <c r="S10" s="76"/>
      <c r="T10" s="59"/>
      <c r="U10" s="59"/>
      <c r="V10" s="59"/>
      <c r="W10" s="59"/>
      <c r="X10" s="59"/>
      <c r="Y10" s="59"/>
      <c r="Z10" s="59"/>
    </row>
    <row r="11" s="1" customFormat="1" ht="30" customHeight="1" spans="1:26">
      <c r="A11" s="49"/>
      <c r="B11" s="43" t="s">
        <v>30</v>
      </c>
      <c r="C11" s="44"/>
      <c r="D11" s="45" t="s">
        <v>54</v>
      </c>
      <c r="E11" s="46"/>
      <c r="F11" s="51">
        <v>44928</v>
      </c>
      <c r="G11" s="48">
        <f>'1X-3X'!G11*2.54</f>
        <v>106.68</v>
      </c>
      <c r="H11" s="48">
        <f>'1X-3X'!H11*2.54</f>
        <v>113.03</v>
      </c>
      <c r="I11" s="48">
        <f>'1X-3X'!I11*2.54</f>
        <v>119.38</v>
      </c>
      <c r="J11" s="71"/>
      <c r="K11" s="71"/>
      <c r="L11" s="72"/>
      <c r="M11" s="71"/>
      <c r="N11" s="71"/>
      <c r="O11" s="71"/>
      <c r="P11" s="72"/>
      <c r="Q11" s="71"/>
      <c r="R11" s="71"/>
      <c r="S11" s="76"/>
      <c r="T11" s="59"/>
      <c r="U11" s="59"/>
      <c r="V11" s="59"/>
      <c r="W11" s="59"/>
      <c r="X11" s="59"/>
      <c r="Y11" s="59"/>
      <c r="Z11" s="59"/>
    </row>
    <row r="12" s="1" customFormat="1" ht="30" customHeight="1" spans="1:26">
      <c r="A12" s="49"/>
      <c r="B12" s="43" t="s">
        <v>32</v>
      </c>
      <c r="C12" s="44"/>
      <c r="D12" s="45" t="s">
        <v>33</v>
      </c>
      <c r="E12" s="46"/>
      <c r="F12" s="51">
        <v>44928</v>
      </c>
      <c r="G12" s="48">
        <f>'1X-3X'!G12*2.54</f>
        <v>100.33</v>
      </c>
      <c r="H12" s="48">
        <f>'1X-3X'!H12*2.54</f>
        <v>106.68</v>
      </c>
      <c r="I12" s="48">
        <f>'1X-3X'!I12*2.54</f>
        <v>113.03</v>
      </c>
      <c r="J12" s="71"/>
      <c r="K12" s="71"/>
      <c r="L12" s="72"/>
      <c r="M12" s="71"/>
      <c r="N12" s="71"/>
      <c r="O12" s="71"/>
      <c r="P12" s="72"/>
      <c r="Q12" s="71"/>
      <c r="R12" s="71"/>
      <c r="S12" s="76"/>
      <c r="T12" s="59"/>
      <c r="U12" s="59"/>
      <c r="V12" s="59"/>
      <c r="W12" s="59"/>
      <c r="X12" s="59"/>
      <c r="Y12" s="59"/>
      <c r="Z12" s="59"/>
    </row>
    <row r="13" s="1" customFormat="1" ht="30" customHeight="1" spans="1:26">
      <c r="A13" s="49"/>
      <c r="B13" s="43" t="s">
        <v>34</v>
      </c>
      <c r="C13" s="44"/>
      <c r="D13" s="45" t="s">
        <v>55</v>
      </c>
      <c r="E13" s="46"/>
      <c r="F13" s="51">
        <v>44928</v>
      </c>
      <c r="G13" s="48">
        <f>'1X-3X'!G13*2.54</f>
        <v>127</v>
      </c>
      <c r="H13" s="48">
        <f>'1X-3X'!H13*2.54</f>
        <v>133.35</v>
      </c>
      <c r="I13" s="48">
        <f>'1X-3X'!I13*2.54</f>
        <v>139.7</v>
      </c>
      <c r="J13" s="71"/>
      <c r="K13" s="71"/>
      <c r="L13" s="72"/>
      <c r="M13" s="71"/>
      <c r="N13" s="71"/>
      <c r="O13" s="71"/>
      <c r="P13" s="72"/>
      <c r="Q13" s="71"/>
      <c r="R13" s="71"/>
      <c r="S13" s="76"/>
      <c r="T13" s="59"/>
      <c r="U13" s="59"/>
      <c r="V13" s="59"/>
      <c r="W13" s="59"/>
      <c r="X13" s="59"/>
      <c r="Y13" s="59"/>
      <c r="Z13" s="59"/>
    </row>
    <row r="14" s="1" customFormat="1" ht="30" customHeight="1" spans="1:26">
      <c r="A14" s="49"/>
      <c r="B14" s="43" t="s">
        <v>36</v>
      </c>
      <c r="C14" s="44"/>
      <c r="D14" s="45" t="s">
        <v>37</v>
      </c>
      <c r="E14" s="46"/>
      <c r="F14" s="51">
        <v>44928</v>
      </c>
      <c r="G14" s="48">
        <f>'1X-3X'!G14*2.54</f>
        <v>238.76</v>
      </c>
      <c r="H14" s="48">
        <f>'1X-3X'!H14*2.54</f>
        <v>245.11</v>
      </c>
      <c r="I14" s="48">
        <f>'1X-3X'!I14*2.54</f>
        <v>251.46</v>
      </c>
      <c r="J14" s="71"/>
      <c r="K14" s="71"/>
      <c r="L14" s="72"/>
      <c r="M14" s="71"/>
      <c r="N14" s="71"/>
      <c r="O14" s="71"/>
      <c r="P14" s="72"/>
      <c r="Q14" s="71"/>
      <c r="R14" s="71"/>
      <c r="S14" s="76"/>
      <c r="T14" s="59"/>
      <c r="U14" s="59"/>
      <c r="V14" s="59"/>
      <c r="W14" s="59"/>
      <c r="X14" s="59"/>
      <c r="Y14" s="59"/>
      <c r="Z14" s="59"/>
    </row>
    <row r="15" s="1" customFormat="1" ht="30" customHeight="1" spans="1:26">
      <c r="A15" s="49"/>
      <c r="B15" s="43" t="s">
        <v>38</v>
      </c>
      <c r="C15" s="44"/>
      <c r="D15" s="45" t="s">
        <v>39</v>
      </c>
      <c r="E15" s="46"/>
      <c r="F15" s="51">
        <v>44928</v>
      </c>
      <c r="G15" s="48">
        <f>'1X-3X'!G15*2.54</f>
        <v>208.28</v>
      </c>
      <c r="H15" s="48">
        <f>'1X-3X'!H15*2.54</f>
        <v>214.63</v>
      </c>
      <c r="I15" s="48">
        <f>'1X-3X'!I15*2.54</f>
        <v>220.98</v>
      </c>
      <c r="J15" s="71"/>
      <c r="K15" s="71"/>
      <c r="L15" s="72"/>
      <c r="M15" s="71"/>
      <c r="N15" s="71"/>
      <c r="O15" s="71"/>
      <c r="P15" s="72"/>
      <c r="Q15" s="71"/>
      <c r="R15" s="71"/>
      <c r="S15" s="76"/>
      <c r="T15" s="59"/>
      <c r="U15" s="59"/>
      <c r="V15" s="59"/>
      <c r="W15" s="59"/>
      <c r="X15" s="59"/>
      <c r="Y15" s="59"/>
      <c r="Z15" s="59"/>
    </row>
    <row r="16" s="1" customFormat="1" ht="30" customHeight="1" spans="1:26">
      <c r="A16" s="49"/>
      <c r="B16" s="43" t="s">
        <v>40</v>
      </c>
      <c r="C16" s="44"/>
      <c r="D16" s="45" t="s">
        <v>56</v>
      </c>
      <c r="E16" s="46"/>
      <c r="F16" s="52">
        <v>0.25</v>
      </c>
      <c r="G16" s="48">
        <f>'1X-3X'!G16*2.54</f>
        <v>78.74</v>
      </c>
      <c r="H16" s="48">
        <f>'1X-3X'!H16*2.54</f>
        <v>78.74</v>
      </c>
      <c r="I16" s="48">
        <f>'1X-3X'!I16*2.54</f>
        <v>78.74</v>
      </c>
      <c r="J16" s="71"/>
      <c r="K16" s="71"/>
      <c r="L16" s="72"/>
      <c r="M16" s="71"/>
      <c r="N16" s="71"/>
      <c r="O16" s="71"/>
      <c r="P16" s="72"/>
      <c r="Q16" s="71"/>
      <c r="R16" s="71"/>
      <c r="S16" s="76"/>
      <c r="T16" s="59"/>
      <c r="U16" s="59"/>
      <c r="V16" s="59"/>
      <c r="W16" s="59"/>
      <c r="X16" s="59"/>
      <c r="Y16" s="59"/>
      <c r="Z16" s="59"/>
    </row>
    <row r="17" s="1" customFormat="1" ht="30" customHeight="1" spans="1:26">
      <c r="A17" s="49"/>
      <c r="B17" s="43" t="s">
        <v>42</v>
      </c>
      <c r="C17" s="44"/>
      <c r="D17" s="45" t="s">
        <v>57</v>
      </c>
      <c r="E17" s="46"/>
      <c r="F17" s="53">
        <v>0.125</v>
      </c>
      <c r="G17" s="48">
        <f>'1X-3X'!G17*2.54</f>
        <v>31.75</v>
      </c>
      <c r="H17" s="48">
        <f>'1X-3X'!H17*2.54</f>
        <v>32.7025</v>
      </c>
      <c r="I17" s="48">
        <f>'1X-3X'!I17*2.54</f>
        <v>33.655</v>
      </c>
      <c r="J17" s="71"/>
      <c r="K17" s="71"/>
      <c r="L17" s="72"/>
      <c r="M17" s="71"/>
      <c r="N17" s="71"/>
      <c r="O17" s="71"/>
      <c r="P17" s="72"/>
      <c r="Q17" s="71"/>
      <c r="R17" s="71"/>
      <c r="S17" s="76"/>
      <c r="T17" s="59"/>
      <c r="U17" s="59"/>
      <c r="V17" s="59"/>
      <c r="W17" s="59"/>
      <c r="X17" s="59"/>
      <c r="Y17" s="59"/>
      <c r="Z17" s="59"/>
    </row>
    <row r="18" s="1" customFormat="1" ht="30" customHeight="1" spans="1:26">
      <c r="A18" s="49"/>
      <c r="B18" s="43" t="s">
        <v>44</v>
      </c>
      <c r="C18" s="44"/>
      <c r="D18" s="45" t="s">
        <v>58</v>
      </c>
      <c r="E18" s="46"/>
      <c r="F18" s="51">
        <v>44930</v>
      </c>
      <c r="G18" s="48">
        <f>'1X-3X'!G18*2.54</f>
        <v>6.35</v>
      </c>
      <c r="H18" s="48">
        <f>'1X-3X'!H18*2.54</f>
        <v>6.35</v>
      </c>
      <c r="I18" s="48">
        <f>'1X-3X'!I18*2.54</f>
        <v>6.35</v>
      </c>
      <c r="J18" s="71"/>
      <c r="K18" s="71"/>
      <c r="L18" s="72"/>
      <c r="M18" s="71"/>
      <c r="N18" s="71"/>
      <c r="O18" s="71"/>
      <c r="P18" s="72"/>
      <c r="Q18" s="71"/>
      <c r="R18" s="71"/>
      <c r="S18" s="76"/>
      <c r="T18" s="59"/>
      <c r="U18" s="59"/>
      <c r="V18" s="59"/>
      <c r="W18" s="59"/>
      <c r="X18" s="59"/>
      <c r="Y18" s="59"/>
      <c r="Z18" s="59"/>
    </row>
    <row r="19" s="1" customFormat="1" ht="30" customHeight="1" spans="1:26">
      <c r="A19" s="49"/>
      <c r="B19" s="43" t="s">
        <v>46</v>
      </c>
      <c r="C19" s="44"/>
      <c r="D19" s="45" t="s">
        <v>47</v>
      </c>
      <c r="E19" s="46"/>
      <c r="F19" s="52">
        <v>0.25</v>
      </c>
      <c r="G19" s="48">
        <f>'1X-3X'!G19*2.54</f>
        <v>33.655</v>
      </c>
      <c r="H19" s="48">
        <f>'1X-3X'!H19*2.54</f>
        <v>34.925</v>
      </c>
      <c r="I19" s="48">
        <f>'1X-3X'!I19*2.54</f>
        <v>34.925</v>
      </c>
      <c r="J19" s="71"/>
      <c r="K19" s="71"/>
      <c r="L19" s="72"/>
      <c r="M19" s="71"/>
      <c r="N19" s="71"/>
      <c r="O19" s="71"/>
      <c r="P19" s="72"/>
      <c r="Q19" s="71"/>
      <c r="R19" s="71"/>
      <c r="S19" s="76"/>
      <c r="T19" s="59"/>
      <c r="U19" s="59"/>
      <c r="V19" s="59"/>
      <c r="W19" s="59"/>
      <c r="X19" s="59"/>
      <c r="Y19" s="59"/>
      <c r="Z19" s="59"/>
    </row>
    <row r="20" s="1" customFormat="1" ht="16" hidden="1" customHeight="1" spans="1:26">
      <c r="A20" s="49"/>
      <c r="B20" s="54" t="s">
        <v>59</v>
      </c>
      <c r="C20" s="38"/>
      <c r="D20" s="38"/>
      <c r="E20" s="39"/>
      <c r="F20" s="55">
        <v>44930</v>
      </c>
      <c r="G20" s="56">
        <v>13.25</v>
      </c>
      <c r="H20" s="57"/>
      <c r="I20" s="73"/>
      <c r="J20" s="74"/>
      <c r="K20" s="75"/>
      <c r="L20" s="75"/>
      <c r="M20" s="75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s="1" customFormat="1" ht="16" hidden="1" customHeight="1" spans="1:26">
      <c r="A21" s="49"/>
      <c r="B21" s="54" t="s">
        <v>60</v>
      </c>
      <c r="C21" s="38"/>
      <c r="D21" s="38"/>
      <c r="E21" s="39"/>
      <c r="F21" s="55">
        <v>44934</v>
      </c>
      <c r="G21" s="58">
        <v>0</v>
      </c>
      <c r="H21" s="57"/>
      <c r="I21" s="73"/>
      <c r="J21" s="74"/>
      <c r="K21" s="75"/>
      <c r="L21" s="75"/>
      <c r="M21" s="75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s="1" customFormat="1" ht="16" hidden="1" customHeight="1" spans="1:26">
      <c r="A22" s="49"/>
      <c r="B22" s="54"/>
      <c r="C22" s="38"/>
      <c r="D22" s="38"/>
      <c r="E22" s="39"/>
      <c r="F22" s="55"/>
      <c r="G22" s="58">
        <v>0</v>
      </c>
      <c r="H22" s="57"/>
      <c r="I22" s="73"/>
      <c r="J22" s="74"/>
      <c r="K22" s="75"/>
      <c r="L22" s="75"/>
      <c r="M22" s="75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s="1" customFormat="1" ht="16" hidden="1" customHeight="1" spans="1:26">
      <c r="A23" s="49"/>
      <c r="B23" s="54" t="s">
        <v>61</v>
      </c>
      <c r="C23" s="38"/>
      <c r="D23" s="38"/>
      <c r="E23" s="39"/>
      <c r="F23" s="55">
        <v>44934</v>
      </c>
      <c r="G23" s="58">
        <v>0</v>
      </c>
      <c r="H23" s="57"/>
      <c r="I23" s="73"/>
      <c r="J23" s="74"/>
      <c r="K23" s="75"/>
      <c r="L23" s="75"/>
      <c r="M23" s="75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s="1" customFormat="1" ht="16" hidden="1" customHeight="1" spans="1:26">
      <c r="A24" s="49">
        <v>62.4</v>
      </c>
      <c r="B24" s="54" t="s">
        <v>62</v>
      </c>
      <c r="C24" s="38"/>
      <c r="D24" s="38"/>
      <c r="E24" s="39"/>
      <c r="F24" s="55">
        <v>44934</v>
      </c>
      <c r="G24" s="58">
        <v>0</v>
      </c>
      <c r="H24" s="57"/>
      <c r="I24" s="73"/>
      <c r="J24" s="74"/>
      <c r="K24" s="75"/>
      <c r="L24" s="75"/>
      <c r="M24" s="75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s="1" customFormat="1" ht="16" customHeight="1" spans="1:26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s="1" customFormat="1" ht="16" customHeight="1" spans="1:26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s="1" customFormat="1" ht="16" customHeight="1" spans="1:26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s="1" customFormat="1" ht="16" customHeight="1" spans="1:26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</row>
    <row r="29" s="1" customFormat="1" ht="16" customHeight="1" spans="1:26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</row>
    <row r="30" s="1" customFormat="1" ht="16" customHeight="1" spans="1:26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</row>
    <row r="31" s="1" customFormat="1" ht="16" customHeight="1" spans="1:26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</row>
    <row r="32" s="1" customFormat="1" ht="16" customHeight="1" spans="1:26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</row>
    <row r="33" s="1" customFormat="1" ht="16" customHeight="1" spans="1:26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s="1" customFormat="1" ht="16" customHeight="1" spans="1:26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s="1" customFormat="1" ht="16" customHeight="1" spans="1:26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s="1" customFormat="1" ht="16" customHeight="1" spans="1:26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s="1" customFormat="1" ht="16" customHeight="1" spans="1:26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s="1" customFormat="1" ht="16" customHeight="1" spans="1:26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s="1" customFormat="1" ht="16" customHeight="1" spans="1:26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s="1" customFormat="1" ht="16" customHeight="1" spans="1:26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s="1" customFormat="1" ht="16" customHeight="1" spans="1:26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s="1" customFormat="1" ht="16" customHeight="1" spans="1:26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s="1" customFormat="1" ht="16" customHeight="1" spans="1:26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s="1" customFormat="1" ht="16" customHeight="1" spans="1:26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s="1" customFormat="1" ht="16" customHeight="1" spans="1:26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s="1" customFormat="1" ht="16" customHeight="1" spans="1:26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s="1" customFormat="1" ht="16" customHeight="1" spans="1:26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s="1" customFormat="1" ht="16" customHeight="1" spans="1:26">
      <c r="A48" s="59"/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s="1" customFormat="1" ht="16" customHeight="1" spans="1:26">
      <c r="A49" s="59"/>
      <c r="B49" s="59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s="1" customFormat="1" ht="16" customHeight="1" spans="1:26">
      <c r="A50" s="59"/>
      <c r="B50" s="59"/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s="1" customFormat="1" ht="16" customHeight="1" spans="1:26">
      <c r="A51" s="5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s="1" customFormat="1" ht="16" customHeight="1" spans="1:26">
      <c r="A52" s="5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s="1" customFormat="1" ht="16" customHeight="1" spans="1:26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s="1" customFormat="1" ht="16" customHeight="1" spans="1:26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s="1" customFormat="1" ht="16" customHeight="1" spans="1:26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s="1" customFormat="1" ht="16" customHeight="1" spans="1:26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s="1" customFormat="1" ht="16" customHeight="1" spans="1:26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s="1" customFormat="1" ht="16" customHeight="1" spans="1:26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s="1" customFormat="1" ht="16" customHeight="1" spans="1:26">
      <c r="A59" s="59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s="1" customFormat="1" ht="16" customHeight="1" spans="1:26">
      <c r="A60" s="59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s="1" customFormat="1" ht="16" customHeight="1" spans="1:26">
      <c r="A61" s="59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s="1" customFormat="1" ht="16" customHeight="1" spans="1:26">
      <c r="A62" s="59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s="1" customFormat="1" ht="16" customHeight="1" spans="1:26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s="1" customFormat="1" ht="16" customHeight="1" spans="1:26">
      <c r="A64" s="59"/>
      <c r="B64" s="59"/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s="1" customFormat="1" ht="16" customHeight="1" spans="1:26">
      <c r="A65" s="59"/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s="1" customFormat="1" ht="16" customHeight="1" spans="1:26">
      <c r="A66" s="59"/>
      <c r="B66" s="59"/>
      <c r="C66" s="59"/>
      <c r="D66" s="59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s="1" customFormat="1" ht="16" customHeight="1" spans="1:26">
      <c r="A67" s="59"/>
      <c r="B67" s="59"/>
      <c r="C67" s="59"/>
      <c r="D67" s="59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s="1" customFormat="1" ht="16" customHeight="1" spans="1:26">
      <c r="A68" s="59"/>
      <c r="B68" s="59"/>
      <c r="C68" s="59"/>
      <c r="D68" s="59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s="1" customFormat="1" ht="16" customHeight="1" spans="1:26">
      <c r="A69" s="59"/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s="1" customFormat="1" ht="16" customHeight="1" spans="1:26">
      <c r="A70" s="59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s="1" customFormat="1" ht="16" customHeight="1" spans="1:26">
      <c r="A71" s="59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s="1" customFormat="1" ht="16" customHeight="1" spans="1:26">
      <c r="A72" s="59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s="1" customFormat="1" ht="16" customHeight="1" spans="1:26">
      <c r="A73" s="59"/>
      <c r="B73" s="59"/>
      <c r="C73" s="59"/>
      <c r="D73" s="59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s="1" customFormat="1" ht="16" customHeight="1" spans="1:26">
      <c r="A74" s="59"/>
      <c r="B74" s="59"/>
      <c r="C74" s="59"/>
      <c r="D74" s="59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s="1" customFormat="1" ht="16" customHeight="1" spans="1:26">
      <c r="A75" s="59"/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s="1" customFormat="1" ht="16" customHeight="1" spans="1:26">
      <c r="A76" s="59"/>
      <c r="B76" s="59"/>
      <c r="C76" s="59"/>
      <c r="D76" s="59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s="1" customFormat="1" ht="16" customHeight="1" spans="1:26">
      <c r="A77" s="59"/>
      <c r="B77" s="59"/>
      <c r="C77" s="59"/>
      <c r="D77" s="59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s="1" customFormat="1" ht="16" customHeight="1" spans="1:26">
      <c r="A78" s="59"/>
      <c r="B78" s="59"/>
      <c r="C78" s="59"/>
      <c r="D78" s="59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s="1" customFormat="1" ht="16" customHeight="1" spans="1:26">
      <c r="A79" s="59"/>
      <c r="B79" s="59"/>
      <c r="C79" s="59"/>
      <c r="D79" s="59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s="1" customFormat="1" ht="16" customHeight="1" spans="1:26">
      <c r="A80" s="59"/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s="1" customFormat="1" ht="16" customHeight="1" spans="1:26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s="1" customFormat="1" ht="16" customHeight="1" spans="1:26">
      <c r="A82" s="59"/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s="1" customFormat="1" ht="16" customHeight="1" spans="1:26">
      <c r="A83" s="59"/>
      <c r="B83" s="59"/>
      <c r="C83" s="59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s="1" customFormat="1" ht="16" customHeight="1" spans="1:26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s="1" customFormat="1" ht="16" customHeight="1" spans="1:26">
      <c r="A85" s="59"/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s="1" customFormat="1" ht="16" customHeight="1" spans="1:26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s="1" customFormat="1" ht="16" customHeight="1" spans="1:26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s="1" customFormat="1" ht="16" customHeight="1" spans="1:26">
      <c r="A88" s="59"/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s="1" customFormat="1" ht="16" customHeight="1" spans="1:26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s="1" customFormat="1" ht="16" customHeight="1" spans="1:26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s="1" customFormat="1" ht="16" customHeight="1" spans="1:26">
      <c r="A91" s="59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s="1" customFormat="1" ht="16" customHeight="1" spans="1:26">
      <c r="A92" s="59"/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s="1" customFormat="1" ht="16" customHeight="1" spans="1:26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s="1" customFormat="1" ht="16" customHeight="1" spans="1:26">
      <c r="A94" s="59"/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s="1" customFormat="1" ht="16" customHeight="1" spans="1:26">
      <c r="A95" s="59"/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s="1" customFormat="1" ht="16" customHeight="1" spans="1:26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s="1" customFormat="1" ht="16" customHeight="1" spans="1:26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s="1" customFormat="1" ht="16" customHeight="1" spans="1:26">
      <c r="A98" s="59"/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s="1" customFormat="1" ht="16" customHeight="1" spans="1:26">
      <c r="A99" s="59"/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s="1" customFormat="1" ht="16" customHeight="1" spans="1:26">
      <c r="A100" s="59"/>
      <c r="B100" s="59"/>
      <c r="C100" s="59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s="1" customFormat="1" ht="16" customHeight="1" spans="1:26">
      <c r="A101" s="59"/>
      <c r="B101" s="59"/>
      <c r="C101" s="59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s="1" customFormat="1" ht="16" customHeight="1" spans="1:26">
      <c r="A102" s="59"/>
      <c r="B102" s="59"/>
      <c r="C102" s="59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s="1" customFormat="1" ht="16" customHeight="1" spans="1:26">
      <c r="A103" s="59"/>
      <c r="B103" s="59"/>
      <c r="C103" s="59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s="1" customFormat="1" ht="16" customHeight="1" spans="1:26">
      <c r="A104" s="59"/>
      <c r="B104" s="59"/>
      <c r="C104" s="59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s="1" customFormat="1" ht="16" customHeight="1" spans="1:26">
      <c r="A105" s="59"/>
      <c r="B105" s="59"/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s="1" customFormat="1" ht="16" customHeight="1" spans="1:26">
      <c r="A106" s="59"/>
      <c r="B106" s="59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s="1" customFormat="1" ht="16" customHeight="1" spans="1:26">
      <c r="A107" s="59"/>
      <c r="B107" s="59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s="1" customFormat="1" ht="16" customHeight="1" spans="1:26">
      <c r="A108" s="59"/>
      <c r="B108" s="59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s="1" customFormat="1" ht="16" customHeight="1" spans="1:26">
      <c r="A109" s="59"/>
      <c r="B109" s="59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s="1" customFormat="1" ht="16" customHeight="1" spans="1:26">
      <c r="A110" s="59"/>
      <c r="B110" s="59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s="1" customFormat="1" ht="16" customHeight="1" spans="1:26">
      <c r="A111" s="59"/>
      <c r="B111" s="59"/>
      <c r="C111" s="59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s="1" customFormat="1" ht="16" customHeight="1" spans="1:26">
      <c r="A112" s="59"/>
      <c r="B112" s="59"/>
      <c r="C112" s="59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s="1" customFormat="1" ht="16" customHeight="1" spans="1:26">
      <c r="A113" s="59"/>
      <c r="B113" s="59"/>
      <c r="C113" s="59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s="1" customFormat="1" ht="16" customHeight="1" spans="1:26">
      <c r="A114" s="59"/>
      <c r="B114" s="59"/>
      <c r="C114" s="59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s="1" customFormat="1" ht="16" customHeight="1" spans="1:26">
      <c r="A115" s="59"/>
      <c r="B115" s="59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s="1" customFormat="1" ht="16" customHeight="1" spans="1:26">
      <c r="A116" s="59"/>
      <c r="B116" s="59"/>
      <c r="C116" s="59"/>
      <c r="D116" s="59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s="1" customFormat="1" ht="16" customHeight="1" spans="1:26">
      <c r="A117" s="59"/>
      <c r="B117" s="59"/>
      <c r="C117" s="59"/>
      <c r="D117" s="59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s="1" customFormat="1" ht="16" customHeight="1" spans="1:26">
      <c r="A118" s="59"/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s="1" customFormat="1" ht="16" customHeight="1" spans="1:26">
      <c r="A119" s="59"/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s="1" customFormat="1" ht="16" customHeight="1" spans="1:26">
      <c r="A120" s="59"/>
      <c r="B120" s="59"/>
      <c r="C120" s="59"/>
      <c r="D120" s="59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s="1" customFormat="1" ht="16" customHeight="1" spans="1:26">
      <c r="A121" s="59"/>
      <c r="B121" s="59"/>
      <c r="C121" s="59"/>
      <c r="D121" s="59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s="1" customFormat="1" ht="16" customHeight="1" spans="1:26">
      <c r="A122" s="59"/>
      <c r="B122" s="59"/>
      <c r="C122" s="59"/>
      <c r="D122" s="59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s="1" customFormat="1" ht="16" customHeight="1" spans="1:26">
      <c r="A123" s="59"/>
      <c r="B123" s="59"/>
      <c r="C123" s="59"/>
      <c r="D123" s="59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s="1" customFormat="1" ht="16" customHeight="1" spans="1:26">
      <c r="A124" s="59"/>
      <c r="B124" s="59"/>
      <c r="C124" s="59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s="1" customFormat="1" ht="16" customHeight="1" spans="1:26">
      <c r="A125" s="59"/>
      <c r="B125" s="59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s="1" customFormat="1" ht="16" customHeight="1" spans="1:26">
      <c r="A126" s="59"/>
      <c r="B126" s="59"/>
      <c r="C126" s="59"/>
      <c r="D126" s="59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s="1" customFormat="1" ht="16" customHeight="1" spans="1:26">
      <c r="A127" s="59"/>
      <c r="B127" s="59"/>
      <c r="C127" s="59"/>
      <c r="D127" s="59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s="1" customFormat="1" ht="16" customHeight="1" spans="1:26">
      <c r="A128" s="59"/>
      <c r="B128" s="59"/>
      <c r="C128" s="59"/>
      <c r="D128" s="59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s="1" customFormat="1" ht="16" customHeight="1" spans="1:26">
      <c r="A129" s="59"/>
      <c r="B129" s="59"/>
      <c r="C129" s="59"/>
      <c r="D129" s="59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s="1" customFormat="1" ht="16" customHeight="1" spans="1:26">
      <c r="A130" s="59"/>
      <c r="B130" s="59"/>
      <c r="C130" s="59"/>
      <c r="D130" s="59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s="1" customFormat="1" ht="16" customHeight="1" spans="1:26">
      <c r="A131" s="59"/>
      <c r="B131" s="59"/>
      <c r="C131" s="59"/>
      <c r="D131" s="59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s="1" customFormat="1" ht="16" customHeight="1" spans="1:26">
      <c r="A132" s="59"/>
      <c r="B132" s="59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s="1" customFormat="1" ht="16" customHeight="1" spans="1:26">
      <c r="A133" s="59"/>
      <c r="B133" s="59"/>
      <c r="C133" s="59"/>
      <c r="D133" s="59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s="1" customFormat="1" ht="16" customHeight="1" spans="1:26">
      <c r="A134" s="59"/>
      <c r="B134" s="59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s="1" customFormat="1" ht="16" customHeight="1" spans="1:26">
      <c r="A135" s="59"/>
      <c r="B135" s="59"/>
      <c r="C135" s="59"/>
      <c r="D135" s="59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s="1" customFormat="1" ht="16" customHeight="1" spans="1:26">
      <c r="A136" s="59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s="1" customFormat="1" ht="16" customHeight="1" spans="1:26">
      <c r="A137" s="59"/>
      <c r="B137" s="59"/>
      <c r="C137" s="59"/>
      <c r="D137" s="59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s="1" customFormat="1" ht="16" customHeight="1" spans="1:26">
      <c r="A138" s="59"/>
      <c r="B138" s="59"/>
      <c r="C138" s="59"/>
      <c r="D138" s="59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s="1" customFormat="1" ht="16" customHeight="1" spans="1:26">
      <c r="A139" s="59"/>
      <c r="B139" s="59"/>
      <c r="C139" s="59"/>
      <c r="D139" s="59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s="1" customFormat="1" ht="16" customHeight="1" spans="1:26">
      <c r="A140" s="59"/>
      <c r="B140" s="59"/>
      <c r="C140" s="59"/>
      <c r="D140" s="59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s="1" customFormat="1" ht="16" customHeight="1" spans="1:26">
      <c r="A141" s="59"/>
      <c r="B141" s="59"/>
      <c r="C141" s="59"/>
      <c r="D141" s="59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s="1" customFormat="1" ht="16" customHeight="1" spans="1:26">
      <c r="A142" s="59"/>
      <c r="B142" s="59"/>
      <c r="C142" s="59"/>
      <c r="D142" s="59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s="1" customFormat="1" ht="16" customHeight="1" spans="1:26">
      <c r="A143" s="59"/>
      <c r="B143" s="59"/>
      <c r="C143" s="59"/>
      <c r="D143" s="59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s="1" customFormat="1" ht="16" customHeight="1" spans="1:26">
      <c r="A144" s="59"/>
      <c r="B144" s="59"/>
      <c r="C144" s="59"/>
      <c r="D144" s="59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s="1" customFormat="1" ht="16" customHeight="1" spans="1:26">
      <c r="A145" s="59"/>
      <c r="B145" s="59"/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s="1" customFormat="1" ht="16" customHeight="1" spans="1:26">
      <c r="A146" s="59"/>
      <c r="B146" s="59"/>
      <c r="C146" s="59"/>
      <c r="D146" s="59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s="1" customFormat="1" ht="16" customHeight="1" spans="1:26">
      <c r="A147" s="59"/>
      <c r="B147" s="59"/>
      <c r="C147" s="59"/>
      <c r="D147" s="59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s="1" customFormat="1" ht="16" customHeight="1" spans="1:26">
      <c r="A148" s="59"/>
      <c r="B148" s="59"/>
      <c r="C148" s="59"/>
      <c r="D148" s="59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s="1" customFormat="1" ht="16" customHeight="1" spans="1:26">
      <c r="A149" s="59"/>
      <c r="B149" s="59"/>
      <c r="C149" s="59"/>
      <c r="D149" s="59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s="1" customFormat="1" ht="16" customHeight="1" spans="1:26">
      <c r="A150" s="59"/>
      <c r="B150" s="59"/>
      <c r="C150" s="59"/>
      <c r="D150" s="59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s="1" customFormat="1" ht="16" customHeight="1" spans="1:26">
      <c r="A151" s="59"/>
      <c r="B151" s="59"/>
      <c r="C151" s="59"/>
      <c r="D151" s="59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s="1" customFormat="1" ht="16" customHeight="1" spans="1:26">
      <c r="A152" s="59"/>
      <c r="B152" s="59"/>
      <c r="C152" s="59"/>
      <c r="D152" s="59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s="1" customFormat="1" ht="16" customHeight="1" spans="1:26">
      <c r="A153" s="59"/>
      <c r="B153" s="59"/>
      <c r="C153" s="59"/>
      <c r="D153" s="59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s="1" customFormat="1" ht="16" customHeight="1" spans="1:26">
      <c r="A154" s="59"/>
      <c r="B154" s="59"/>
      <c r="C154" s="59"/>
      <c r="D154" s="59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s="1" customFormat="1" ht="16" customHeight="1" spans="1:26">
      <c r="A155" s="59"/>
      <c r="B155" s="59"/>
      <c r="C155" s="59"/>
      <c r="D155" s="59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s="1" customFormat="1" ht="16" customHeight="1" spans="1:26">
      <c r="A156" s="59"/>
      <c r="B156" s="59"/>
      <c r="C156" s="59"/>
      <c r="D156" s="59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s="1" customFormat="1" ht="16" customHeight="1" spans="1:26">
      <c r="A157" s="59"/>
      <c r="B157" s="59"/>
      <c r="C157" s="59"/>
      <c r="D157" s="59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s="1" customFormat="1" ht="16" customHeight="1" spans="1:26">
      <c r="A158" s="59"/>
      <c r="B158" s="59"/>
      <c r="C158" s="59"/>
      <c r="D158" s="59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s="1" customFormat="1" ht="16" customHeight="1" spans="1:26">
      <c r="A159" s="59"/>
      <c r="B159" s="59"/>
      <c r="C159" s="59"/>
      <c r="D159" s="59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s="1" customFormat="1" ht="16" customHeight="1" spans="1:26">
      <c r="A160" s="59"/>
      <c r="B160" s="59"/>
      <c r="C160" s="59"/>
      <c r="D160" s="59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s="1" customFormat="1" ht="16" customHeight="1" spans="1:26">
      <c r="A161" s="59"/>
      <c r="B161" s="59"/>
      <c r="C161" s="59"/>
      <c r="D161" s="59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s="1" customFormat="1" ht="16" customHeight="1" spans="1:26">
      <c r="A162" s="59"/>
      <c r="B162" s="59"/>
      <c r="C162" s="59"/>
      <c r="D162" s="59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s="1" customFormat="1" ht="16" customHeight="1" spans="1:26">
      <c r="A163" s="59"/>
      <c r="B163" s="59"/>
      <c r="C163" s="59"/>
      <c r="D163" s="59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s="1" customFormat="1" ht="16" customHeight="1" spans="1:26">
      <c r="A164" s="59"/>
      <c r="B164" s="59"/>
      <c r="C164" s="59"/>
      <c r="D164" s="59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s="1" customFormat="1" ht="16" customHeight="1" spans="1:26">
      <c r="A165" s="59"/>
      <c r="B165" s="59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s="1" customFormat="1" ht="16" customHeight="1" spans="1:26">
      <c r="A166" s="59"/>
      <c r="B166" s="59"/>
      <c r="C166" s="59"/>
      <c r="D166" s="59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s="1" customFormat="1" ht="16" customHeight="1" spans="1:26">
      <c r="A167" s="59"/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s="1" customFormat="1" ht="16" customHeight="1" spans="1:26">
      <c r="A168" s="59"/>
      <c r="B168" s="59"/>
      <c r="C168" s="59"/>
      <c r="D168" s="59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s="1" customFormat="1" ht="16" customHeight="1" spans="1:26">
      <c r="A169" s="59"/>
      <c r="B169" s="59"/>
      <c r="C169" s="59"/>
      <c r="D169" s="59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s="1" customFormat="1" ht="16" customHeight="1" spans="1:26">
      <c r="A170" s="59"/>
      <c r="B170" s="59"/>
      <c r="C170" s="59"/>
      <c r="D170" s="59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s="1" customFormat="1" ht="16" customHeight="1" spans="1:26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s="1" customFormat="1" ht="16" customHeight="1" spans="1:26">
      <c r="A172" s="59"/>
      <c r="B172" s="59"/>
      <c r="C172" s="59"/>
      <c r="D172" s="59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s="1" customFormat="1" ht="16" customHeight="1" spans="1:26">
      <c r="A173" s="59"/>
      <c r="B173" s="59"/>
      <c r="C173" s="59"/>
      <c r="D173" s="59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s="1" customFormat="1" ht="16" customHeight="1" spans="1:26">
      <c r="A174" s="59"/>
      <c r="B174" s="59"/>
      <c r="C174" s="59"/>
      <c r="D174" s="59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s="1" customFormat="1" ht="16" customHeight="1" spans="1:26">
      <c r="A175" s="59"/>
      <c r="B175" s="59"/>
      <c r="C175" s="59"/>
      <c r="D175" s="59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s="1" customFormat="1" ht="16" customHeight="1" spans="1:26">
      <c r="A176" s="59"/>
      <c r="B176" s="59"/>
      <c r="C176" s="59"/>
      <c r="D176" s="59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s="1" customFormat="1" ht="16" customHeight="1" spans="1:26">
      <c r="A177" s="59"/>
      <c r="B177" s="59"/>
      <c r="C177" s="59"/>
      <c r="D177" s="59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s="1" customFormat="1" ht="16" customHeight="1" spans="1:26">
      <c r="A178" s="59"/>
      <c r="B178" s="59"/>
      <c r="C178" s="59"/>
      <c r="D178" s="59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s="1" customFormat="1" ht="16" customHeight="1" spans="1:26">
      <c r="A179" s="59"/>
      <c r="B179" s="59"/>
      <c r="C179" s="59"/>
      <c r="D179" s="59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s="1" customFormat="1" ht="16" customHeight="1" spans="1:26">
      <c r="A180" s="59"/>
      <c r="B180" s="59"/>
      <c r="C180" s="59"/>
      <c r="D180" s="59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s="1" customFormat="1" ht="16" customHeight="1" spans="1:26">
      <c r="A181" s="59"/>
      <c r="B181" s="59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s="1" customFormat="1" ht="16" customHeight="1" spans="1:26">
      <c r="A182" s="59"/>
      <c r="B182" s="59"/>
      <c r="C182" s="59"/>
      <c r="D182" s="59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s="1" customFormat="1" ht="16" customHeight="1" spans="1:26">
      <c r="A183" s="59"/>
      <c r="B183" s="59"/>
      <c r="C183" s="59"/>
      <c r="D183" s="59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s="1" customFormat="1" ht="16" customHeight="1" spans="1:26">
      <c r="A184" s="59"/>
      <c r="B184" s="59"/>
      <c r="C184" s="59"/>
      <c r="D184" s="59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s="1" customFormat="1" ht="16" customHeight="1" spans="1:26">
      <c r="A185" s="59"/>
      <c r="B185" s="59"/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s="1" customFormat="1" ht="16" customHeight="1" spans="1:26">
      <c r="A186" s="59"/>
      <c r="B186" s="59"/>
      <c r="C186" s="59"/>
      <c r="D186" s="59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s="1" customFormat="1" ht="16" customHeight="1" spans="1:26">
      <c r="A187" s="59"/>
      <c r="B187" s="59"/>
      <c r="C187" s="59"/>
      <c r="D187" s="59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s="1" customFormat="1" ht="16" customHeight="1" spans="1:26">
      <c r="A188" s="59"/>
      <c r="B188" s="59"/>
      <c r="C188" s="59"/>
      <c r="D188" s="59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s="1" customFormat="1" ht="16" customHeight="1" spans="1:26">
      <c r="A189" s="59"/>
      <c r="B189" s="59"/>
      <c r="C189" s="59"/>
      <c r="D189" s="59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s="1" customFormat="1" ht="16" customHeight="1" spans="1:26">
      <c r="A190" s="59"/>
      <c r="B190" s="59"/>
      <c r="C190" s="59"/>
      <c r="D190" s="59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s="1" customFormat="1" ht="16" customHeight="1" spans="1:26">
      <c r="A191" s="59"/>
      <c r="B191" s="59"/>
      <c r="C191" s="59"/>
      <c r="D191" s="59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s="1" customFormat="1" ht="16" customHeight="1" spans="1:26">
      <c r="A192" s="59"/>
      <c r="B192" s="59"/>
      <c r="C192" s="59"/>
      <c r="D192" s="59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s="1" customFormat="1" ht="16" customHeight="1" spans="1:26">
      <c r="A193" s="59"/>
      <c r="B193" s="59"/>
      <c r="C193" s="59"/>
      <c r="D193" s="59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s="1" customFormat="1" ht="16" customHeight="1" spans="1:26">
      <c r="A194" s="59"/>
      <c r="B194" s="59"/>
      <c r="C194" s="59"/>
      <c r="D194" s="59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s="1" customFormat="1" ht="16" customHeight="1" spans="1:26">
      <c r="A195" s="59"/>
      <c r="B195" s="59"/>
      <c r="C195" s="59"/>
      <c r="D195" s="59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s="1" customFormat="1" ht="16" customHeight="1" spans="1:26">
      <c r="A196" s="59"/>
      <c r="B196" s="59"/>
      <c r="C196" s="59"/>
      <c r="D196" s="59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s="1" customFormat="1" ht="16" customHeight="1" spans="1:26">
      <c r="A197" s="59"/>
      <c r="B197" s="59"/>
      <c r="C197" s="59"/>
      <c r="D197" s="59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s="1" customFormat="1" ht="16" customHeight="1" spans="1:26">
      <c r="A198" s="59"/>
      <c r="B198" s="59"/>
      <c r="C198" s="59"/>
      <c r="D198" s="59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s="1" customFormat="1" ht="16" customHeight="1" spans="1:26">
      <c r="A199" s="59"/>
      <c r="B199" s="59"/>
      <c r="C199" s="59"/>
      <c r="D199" s="59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s="1" customFormat="1" ht="16" customHeight="1" spans="1:26">
      <c r="A200" s="59"/>
      <c r="B200" s="59"/>
      <c r="C200" s="59"/>
      <c r="D200" s="59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s="1" customFormat="1" ht="16" customHeight="1" spans="1:26">
      <c r="A201" s="59"/>
      <c r="B201" s="59"/>
      <c r="C201" s="59"/>
      <c r="D201" s="59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s="1" customFormat="1" ht="16" customHeight="1" spans="1:26">
      <c r="A202" s="59"/>
      <c r="B202" s="59"/>
      <c r="C202" s="59"/>
      <c r="D202" s="59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s="1" customFormat="1" ht="16" customHeight="1" spans="1:26">
      <c r="A203" s="59"/>
      <c r="B203" s="59"/>
      <c r="C203" s="59"/>
      <c r="D203" s="59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s="1" customFormat="1" ht="16" customHeight="1" spans="1:26">
      <c r="A204" s="59"/>
      <c r="B204" s="59"/>
      <c r="C204" s="59"/>
      <c r="D204" s="59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s="1" customFormat="1" ht="16" customHeight="1" spans="1:26">
      <c r="A205" s="59"/>
      <c r="B205" s="59"/>
      <c r="C205" s="59"/>
      <c r="D205" s="59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s="1" customFormat="1" ht="16" customHeight="1" spans="1:26">
      <c r="A206" s="59"/>
      <c r="B206" s="59"/>
      <c r="C206" s="59"/>
      <c r="D206" s="59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s="1" customFormat="1" ht="16" customHeight="1" spans="1:26">
      <c r="A207" s="59"/>
      <c r="B207" s="59"/>
      <c r="C207" s="59"/>
      <c r="D207" s="59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s="1" customFormat="1" ht="16" customHeight="1" spans="1:26">
      <c r="A208" s="59"/>
      <c r="B208" s="59"/>
      <c r="C208" s="59"/>
      <c r="D208" s="59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s="1" customFormat="1" ht="16" customHeight="1" spans="1:26">
      <c r="A209" s="59"/>
      <c r="B209" s="59"/>
      <c r="C209" s="59"/>
      <c r="D209" s="59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s="1" customFormat="1" ht="16" customHeight="1" spans="1:26">
      <c r="A210" s="59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s="1" customFormat="1" ht="16" customHeight="1" spans="1:26">
      <c r="A211" s="59"/>
      <c r="B211" s="59"/>
      <c r="C211" s="59"/>
      <c r="D211" s="59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s="1" customFormat="1" ht="16" customHeight="1" spans="1:26">
      <c r="A212" s="59"/>
      <c r="B212" s="59"/>
      <c r="C212" s="59"/>
      <c r="D212" s="59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s="1" customFormat="1" ht="16" customHeight="1" spans="1:26">
      <c r="A213" s="59"/>
      <c r="B213" s="59"/>
      <c r="C213" s="59"/>
      <c r="D213" s="59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s="1" customFormat="1" ht="16" customHeight="1" spans="1:26">
      <c r="A214" s="59"/>
      <c r="B214" s="59"/>
      <c r="C214" s="59"/>
      <c r="D214" s="59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s="1" customFormat="1" ht="16" customHeight="1" spans="1:26">
      <c r="A215" s="59"/>
      <c r="B215" s="59"/>
      <c r="C215" s="59"/>
      <c r="D215" s="59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s="1" customFormat="1" ht="16" customHeight="1" spans="1:26">
      <c r="A216" s="59"/>
      <c r="B216" s="59"/>
      <c r="C216" s="59"/>
      <c r="D216" s="59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s="1" customFormat="1" ht="16" customHeight="1" spans="1:26">
      <c r="A217" s="59"/>
      <c r="B217" s="59"/>
      <c r="C217" s="59"/>
      <c r="D217" s="59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s="1" customFormat="1" ht="16" customHeight="1" spans="1:26">
      <c r="A218" s="59"/>
      <c r="B218" s="59"/>
      <c r="C218" s="59"/>
      <c r="D218" s="59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s="1" customFormat="1" ht="16" customHeight="1" spans="1:26">
      <c r="A219" s="59"/>
      <c r="B219" s="59"/>
      <c r="C219" s="59"/>
      <c r="D219" s="59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s="1" customFormat="1" ht="16" customHeight="1" spans="1:26">
      <c r="A220" s="59"/>
      <c r="B220" s="59"/>
      <c r="C220" s="59"/>
      <c r="D220" s="59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s="1" customFormat="1" ht="16" customHeight="1" spans="1:26">
      <c r="A221" s="59"/>
      <c r="B221" s="59"/>
      <c r="C221" s="59"/>
      <c r="D221" s="59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s="1" customFormat="1" ht="16" customHeight="1" spans="1:26">
      <c r="A222" s="59"/>
      <c r="B222" s="59"/>
      <c r="C222" s="59"/>
      <c r="D222" s="59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s="1" customFormat="1" ht="16" customHeight="1" spans="1:26">
      <c r="A223" s="59"/>
      <c r="B223" s="59"/>
      <c r="C223" s="59"/>
      <c r="D223" s="59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s="1" customFormat="1" ht="16" customHeight="1" spans="1:26">
      <c r="A224" s="59"/>
      <c r="B224" s="59"/>
      <c r="C224" s="59"/>
      <c r="D224" s="59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s="1" customFormat="1" ht="16" customHeight="1" spans="1:26">
      <c r="A225" s="59"/>
      <c r="B225" s="59"/>
      <c r="C225" s="59"/>
      <c r="D225" s="59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s="1" customFormat="1" ht="16" customHeight="1" spans="1:26">
      <c r="A226" s="59"/>
      <c r="B226" s="59"/>
      <c r="C226" s="59"/>
      <c r="D226" s="59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s="1" customFormat="1" ht="16" customHeight="1" spans="1:26">
      <c r="A227" s="59"/>
      <c r="B227" s="59"/>
      <c r="C227" s="59"/>
      <c r="D227" s="59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s="1" customFormat="1" ht="16" customHeight="1" spans="1:26">
      <c r="A228" s="59"/>
      <c r="B228" s="59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s="1" customFormat="1" ht="16" customHeight="1" spans="1:26">
      <c r="A229" s="59"/>
      <c r="B229" s="59"/>
      <c r="C229" s="59"/>
      <c r="D229" s="59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s="1" customFormat="1" ht="16" customHeight="1" spans="1:26">
      <c r="A230" s="59"/>
      <c r="B230" s="59"/>
      <c r="C230" s="59"/>
      <c r="D230" s="59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s="1" customFormat="1" ht="16" customHeight="1" spans="1:26">
      <c r="A231" s="59"/>
      <c r="B231" s="59"/>
      <c r="C231" s="59"/>
      <c r="D231" s="59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s="1" customFormat="1" ht="16" customHeight="1" spans="1:26">
      <c r="A232" s="59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s="1" customFormat="1" ht="16" customHeight="1" spans="1:26">
      <c r="A233" s="59"/>
      <c r="B233" s="59"/>
      <c r="C233" s="59"/>
      <c r="D233" s="59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s="1" customFormat="1" ht="16" customHeight="1" spans="1:26">
      <c r="A234" s="59"/>
      <c r="B234" s="59"/>
      <c r="C234" s="59"/>
      <c r="D234" s="59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s="1" customFormat="1" ht="16" customHeight="1" spans="1:26">
      <c r="A235" s="59"/>
      <c r="B235" s="59"/>
      <c r="C235" s="59"/>
      <c r="D235" s="59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s="1" customFormat="1" ht="16" customHeight="1" spans="1:26">
      <c r="A236" s="59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s="1" customFormat="1" ht="16" customHeight="1" spans="1:26">
      <c r="A237" s="59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s="1" customFormat="1" ht="16" customHeight="1" spans="1:26">
      <c r="A238" s="59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s="1" customFormat="1" ht="16" customHeight="1" spans="1:26">
      <c r="A239" s="59"/>
      <c r="B239" s="59"/>
      <c r="C239" s="59"/>
      <c r="D239" s="59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s="1" customFormat="1" ht="16" customHeight="1" spans="1:26">
      <c r="A240" s="59"/>
      <c r="B240" s="59"/>
      <c r="C240" s="59"/>
      <c r="D240" s="59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s="1" customFormat="1" ht="16" customHeight="1" spans="1:26">
      <c r="A241" s="59"/>
      <c r="B241" s="59"/>
      <c r="C241" s="59"/>
      <c r="D241" s="59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s="1" customFormat="1" ht="16" customHeight="1" spans="1:26">
      <c r="A242" s="59"/>
      <c r="B242" s="59"/>
      <c r="C242" s="59"/>
      <c r="D242" s="59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s="1" customFormat="1" ht="16" customHeight="1" spans="1:26">
      <c r="A243" s="59"/>
      <c r="B243" s="59"/>
      <c r="C243" s="59"/>
      <c r="D243" s="59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s="1" customFormat="1" ht="16" customHeight="1" spans="1:26">
      <c r="A244" s="59"/>
      <c r="B244" s="59"/>
      <c r="C244" s="59"/>
      <c r="D244" s="59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s="1" customFormat="1" ht="16" customHeight="1" spans="1:26">
      <c r="A245" s="59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s="1" customFormat="1" ht="16" customHeight="1" spans="1:26">
      <c r="A246" s="59"/>
      <c r="B246" s="59"/>
      <c r="C246" s="59"/>
      <c r="D246" s="59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s="1" customFormat="1" ht="16" customHeight="1" spans="1:26">
      <c r="A247" s="59"/>
      <c r="B247" s="59"/>
      <c r="C247" s="59"/>
      <c r="D247" s="59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s="1" customFormat="1" ht="16" customHeight="1" spans="1:26">
      <c r="A248" s="59"/>
      <c r="B248" s="59"/>
      <c r="C248" s="59"/>
      <c r="D248" s="59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s="1" customFormat="1" ht="16" customHeight="1" spans="1:26">
      <c r="A249" s="59"/>
      <c r="B249" s="59"/>
      <c r="C249" s="59"/>
      <c r="D249" s="59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s="1" customFormat="1" ht="16" customHeight="1" spans="1:26">
      <c r="A250" s="59"/>
      <c r="B250" s="59"/>
      <c r="C250" s="59"/>
      <c r="D250" s="59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s="1" customFormat="1" ht="16" customHeight="1" spans="1:26">
      <c r="A251" s="59"/>
      <c r="B251" s="59"/>
      <c r="C251" s="59"/>
      <c r="D251" s="59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s="1" customFormat="1" ht="16" customHeight="1" spans="1:26">
      <c r="A252" s="59"/>
      <c r="B252" s="59"/>
      <c r="C252" s="59"/>
      <c r="D252" s="59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s="1" customFormat="1" ht="16" customHeight="1" spans="1:26">
      <c r="A253" s="59"/>
      <c r="B253" s="59"/>
      <c r="C253" s="59"/>
      <c r="D253" s="59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s="1" customFormat="1" ht="16" customHeight="1" spans="1:26">
      <c r="A254" s="59"/>
      <c r="B254" s="59"/>
      <c r="C254" s="59"/>
      <c r="D254" s="59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s="1" customFormat="1" ht="16" customHeight="1" spans="1:26">
      <c r="A255" s="59"/>
      <c r="B255" s="59"/>
      <c r="C255" s="59"/>
      <c r="D255" s="59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s="1" customFormat="1" ht="16" customHeight="1" spans="1:26">
      <c r="A256" s="59"/>
      <c r="B256" s="59"/>
      <c r="C256" s="59"/>
      <c r="D256" s="59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s="1" customFormat="1" ht="16" customHeight="1" spans="1:26">
      <c r="A257" s="59"/>
      <c r="B257" s="59"/>
      <c r="C257" s="59"/>
      <c r="D257" s="59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s="1" customFormat="1" ht="16" customHeight="1" spans="1:26">
      <c r="A258" s="59"/>
      <c r="B258" s="59"/>
      <c r="C258" s="59"/>
      <c r="D258" s="59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s="1" customFormat="1" ht="16" customHeight="1" spans="1:26">
      <c r="A259" s="59"/>
      <c r="B259" s="59"/>
      <c r="C259" s="59"/>
      <c r="D259" s="59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s="1" customFormat="1" ht="16" customHeight="1" spans="1:26">
      <c r="A260" s="59"/>
      <c r="B260" s="59"/>
      <c r="C260" s="59"/>
      <c r="D260" s="59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s="1" customFormat="1" ht="16" customHeight="1" spans="1:26">
      <c r="A261" s="59"/>
      <c r="B261" s="59"/>
      <c r="C261" s="59"/>
      <c r="D261" s="59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s="1" customFormat="1" ht="16" customHeight="1" spans="1:26">
      <c r="A262" s="59"/>
      <c r="B262" s="59"/>
      <c r="C262" s="59"/>
      <c r="D262" s="59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s="1" customFormat="1" ht="16" customHeight="1" spans="1:26">
      <c r="A263" s="59"/>
      <c r="B263" s="59"/>
      <c r="C263" s="59"/>
      <c r="D263" s="59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s="1" customFormat="1" ht="16" customHeight="1" spans="1:26">
      <c r="A264" s="59"/>
      <c r="B264" s="59"/>
      <c r="C264" s="59"/>
      <c r="D264" s="59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s="1" customFormat="1" ht="16" customHeight="1" spans="1:26">
      <c r="A265" s="59"/>
      <c r="B265" s="59"/>
      <c r="C265" s="59"/>
      <c r="D265" s="59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s="1" customFormat="1" ht="16" customHeight="1" spans="1:26">
      <c r="A266" s="59"/>
      <c r="B266" s="59"/>
      <c r="C266" s="59"/>
      <c r="D266" s="59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s="1" customFormat="1" ht="16" customHeight="1" spans="1:26">
      <c r="A267" s="59"/>
      <c r="B267" s="59"/>
      <c r="C267" s="59"/>
      <c r="D267" s="59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s="1" customFormat="1" ht="16" customHeight="1" spans="1:26">
      <c r="A268" s="59"/>
      <c r="B268" s="59"/>
      <c r="C268" s="59"/>
      <c r="D268" s="59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s="1" customFormat="1" ht="16" customHeight="1" spans="1:26">
      <c r="A269" s="59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s="1" customFormat="1" ht="16" customHeight="1" spans="1:26">
      <c r="A270" s="59"/>
      <c r="B270" s="59"/>
      <c r="C270" s="59"/>
      <c r="D270" s="59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s="1" customFormat="1" ht="16" customHeight="1" spans="1:26">
      <c r="A271" s="59"/>
      <c r="B271" s="59"/>
      <c r="C271" s="59"/>
      <c r="D271" s="59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s="1" customFormat="1" ht="16" customHeight="1" spans="1:26">
      <c r="A272" s="59"/>
      <c r="B272" s="59"/>
      <c r="C272" s="59"/>
      <c r="D272" s="59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s="1" customFormat="1" ht="16" customHeight="1" spans="1:26">
      <c r="A273" s="59"/>
      <c r="B273" s="59"/>
      <c r="C273" s="59"/>
      <c r="D273" s="59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s="1" customFormat="1" ht="16" customHeight="1" spans="1:26">
      <c r="A274" s="59"/>
      <c r="B274" s="59"/>
      <c r="C274" s="59"/>
      <c r="D274" s="59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s="1" customFormat="1" ht="16" customHeight="1" spans="1:26">
      <c r="A275" s="59"/>
      <c r="B275" s="59"/>
      <c r="C275" s="59"/>
      <c r="D275" s="59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s="1" customFormat="1" ht="16" customHeight="1" spans="1:26">
      <c r="A276" s="59"/>
      <c r="B276" s="59"/>
      <c r="C276" s="59"/>
      <c r="D276" s="59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s="1" customFormat="1" ht="16" customHeight="1" spans="1:26">
      <c r="A277" s="59"/>
      <c r="B277" s="59"/>
      <c r="C277" s="59"/>
      <c r="D277" s="59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s="1" customFormat="1" ht="16" customHeight="1" spans="1:26">
      <c r="A278" s="59"/>
      <c r="B278" s="59"/>
      <c r="C278" s="59"/>
      <c r="D278" s="59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s="1" customFormat="1" ht="16" customHeight="1" spans="1:26">
      <c r="A279" s="59"/>
      <c r="B279" s="59"/>
      <c r="C279" s="59"/>
      <c r="D279" s="59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s="1" customFormat="1" ht="16" customHeight="1" spans="1:26">
      <c r="A280" s="59"/>
      <c r="B280" s="59"/>
      <c r="C280" s="59"/>
      <c r="D280" s="59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s="1" customFormat="1" ht="16" customHeight="1" spans="1:26">
      <c r="A281" s="59"/>
      <c r="B281" s="59"/>
      <c r="C281" s="59"/>
      <c r="D281" s="59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s="1" customFormat="1" ht="16" customHeight="1" spans="1:26">
      <c r="A282" s="59"/>
      <c r="B282" s="59"/>
      <c r="C282" s="59"/>
      <c r="D282" s="59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s="1" customFormat="1" ht="16" customHeight="1" spans="1:26">
      <c r="A283" s="59"/>
      <c r="B283" s="59"/>
      <c r="C283" s="59"/>
      <c r="D283" s="59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s="1" customFormat="1" ht="16" customHeight="1" spans="1:26">
      <c r="A284" s="59"/>
      <c r="B284" s="59"/>
      <c r="C284" s="59"/>
      <c r="D284" s="59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s="1" customFormat="1" ht="16" customHeight="1" spans="1:26">
      <c r="A285" s="59"/>
      <c r="B285" s="59"/>
      <c r="C285" s="59"/>
      <c r="D285" s="59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s="1" customFormat="1" ht="16" customHeight="1" spans="1:26">
      <c r="A286" s="59"/>
      <c r="B286" s="59"/>
      <c r="C286" s="59"/>
      <c r="D286" s="59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s="1" customFormat="1" ht="16" customHeight="1" spans="1:26">
      <c r="A287" s="59"/>
      <c r="B287" s="59"/>
      <c r="C287" s="59"/>
      <c r="D287" s="59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s="1" customFormat="1" ht="16" customHeight="1" spans="1:26">
      <c r="A288" s="59"/>
      <c r="B288" s="59"/>
      <c r="C288" s="59"/>
      <c r="D288" s="59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s="1" customFormat="1" ht="16" customHeight="1" spans="1:26">
      <c r="A289" s="59"/>
      <c r="B289" s="59"/>
      <c r="C289" s="59"/>
      <c r="D289" s="59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s="1" customFormat="1" ht="16" customHeight="1" spans="1:26">
      <c r="A290" s="59"/>
      <c r="B290" s="59"/>
      <c r="C290" s="59"/>
      <c r="D290" s="59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s="1" customFormat="1" ht="16" customHeight="1" spans="1:26">
      <c r="A291" s="59"/>
      <c r="B291" s="59"/>
      <c r="C291" s="59"/>
      <c r="D291" s="59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s="1" customFormat="1" ht="16" customHeight="1" spans="1:26">
      <c r="A292" s="59"/>
      <c r="B292" s="59"/>
      <c r="C292" s="59"/>
      <c r="D292" s="59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s="1" customFormat="1" ht="16" customHeight="1" spans="1:26">
      <c r="A293" s="59"/>
      <c r="B293" s="59"/>
      <c r="C293" s="59"/>
      <c r="D293" s="59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s="1" customFormat="1" ht="16" customHeight="1" spans="1:26">
      <c r="A294" s="59"/>
      <c r="B294" s="59"/>
      <c r="C294" s="59"/>
      <c r="D294" s="59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s="1" customFormat="1" ht="16" customHeight="1" spans="1:26">
      <c r="A295" s="59"/>
      <c r="B295" s="59"/>
      <c r="C295" s="59"/>
      <c r="D295" s="59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s="1" customFormat="1" ht="16" customHeight="1" spans="1:26">
      <c r="A296" s="59"/>
      <c r="B296" s="59"/>
      <c r="C296" s="59"/>
      <c r="D296" s="59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s="1" customFormat="1" ht="16" customHeight="1" spans="1:26">
      <c r="A297" s="59"/>
      <c r="B297" s="59"/>
      <c r="C297" s="59"/>
      <c r="D297" s="59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s="1" customFormat="1" ht="16" customHeight="1" spans="1:26">
      <c r="A298" s="59"/>
      <c r="B298" s="59"/>
      <c r="C298" s="59"/>
      <c r="D298" s="59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s="1" customFormat="1" ht="16" customHeight="1" spans="1:26">
      <c r="A299" s="59"/>
      <c r="B299" s="59"/>
      <c r="C299" s="59"/>
      <c r="D299" s="59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s="1" customFormat="1" ht="16" customHeight="1" spans="1:26">
      <c r="A300" s="59"/>
      <c r="B300" s="59"/>
      <c r="C300" s="59"/>
      <c r="D300" s="59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s="1" customFormat="1" ht="16" customHeight="1" spans="1:26">
      <c r="A301" s="59"/>
      <c r="B301" s="59"/>
      <c r="C301" s="59"/>
      <c r="D301" s="59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s="1" customFormat="1" ht="16" customHeight="1" spans="1:26">
      <c r="A302" s="59"/>
      <c r="B302" s="59"/>
      <c r="C302" s="59"/>
      <c r="D302" s="59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s="1" customFormat="1" ht="16" customHeight="1" spans="1:26">
      <c r="A303" s="59"/>
      <c r="B303" s="59"/>
      <c r="C303" s="59"/>
      <c r="D303" s="59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s="1" customFormat="1" ht="16" customHeight="1" spans="1:26">
      <c r="A304" s="59"/>
      <c r="B304" s="59"/>
      <c r="C304" s="59"/>
      <c r="D304" s="59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s="1" customFormat="1" ht="16" customHeight="1" spans="1:26">
      <c r="A305" s="59"/>
      <c r="B305" s="59"/>
      <c r="C305" s="59"/>
      <c r="D305" s="59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s="1" customFormat="1" ht="16" customHeight="1" spans="1:26">
      <c r="A306" s="59"/>
      <c r="B306" s="59"/>
      <c r="C306" s="59"/>
      <c r="D306" s="59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s="1" customFormat="1" ht="16" customHeight="1" spans="1:26">
      <c r="A307" s="59"/>
      <c r="B307" s="59"/>
      <c r="C307" s="59"/>
      <c r="D307" s="59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s="1" customFormat="1" ht="16" customHeight="1" spans="1:26">
      <c r="A308" s="59"/>
      <c r="B308" s="59"/>
      <c r="C308" s="59"/>
      <c r="D308" s="59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s="1" customFormat="1" ht="16" customHeight="1" spans="1:26">
      <c r="A309" s="59"/>
      <c r="B309" s="59"/>
      <c r="C309" s="59"/>
      <c r="D309" s="59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s="1" customFormat="1" ht="16" customHeight="1" spans="1:26">
      <c r="A310" s="59"/>
      <c r="B310" s="59"/>
      <c r="C310" s="59"/>
      <c r="D310" s="59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s="1" customFormat="1" ht="16" customHeight="1" spans="1:26">
      <c r="A311" s="59"/>
      <c r="B311" s="59"/>
      <c r="C311" s="59"/>
      <c r="D311" s="59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s="1" customFormat="1" ht="16" customHeight="1" spans="1:26">
      <c r="A312" s="59"/>
      <c r="B312" s="59"/>
      <c r="C312" s="59"/>
      <c r="D312" s="59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s="1" customFormat="1" ht="16" customHeight="1" spans="1:26">
      <c r="A313" s="59"/>
      <c r="B313" s="59"/>
      <c r="C313" s="59"/>
      <c r="D313" s="59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s="1" customFormat="1" ht="16" customHeight="1" spans="1:26">
      <c r="A314" s="59"/>
      <c r="B314" s="59"/>
      <c r="C314" s="59"/>
      <c r="D314" s="59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s="1" customFormat="1" ht="16" customHeight="1" spans="1:26">
      <c r="A315" s="59"/>
      <c r="B315" s="59"/>
      <c r="C315" s="59"/>
      <c r="D315" s="59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s="1" customFormat="1" ht="16" customHeight="1" spans="1:26">
      <c r="A316" s="59"/>
      <c r="B316" s="59"/>
      <c r="C316" s="59"/>
      <c r="D316" s="59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s="1" customFormat="1" ht="16" customHeight="1" spans="1:26">
      <c r="A317" s="59"/>
      <c r="B317" s="59"/>
      <c r="C317" s="59"/>
      <c r="D317" s="59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s="1" customFormat="1" ht="16" customHeight="1" spans="1:26">
      <c r="A318" s="59"/>
      <c r="B318" s="59"/>
      <c r="C318" s="59"/>
      <c r="D318" s="59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s="1" customFormat="1" ht="16" customHeight="1" spans="1:26">
      <c r="A319" s="59"/>
      <c r="B319" s="59"/>
      <c r="C319" s="59"/>
      <c r="D319" s="59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s="1" customFormat="1" ht="16" customHeight="1" spans="1:26">
      <c r="A320" s="59"/>
      <c r="B320" s="59"/>
      <c r="C320" s="59"/>
      <c r="D320" s="59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s="1" customFormat="1" ht="16" customHeight="1" spans="1:26">
      <c r="A321" s="59"/>
      <c r="B321" s="59"/>
      <c r="C321" s="59"/>
      <c r="D321" s="59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s="1" customFormat="1" ht="16" customHeight="1" spans="1:26">
      <c r="A322" s="59"/>
      <c r="B322" s="59"/>
      <c r="C322" s="59"/>
      <c r="D322" s="59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s="1" customFormat="1" ht="16" customHeight="1" spans="1:26">
      <c r="A323" s="59"/>
      <c r="B323" s="59"/>
      <c r="C323" s="59"/>
      <c r="D323" s="59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s="1" customFormat="1" ht="16" customHeight="1" spans="1:26">
      <c r="A324" s="59"/>
      <c r="B324" s="59"/>
      <c r="C324" s="59"/>
      <c r="D324" s="59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s="1" customFormat="1" ht="16" customHeight="1" spans="1:26">
      <c r="A325" s="59"/>
      <c r="B325" s="59"/>
      <c r="C325" s="59"/>
      <c r="D325" s="59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s="1" customFormat="1" ht="16" customHeight="1" spans="1:26">
      <c r="A326" s="59"/>
      <c r="B326" s="59"/>
      <c r="C326" s="59"/>
      <c r="D326" s="59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s="1" customFormat="1" ht="16" customHeight="1" spans="1:26">
      <c r="A327" s="59"/>
      <c r="B327" s="59"/>
      <c r="C327" s="59"/>
      <c r="D327" s="59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s="1" customFormat="1" ht="16" customHeight="1" spans="1:26">
      <c r="A328" s="59"/>
      <c r="B328" s="59"/>
      <c r="C328" s="59"/>
      <c r="D328" s="59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s="1" customFormat="1" ht="16" customHeight="1" spans="1:26">
      <c r="A329" s="59"/>
      <c r="B329" s="59"/>
      <c r="C329" s="59"/>
      <c r="D329" s="59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s="1" customFormat="1" ht="16" customHeight="1" spans="1:26">
      <c r="A330" s="59"/>
      <c r="B330" s="59"/>
      <c r="C330" s="59"/>
      <c r="D330" s="59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s="1" customFormat="1" ht="16" customHeight="1" spans="1:26">
      <c r="A331" s="59"/>
      <c r="B331" s="59"/>
      <c r="C331" s="59"/>
      <c r="D331" s="59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s="1" customFormat="1" ht="16" customHeight="1" spans="1:26">
      <c r="A332" s="59"/>
      <c r="B332" s="59"/>
      <c r="C332" s="59"/>
      <c r="D332" s="59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s="1" customFormat="1" ht="16" customHeight="1" spans="1:26">
      <c r="A333" s="59"/>
      <c r="B333" s="59"/>
      <c r="C333" s="59"/>
      <c r="D333" s="59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s="1" customFormat="1" ht="16" customHeight="1" spans="1:26">
      <c r="A334" s="59"/>
      <c r="B334" s="59"/>
      <c r="C334" s="59"/>
      <c r="D334" s="59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s="1" customFormat="1" ht="16" customHeight="1" spans="1:26">
      <c r="A335" s="59"/>
      <c r="B335" s="59"/>
      <c r="C335" s="59"/>
      <c r="D335" s="59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s="1" customFormat="1" ht="16" customHeight="1" spans="1:26">
      <c r="A336" s="59"/>
      <c r="B336" s="59"/>
      <c r="C336" s="59"/>
      <c r="D336" s="59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s="1" customFormat="1" ht="16" customHeight="1" spans="1:26">
      <c r="A337" s="59"/>
      <c r="B337" s="59"/>
      <c r="C337" s="59"/>
      <c r="D337" s="59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s="1" customFormat="1" ht="16" customHeight="1" spans="1:26">
      <c r="A338" s="59"/>
      <c r="B338" s="59"/>
      <c r="C338" s="59"/>
      <c r="D338" s="59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s="1" customFormat="1" ht="16" customHeight="1" spans="1:26">
      <c r="A339" s="59"/>
      <c r="B339" s="59"/>
      <c r="C339" s="59"/>
      <c r="D339" s="59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s="1" customFormat="1" ht="16" customHeight="1" spans="1:26">
      <c r="A340" s="59"/>
      <c r="B340" s="59"/>
      <c r="C340" s="59"/>
      <c r="D340" s="59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s="1" customFormat="1" ht="16" customHeight="1" spans="1:26">
      <c r="A341" s="59"/>
      <c r="B341" s="59"/>
      <c r="C341" s="59"/>
      <c r="D341" s="59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s="1" customFormat="1" ht="16" customHeight="1" spans="1:26">
      <c r="A342" s="59"/>
      <c r="B342" s="59"/>
      <c r="C342" s="59"/>
      <c r="D342" s="59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s="1" customFormat="1" ht="16" customHeight="1" spans="1:26">
      <c r="A343" s="59"/>
      <c r="B343" s="59"/>
      <c r="C343" s="59"/>
      <c r="D343" s="59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s="1" customFormat="1" ht="16" customHeight="1" spans="1:26">
      <c r="A344" s="59"/>
      <c r="B344" s="59"/>
      <c r="C344" s="59"/>
      <c r="D344" s="59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s="1" customFormat="1" ht="16" customHeight="1" spans="1:26">
      <c r="A345" s="59"/>
      <c r="B345" s="59"/>
      <c r="C345" s="59"/>
      <c r="D345" s="59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s="1" customFormat="1" ht="16" customHeight="1" spans="1:26">
      <c r="A346" s="59"/>
      <c r="B346" s="59"/>
      <c r="C346" s="59"/>
      <c r="D346" s="59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s="1" customFormat="1" ht="16" customHeight="1" spans="1:26">
      <c r="A347" s="59"/>
      <c r="B347" s="59"/>
      <c r="C347" s="59"/>
      <c r="D347" s="59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s="1" customFormat="1" ht="16" customHeight="1" spans="1:26">
      <c r="A348" s="59"/>
      <c r="B348" s="59"/>
      <c r="C348" s="59"/>
      <c r="D348" s="59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s="1" customFormat="1" ht="16" customHeight="1" spans="1:26">
      <c r="A349" s="59"/>
      <c r="B349" s="59"/>
      <c r="C349" s="59"/>
      <c r="D349" s="59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s="1" customFormat="1" ht="16" customHeight="1" spans="1:26">
      <c r="A350" s="59"/>
      <c r="B350" s="59"/>
      <c r="C350" s="59"/>
      <c r="D350" s="59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s="1" customFormat="1" ht="16" customHeight="1" spans="1:26">
      <c r="A351" s="59"/>
      <c r="B351" s="59"/>
      <c r="C351" s="59"/>
      <c r="D351" s="59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s="1" customFormat="1" ht="16" customHeight="1" spans="1:26">
      <c r="A352" s="59"/>
      <c r="B352" s="59"/>
      <c r="C352" s="59"/>
      <c r="D352" s="59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s="1" customFormat="1" ht="16" customHeight="1" spans="1:26">
      <c r="A353" s="59"/>
      <c r="B353" s="59"/>
      <c r="C353" s="59"/>
      <c r="D353" s="59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s="1" customFormat="1" ht="16" customHeight="1" spans="1:26">
      <c r="A354" s="59"/>
      <c r="B354" s="59"/>
      <c r="C354" s="59"/>
      <c r="D354" s="59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s="1" customFormat="1" ht="16" customHeight="1" spans="1:26">
      <c r="A355" s="59"/>
      <c r="B355" s="59"/>
      <c r="C355" s="59"/>
      <c r="D355" s="59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s="1" customFormat="1" ht="16" customHeight="1" spans="1:26">
      <c r="A356" s="59"/>
      <c r="B356" s="59"/>
      <c r="C356" s="59"/>
      <c r="D356" s="59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s="1" customFormat="1" ht="16" customHeight="1" spans="1:26">
      <c r="A357" s="59"/>
      <c r="B357" s="59"/>
      <c r="C357" s="59"/>
      <c r="D357" s="59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s="1" customFormat="1" ht="16" customHeight="1" spans="1:26">
      <c r="A358" s="59"/>
      <c r="B358" s="59"/>
      <c r="C358" s="59"/>
      <c r="D358" s="59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s="1" customFormat="1" ht="16" customHeight="1" spans="1:26">
      <c r="A359" s="59"/>
      <c r="B359" s="59"/>
      <c r="C359" s="59"/>
      <c r="D359" s="59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s="1" customFormat="1" ht="16" customHeight="1" spans="1:26">
      <c r="A360" s="59"/>
      <c r="B360" s="59"/>
      <c r="C360" s="59"/>
      <c r="D360" s="59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s="1" customFormat="1" ht="16" customHeight="1" spans="1:26">
      <c r="A361" s="59"/>
      <c r="B361" s="59"/>
      <c r="C361" s="59"/>
      <c r="D361" s="59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s="1" customFormat="1" ht="16" customHeight="1" spans="1:26">
      <c r="A362" s="59"/>
      <c r="B362" s="59"/>
      <c r="C362" s="59"/>
      <c r="D362" s="59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s="1" customFormat="1" ht="16" customHeight="1" spans="1:26">
      <c r="A363" s="59"/>
      <c r="B363" s="59"/>
      <c r="C363" s="59"/>
      <c r="D363" s="59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s="1" customFormat="1" ht="16" customHeight="1" spans="1:26">
      <c r="A364" s="59"/>
      <c r="B364" s="59"/>
      <c r="C364" s="59"/>
      <c r="D364" s="59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s="1" customFormat="1" ht="16" customHeight="1" spans="1:26">
      <c r="A365" s="59"/>
      <c r="B365" s="59"/>
      <c r="C365" s="59"/>
      <c r="D365" s="59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s="1" customFormat="1" ht="16" customHeight="1" spans="1:26">
      <c r="A366" s="59"/>
      <c r="B366" s="59"/>
      <c r="C366" s="59"/>
      <c r="D366" s="59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s="1" customFormat="1" ht="16" customHeight="1" spans="1:26">
      <c r="A367" s="59"/>
      <c r="B367" s="59"/>
      <c r="C367" s="59"/>
      <c r="D367" s="59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s="1" customFormat="1" ht="16" customHeight="1" spans="1:26">
      <c r="A368" s="59"/>
      <c r="B368" s="59"/>
      <c r="C368" s="59"/>
      <c r="D368" s="59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s="1" customFormat="1" ht="16" customHeight="1" spans="1:26">
      <c r="A369" s="59"/>
      <c r="B369" s="59"/>
      <c r="C369" s="59"/>
      <c r="D369" s="59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s="1" customFormat="1" ht="16" customHeight="1" spans="1:26">
      <c r="A370" s="59"/>
      <c r="B370" s="59"/>
      <c r="C370" s="59"/>
      <c r="D370" s="59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s="1" customFormat="1" ht="16" customHeight="1" spans="1:26">
      <c r="A371" s="59"/>
      <c r="B371" s="59"/>
      <c r="C371" s="59"/>
      <c r="D371" s="59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s="1" customFormat="1" ht="16" customHeight="1" spans="1:26">
      <c r="A372" s="59"/>
      <c r="B372" s="59"/>
      <c r="C372" s="59"/>
      <c r="D372" s="59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s="1" customFormat="1" ht="16" customHeight="1" spans="1:26">
      <c r="A373" s="59"/>
      <c r="B373" s="59"/>
      <c r="C373" s="59"/>
      <c r="D373" s="59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s="1" customFormat="1" ht="16" customHeight="1" spans="1:26">
      <c r="A374" s="59"/>
      <c r="B374" s="59"/>
      <c r="C374" s="59"/>
      <c r="D374" s="59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s="1" customFormat="1" ht="16" customHeight="1" spans="1:26">
      <c r="A375" s="59"/>
      <c r="B375" s="59"/>
      <c r="C375" s="59"/>
      <c r="D375" s="59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s="1" customFormat="1" ht="16" customHeight="1" spans="1:26">
      <c r="A376" s="59"/>
      <c r="B376" s="59"/>
      <c r="C376" s="59"/>
      <c r="D376" s="59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s="1" customFormat="1" ht="16" customHeight="1" spans="1:26">
      <c r="A377" s="59"/>
      <c r="B377" s="59"/>
      <c r="C377" s="59"/>
      <c r="D377" s="59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s="1" customFormat="1" ht="16" customHeight="1" spans="1:26">
      <c r="A378" s="59"/>
      <c r="B378" s="59"/>
      <c r="C378" s="59"/>
      <c r="D378" s="59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s="1" customFormat="1" ht="16" customHeight="1" spans="1:26">
      <c r="A379" s="59"/>
      <c r="B379" s="59"/>
      <c r="C379" s="59"/>
      <c r="D379" s="59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s="1" customFormat="1" ht="16" customHeight="1" spans="1:26">
      <c r="A380" s="59"/>
      <c r="B380" s="59"/>
      <c r="C380" s="59"/>
      <c r="D380" s="59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s="1" customFormat="1" ht="16" customHeight="1" spans="1:26">
      <c r="A381" s="59"/>
      <c r="B381" s="59"/>
      <c r="C381" s="59"/>
      <c r="D381" s="59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="1" customFormat="1" ht="16" customHeight="1" spans="1:26">
      <c r="A382" s="59"/>
      <c r="B382" s="59"/>
      <c r="C382" s="59"/>
      <c r="D382" s="59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="1" customFormat="1" ht="16" customHeight="1" spans="1:26">
      <c r="A383" s="59"/>
      <c r="B383" s="59"/>
      <c r="C383" s="59"/>
      <c r="D383" s="59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="1" customFormat="1" ht="16" customHeight="1" spans="1:26">
      <c r="A384" s="59"/>
      <c r="B384" s="59"/>
      <c r="C384" s="59"/>
      <c r="D384" s="59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="1" customFormat="1" ht="16" customHeight="1" spans="1:26">
      <c r="A385" s="59"/>
      <c r="B385" s="59"/>
      <c r="C385" s="59"/>
      <c r="D385" s="59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="1" customFormat="1" ht="16" customHeight="1" spans="1:26">
      <c r="A386" s="59"/>
      <c r="B386" s="59"/>
      <c r="C386" s="59"/>
      <c r="D386" s="59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="1" customFormat="1" ht="16" customHeight="1" spans="1:26">
      <c r="A387" s="59"/>
      <c r="B387" s="59"/>
      <c r="C387" s="59"/>
      <c r="D387" s="59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="1" customFormat="1" ht="16" customHeight="1" spans="1:26">
      <c r="A388" s="59"/>
      <c r="B388" s="59"/>
      <c r="C388" s="59"/>
      <c r="D388" s="59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="1" customFormat="1" ht="16" customHeight="1" spans="1:26">
      <c r="A389" s="59"/>
      <c r="B389" s="59"/>
      <c r="C389" s="59"/>
      <c r="D389" s="59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="1" customFormat="1" ht="16" customHeight="1" spans="1:26">
      <c r="A390" s="59"/>
      <c r="B390" s="59"/>
      <c r="C390" s="59"/>
      <c r="D390" s="59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="1" customFormat="1" ht="16" customHeight="1" spans="1:26">
      <c r="A391" s="59"/>
      <c r="B391" s="59"/>
      <c r="C391" s="59"/>
      <c r="D391" s="59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="1" customFormat="1" ht="16" customHeight="1" spans="1:26">
      <c r="A392" s="59"/>
      <c r="B392" s="59"/>
      <c r="C392" s="59"/>
      <c r="D392" s="59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="1" customFormat="1" ht="16" customHeight="1" spans="1:26">
      <c r="A393" s="59"/>
      <c r="B393" s="59"/>
      <c r="C393" s="59"/>
      <c r="D393" s="59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="1" customFormat="1" ht="16" customHeight="1" spans="1:26">
      <c r="A394" s="59"/>
      <c r="B394" s="59"/>
      <c r="C394" s="59"/>
      <c r="D394" s="59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="1" customFormat="1" ht="16" customHeight="1" spans="1:26">
      <c r="A395" s="59"/>
      <c r="B395" s="59"/>
      <c r="C395" s="59"/>
      <c r="D395" s="59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="1" customFormat="1" ht="16" customHeight="1" spans="1:26">
      <c r="A396" s="59"/>
      <c r="B396" s="59"/>
      <c r="C396" s="59"/>
      <c r="D396" s="59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="1" customFormat="1" ht="16" customHeight="1" spans="1:26">
      <c r="A397" s="59"/>
      <c r="B397" s="59"/>
      <c r="C397" s="59"/>
      <c r="D397" s="59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="1" customFormat="1" ht="16" customHeight="1" spans="1:26">
      <c r="A398" s="59"/>
      <c r="B398" s="59"/>
      <c r="C398" s="59"/>
      <c r="D398" s="59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="1" customFormat="1" ht="16" customHeight="1" spans="1:26">
      <c r="A399" s="59"/>
      <c r="B399" s="59"/>
      <c r="C399" s="59"/>
      <c r="D399" s="59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="1" customFormat="1" ht="16" customHeight="1" spans="1:26">
      <c r="A400" s="59"/>
      <c r="B400" s="59"/>
      <c r="C400" s="59"/>
      <c r="D400" s="59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="1" customFormat="1" ht="16" customHeight="1" spans="1:26">
      <c r="A401" s="59"/>
      <c r="B401" s="59"/>
      <c r="C401" s="59"/>
      <c r="D401" s="59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="1" customFormat="1" ht="16" customHeight="1" spans="1:26">
      <c r="A402" s="59"/>
      <c r="B402" s="59"/>
      <c r="C402" s="59"/>
      <c r="D402" s="59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="1" customFormat="1" ht="16" customHeight="1" spans="1:26">
      <c r="A403" s="59"/>
      <c r="B403" s="59"/>
      <c r="C403" s="59"/>
      <c r="D403" s="59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="1" customFormat="1" ht="16" customHeight="1" spans="1:26">
      <c r="A404" s="59"/>
      <c r="B404" s="59"/>
      <c r="C404" s="59"/>
      <c r="D404" s="59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="1" customFormat="1" ht="16" customHeight="1" spans="1:26">
      <c r="A405" s="59"/>
      <c r="B405" s="59"/>
      <c r="C405" s="59"/>
      <c r="D405" s="59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="1" customFormat="1" ht="16" customHeight="1" spans="1:26">
      <c r="A406" s="59"/>
      <c r="B406" s="59"/>
      <c r="C406" s="59"/>
      <c r="D406" s="59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="1" customFormat="1" ht="16" customHeight="1" spans="1:26">
      <c r="A407" s="59"/>
      <c r="B407" s="59"/>
      <c r="C407" s="59"/>
      <c r="D407" s="59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="1" customFormat="1" ht="16" customHeight="1" spans="1:26">
      <c r="A408" s="59"/>
      <c r="B408" s="59"/>
      <c r="C408" s="59"/>
      <c r="D408" s="59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="1" customFormat="1" ht="16" customHeight="1" spans="1:26">
      <c r="A409" s="59"/>
      <c r="B409" s="59"/>
      <c r="C409" s="59"/>
      <c r="D409" s="59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="1" customFormat="1" ht="16" customHeight="1" spans="1:26">
      <c r="A410" s="59"/>
      <c r="B410" s="59"/>
      <c r="C410" s="59"/>
      <c r="D410" s="59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="1" customFormat="1" ht="16" customHeight="1" spans="1:26">
      <c r="A411" s="59"/>
      <c r="B411" s="59"/>
      <c r="C411" s="59"/>
      <c r="D411" s="59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="1" customFormat="1" ht="16" customHeight="1" spans="1:26">
      <c r="A412" s="59"/>
      <c r="B412" s="59"/>
      <c r="C412" s="59"/>
      <c r="D412" s="59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="1" customFormat="1" ht="16" customHeight="1" spans="1:26">
      <c r="A413" s="59"/>
      <c r="B413" s="59"/>
      <c r="C413" s="59"/>
      <c r="D413" s="59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="1" customFormat="1" ht="16" customHeight="1" spans="1:26">
      <c r="A414" s="59"/>
      <c r="B414" s="59"/>
      <c r="C414" s="59"/>
      <c r="D414" s="59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="1" customFormat="1" ht="16" customHeight="1" spans="1:26">
      <c r="A415" s="59"/>
      <c r="B415" s="59"/>
      <c r="C415" s="59"/>
      <c r="D415" s="59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="1" customFormat="1" ht="16" customHeight="1" spans="1:26">
      <c r="A416" s="59"/>
      <c r="B416" s="59"/>
      <c r="C416" s="59"/>
      <c r="D416" s="59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="1" customFormat="1" ht="16" customHeight="1" spans="1:26">
      <c r="A417" s="59"/>
      <c r="B417" s="59"/>
      <c r="C417" s="59"/>
      <c r="D417" s="59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="1" customFormat="1" ht="16" customHeight="1" spans="1:26">
      <c r="A418" s="59"/>
      <c r="B418" s="59"/>
      <c r="C418" s="59"/>
      <c r="D418" s="59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="1" customFormat="1" ht="16" customHeight="1" spans="1:26">
      <c r="A419" s="59"/>
      <c r="B419" s="59"/>
      <c r="C419" s="59"/>
      <c r="D419" s="59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="1" customFormat="1" ht="16" customHeight="1" spans="1:26">
      <c r="A420" s="59"/>
      <c r="B420" s="59"/>
      <c r="C420" s="59"/>
      <c r="D420" s="59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="1" customFormat="1" ht="16" customHeight="1" spans="1:26">
      <c r="A421" s="59"/>
      <c r="B421" s="59"/>
      <c r="C421" s="59"/>
      <c r="D421" s="59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="1" customFormat="1" ht="16" customHeight="1" spans="1:26">
      <c r="A422" s="59"/>
      <c r="B422" s="59"/>
      <c r="C422" s="59"/>
      <c r="D422" s="59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="1" customFormat="1" ht="16" customHeight="1" spans="1:26">
      <c r="A423" s="59"/>
      <c r="B423" s="59"/>
      <c r="C423" s="59"/>
      <c r="D423" s="59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="1" customFormat="1" ht="16" customHeight="1" spans="1:26">
      <c r="A424" s="59"/>
      <c r="B424" s="59"/>
      <c r="C424" s="59"/>
      <c r="D424" s="59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="1" customFormat="1" ht="16" customHeight="1" spans="1:26">
      <c r="A425" s="59"/>
      <c r="B425" s="59"/>
      <c r="C425" s="59"/>
      <c r="D425" s="59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="1" customFormat="1" ht="16" customHeight="1" spans="1:26">
      <c r="A426" s="59"/>
      <c r="B426" s="59"/>
      <c r="C426" s="59"/>
      <c r="D426" s="59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="1" customFormat="1" ht="16" customHeight="1" spans="1:26">
      <c r="A427" s="59"/>
      <c r="B427" s="59"/>
      <c r="C427" s="59"/>
      <c r="D427" s="59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="1" customFormat="1" ht="16" customHeight="1" spans="1:26">
      <c r="A428" s="59"/>
      <c r="B428" s="59"/>
      <c r="C428" s="59"/>
      <c r="D428" s="59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="1" customFormat="1" ht="16" customHeight="1" spans="1:26">
      <c r="A429" s="59"/>
      <c r="B429" s="59"/>
      <c r="C429" s="59"/>
      <c r="D429" s="59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="1" customFormat="1" ht="16" customHeight="1" spans="1:26">
      <c r="A430" s="59"/>
      <c r="B430" s="59"/>
      <c r="C430" s="59"/>
      <c r="D430" s="59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="1" customFormat="1" ht="16" customHeight="1" spans="1:26">
      <c r="A431" s="59"/>
      <c r="B431" s="59"/>
      <c r="C431" s="59"/>
      <c r="D431" s="59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="1" customFormat="1" ht="16" customHeight="1" spans="1:26">
      <c r="A432" s="59"/>
      <c r="B432" s="59"/>
      <c r="C432" s="59"/>
      <c r="D432" s="59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="1" customFormat="1" ht="16" customHeight="1" spans="1:26">
      <c r="A433" s="59"/>
      <c r="B433" s="59"/>
      <c r="C433" s="59"/>
      <c r="D433" s="59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="1" customFormat="1" ht="16" customHeight="1" spans="1:26">
      <c r="A434" s="59"/>
      <c r="B434" s="59"/>
      <c r="C434" s="59"/>
      <c r="D434" s="59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="1" customFormat="1" ht="16" customHeight="1" spans="1:26">
      <c r="A435" s="59"/>
      <c r="B435" s="59"/>
      <c r="C435" s="59"/>
      <c r="D435" s="59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="1" customFormat="1" ht="16" customHeight="1" spans="1:26">
      <c r="A436" s="59"/>
      <c r="B436" s="59"/>
      <c r="C436" s="59"/>
      <c r="D436" s="59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="1" customFormat="1" ht="16" customHeight="1" spans="1:26">
      <c r="A437" s="59"/>
      <c r="B437" s="59"/>
      <c r="C437" s="59"/>
      <c r="D437" s="59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="1" customFormat="1" ht="16" customHeight="1" spans="1:26">
      <c r="A438" s="59"/>
      <c r="B438" s="59"/>
      <c r="C438" s="59"/>
      <c r="D438" s="59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="1" customFormat="1" ht="16" customHeight="1" spans="1:26">
      <c r="A439" s="59"/>
      <c r="B439" s="59"/>
      <c r="C439" s="59"/>
      <c r="D439" s="59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="1" customFormat="1" ht="16" customHeight="1" spans="1:26">
      <c r="A440" s="59"/>
      <c r="B440" s="59"/>
      <c r="C440" s="59"/>
      <c r="D440" s="59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="1" customFormat="1" ht="16" customHeight="1" spans="1:26">
      <c r="A441" s="59"/>
      <c r="B441" s="59"/>
      <c r="C441" s="59"/>
      <c r="D441" s="59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="1" customFormat="1" ht="16" customHeight="1" spans="1:26">
      <c r="A442" s="59"/>
      <c r="B442" s="59"/>
      <c r="C442" s="59"/>
      <c r="D442" s="59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="1" customFormat="1" ht="16" customHeight="1" spans="1:26">
      <c r="A443" s="59"/>
      <c r="B443" s="59"/>
      <c r="C443" s="59"/>
      <c r="D443" s="59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="1" customFormat="1" ht="16" customHeight="1" spans="1:26">
      <c r="A444" s="59"/>
      <c r="B444" s="59"/>
      <c r="C444" s="59"/>
      <c r="D444" s="59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="1" customFormat="1" ht="16" customHeight="1" spans="1:26">
      <c r="A445" s="59"/>
      <c r="B445" s="59"/>
      <c r="C445" s="59"/>
      <c r="D445" s="59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="1" customFormat="1" ht="16" customHeight="1" spans="1:26">
      <c r="A446" s="59"/>
      <c r="B446" s="59"/>
      <c r="C446" s="59"/>
      <c r="D446" s="59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="1" customFormat="1" ht="16" customHeight="1" spans="1:26">
      <c r="A447" s="59"/>
      <c r="B447" s="59"/>
      <c r="C447" s="59"/>
      <c r="D447" s="59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="1" customFormat="1" ht="16" customHeight="1" spans="1:26">
      <c r="A448" s="59"/>
      <c r="B448" s="59"/>
      <c r="C448" s="59"/>
      <c r="D448" s="59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="1" customFormat="1" ht="16" customHeight="1" spans="1:26">
      <c r="A449" s="59"/>
      <c r="B449" s="59"/>
      <c r="C449" s="59"/>
      <c r="D449" s="59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="1" customFormat="1" ht="16" customHeight="1" spans="1:26">
      <c r="A450" s="59"/>
      <c r="B450" s="59"/>
      <c r="C450" s="59"/>
      <c r="D450" s="59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="1" customFormat="1" ht="16" customHeight="1" spans="1:26">
      <c r="A451" s="59"/>
      <c r="B451" s="59"/>
      <c r="C451" s="59"/>
      <c r="D451" s="59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="1" customFormat="1" ht="16" customHeight="1" spans="1:26">
      <c r="A452" s="59"/>
      <c r="B452" s="59"/>
      <c r="C452" s="59"/>
      <c r="D452" s="59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="1" customFormat="1" ht="16" customHeight="1" spans="1:26">
      <c r="A453" s="59"/>
      <c r="B453" s="59"/>
      <c r="C453" s="59"/>
      <c r="D453" s="59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="1" customFormat="1" ht="16" customHeight="1" spans="1:26">
      <c r="A454" s="59"/>
      <c r="B454" s="59"/>
      <c r="C454" s="59"/>
      <c r="D454" s="59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="1" customFormat="1" ht="16" customHeight="1" spans="1:26">
      <c r="A455" s="59"/>
      <c r="B455" s="59"/>
      <c r="C455" s="59"/>
      <c r="D455" s="59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="1" customFormat="1" ht="16" customHeight="1" spans="1:26">
      <c r="A456" s="59"/>
      <c r="B456" s="59"/>
      <c r="C456" s="59"/>
      <c r="D456" s="59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="1" customFormat="1" ht="16" customHeight="1" spans="1:26">
      <c r="A457" s="59"/>
      <c r="B457" s="59"/>
      <c r="C457" s="59"/>
      <c r="D457" s="59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="1" customFormat="1" ht="16" customHeight="1" spans="1:26">
      <c r="A458" s="59"/>
      <c r="B458" s="59"/>
      <c r="C458" s="59"/>
      <c r="D458" s="59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="1" customFormat="1" ht="16" customHeight="1" spans="1:26">
      <c r="A459" s="59"/>
      <c r="B459" s="59"/>
      <c r="C459" s="59"/>
      <c r="D459" s="59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="1" customFormat="1" ht="16" customHeight="1" spans="1:26">
      <c r="A460" s="59"/>
      <c r="B460" s="59"/>
      <c r="C460" s="59"/>
      <c r="D460" s="59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="1" customFormat="1" ht="16" customHeight="1" spans="1:26">
      <c r="A461" s="59"/>
      <c r="B461" s="59"/>
      <c r="C461" s="59"/>
      <c r="D461" s="59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="1" customFormat="1" ht="16" customHeight="1" spans="1:26">
      <c r="A462" s="59"/>
      <c r="B462" s="59"/>
      <c r="C462" s="59"/>
      <c r="D462" s="59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="1" customFormat="1" ht="16" customHeight="1" spans="1:26">
      <c r="A463" s="59"/>
      <c r="B463" s="59"/>
      <c r="C463" s="59"/>
      <c r="D463" s="59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="1" customFormat="1" ht="16" customHeight="1" spans="1:26">
      <c r="A464" s="59"/>
      <c r="B464" s="59"/>
      <c r="C464" s="59"/>
      <c r="D464" s="59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="1" customFormat="1" ht="16" customHeight="1" spans="1:26">
      <c r="A465" s="59"/>
      <c r="B465" s="59"/>
      <c r="C465" s="59"/>
      <c r="D465" s="59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="1" customFormat="1" ht="16" customHeight="1" spans="1:26">
      <c r="A466" s="59"/>
      <c r="B466" s="59"/>
      <c r="C466" s="59"/>
      <c r="D466" s="59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="1" customFormat="1" ht="16" customHeight="1" spans="1:26">
      <c r="A467" s="59"/>
      <c r="B467" s="59"/>
      <c r="C467" s="59"/>
      <c r="D467" s="59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="1" customFormat="1" ht="16" customHeight="1" spans="1:26">
      <c r="A468" s="59"/>
      <c r="B468" s="59"/>
      <c r="C468" s="59"/>
      <c r="D468" s="59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="1" customFormat="1" ht="16" customHeight="1" spans="1:26">
      <c r="A469" s="59"/>
      <c r="B469" s="59"/>
      <c r="C469" s="59"/>
      <c r="D469" s="59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="1" customFormat="1" ht="16" customHeight="1" spans="1:26">
      <c r="A470" s="59"/>
      <c r="B470" s="59"/>
      <c r="C470" s="59"/>
      <c r="D470" s="59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="1" customFormat="1" ht="16" customHeight="1" spans="1:26">
      <c r="A471" s="59"/>
      <c r="B471" s="59"/>
      <c r="C471" s="59"/>
      <c r="D471" s="59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="1" customFormat="1" ht="16" customHeight="1" spans="1:26">
      <c r="A472" s="59"/>
      <c r="B472" s="59"/>
      <c r="C472" s="59"/>
      <c r="D472" s="59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="1" customFormat="1" ht="16" customHeight="1" spans="1:26">
      <c r="A473" s="59"/>
      <c r="B473" s="59"/>
      <c r="C473" s="59"/>
      <c r="D473" s="59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="1" customFormat="1" ht="16" customHeight="1" spans="1:26">
      <c r="A474" s="59"/>
      <c r="B474" s="59"/>
      <c r="C474" s="59"/>
      <c r="D474" s="59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="1" customFormat="1" ht="16" customHeight="1" spans="1:26">
      <c r="A475" s="59"/>
      <c r="B475" s="59"/>
      <c r="C475" s="59"/>
      <c r="D475" s="59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="1" customFormat="1" ht="16" customHeight="1" spans="1:26">
      <c r="A476" s="59"/>
      <c r="B476" s="59"/>
      <c r="C476" s="59"/>
      <c r="D476" s="59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="1" customFormat="1" ht="16" customHeight="1" spans="1:26">
      <c r="A477" s="59"/>
      <c r="B477" s="59"/>
      <c r="C477" s="59"/>
      <c r="D477" s="59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="1" customFormat="1" ht="16" customHeight="1" spans="1:26">
      <c r="A478" s="59"/>
      <c r="B478" s="59"/>
      <c r="C478" s="59"/>
      <c r="D478" s="59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="1" customFormat="1" ht="16" customHeight="1" spans="1:26">
      <c r="A479" s="59"/>
      <c r="B479" s="59"/>
      <c r="C479" s="59"/>
      <c r="D479" s="59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="1" customFormat="1" ht="16" customHeight="1" spans="1:26">
      <c r="A480" s="59"/>
      <c r="B480" s="59"/>
      <c r="C480" s="59"/>
      <c r="D480" s="59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="1" customFormat="1" ht="16" customHeight="1" spans="1:26">
      <c r="A481" s="59"/>
      <c r="B481" s="59"/>
      <c r="C481" s="59"/>
      <c r="D481" s="59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="1" customFormat="1" ht="16" customHeight="1" spans="1:26">
      <c r="A482" s="59"/>
      <c r="B482" s="59"/>
      <c r="C482" s="59"/>
      <c r="D482" s="59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="1" customFormat="1" ht="16" customHeight="1" spans="1:26">
      <c r="A483" s="59"/>
      <c r="B483" s="59"/>
      <c r="C483" s="59"/>
      <c r="D483" s="59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="1" customFormat="1" ht="16" customHeight="1" spans="1:26">
      <c r="A484" s="59"/>
      <c r="B484" s="59"/>
      <c r="C484" s="59"/>
      <c r="D484" s="59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="1" customFormat="1" ht="16" customHeight="1" spans="1:26">
      <c r="A485" s="59"/>
      <c r="B485" s="59"/>
      <c r="C485" s="59"/>
      <c r="D485" s="59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="1" customFormat="1" ht="16" customHeight="1" spans="1:26">
      <c r="A486" s="59"/>
      <c r="B486" s="59"/>
      <c r="C486" s="59"/>
      <c r="D486" s="59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="1" customFormat="1" ht="16" customHeight="1" spans="1:26">
      <c r="A487" s="59"/>
      <c r="B487" s="59"/>
      <c r="C487" s="59"/>
      <c r="D487" s="59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="1" customFormat="1" ht="16" customHeight="1" spans="1:26">
      <c r="A488" s="59"/>
      <c r="B488" s="59"/>
      <c r="C488" s="59"/>
      <c r="D488" s="59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="1" customFormat="1" ht="16" customHeight="1" spans="1:26">
      <c r="A489" s="59"/>
      <c r="B489" s="59"/>
      <c r="C489" s="59"/>
      <c r="D489" s="59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="1" customFormat="1" ht="16" customHeight="1" spans="1:26">
      <c r="A490" s="59"/>
      <c r="B490" s="59"/>
      <c r="C490" s="59"/>
      <c r="D490" s="59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="1" customFormat="1" ht="16" customHeight="1" spans="1:26">
      <c r="A491" s="59"/>
      <c r="B491" s="59"/>
      <c r="C491" s="59"/>
      <c r="D491" s="59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="1" customFormat="1" ht="16" customHeight="1" spans="1:26">
      <c r="A492" s="59"/>
      <c r="B492" s="59"/>
      <c r="C492" s="59"/>
      <c r="D492" s="59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="1" customFormat="1" ht="16" customHeight="1" spans="1:26">
      <c r="A493" s="59"/>
      <c r="B493" s="59"/>
      <c r="C493" s="59"/>
      <c r="D493" s="59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="1" customFormat="1" ht="16" customHeight="1" spans="1:26">
      <c r="A494" s="59"/>
      <c r="B494" s="59"/>
      <c r="C494" s="59"/>
      <c r="D494" s="59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="1" customFormat="1" ht="16" customHeight="1" spans="1:26">
      <c r="A495" s="59"/>
      <c r="B495" s="59"/>
      <c r="C495" s="59"/>
      <c r="D495" s="59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="1" customFormat="1" ht="16" customHeight="1" spans="1:26">
      <c r="A496" s="59"/>
      <c r="B496" s="59"/>
      <c r="C496" s="59"/>
      <c r="D496" s="59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="1" customFormat="1" ht="16" customHeight="1" spans="1:26">
      <c r="A497" s="59"/>
      <c r="B497" s="59"/>
      <c r="C497" s="59"/>
      <c r="D497" s="59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="1" customFormat="1" ht="16" customHeight="1" spans="1:26">
      <c r="A498" s="59"/>
      <c r="B498" s="59"/>
      <c r="C498" s="59"/>
      <c r="D498" s="59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="1" customFormat="1" ht="16" customHeight="1" spans="1:26">
      <c r="A499" s="59"/>
      <c r="B499" s="59"/>
      <c r="C499" s="59"/>
      <c r="D499" s="59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="1" customFormat="1" ht="16" customHeight="1" spans="1:26">
      <c r="A500" s="59"/>
      <c r="B500" s="59"/>
      <c r="C500" s="59"/>
      <c r="D500" s="59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="1" customFormat="1" ht="16" customHeight="1" spans="1:26">
      <c r="A501" s="59"/>
      <c r="B501" s="59"/>
      <c r="C501" s="59"/>
      <c r="D501" s="59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="1" customFormat="1" ht="16" customHeight="1" spans="1:26">
      <c r="A502" s="59"/>
      <c r="B502" s="59"/>
      <c r="C502" s="59"/>
      <c r="D502" s="59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="1" customFormat="1" ht="16" customHeight="1" spans="1:26">
      <c r="A503" s="59"/>
      <c r="B503" s="59"/>
      <c r="C503" s="59"/>
      <c r="D503" s="59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="1" customFormat="1" ht="16" customHeight="1" spans="1:26">
      <c r="A504" s="59"/>
      <c r="B504" s="59"/>
      <c r="C504" s="59"/>
      <c r="D504" s="59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="1" customFormat="1" ht="16" customHeight="1" spans="1:26">
      <c r="A505" s="59"/>
      <c r="B505" s="59"/>
      <c r="C505" s="59"/>
      <c r="D505" s="59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="1" customFormat="1" ht="16" customHeight="1" spans="1:26">
      <c r="A506" s="59"/>
      <c r="B506" s="59"/>
      <c r="C506" s="59"/>
      <c r="D506" s="59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="1" customFormat="1" ht="16" customHeight="1" spans="1:26">
      <c r="A507" s="59"/>
      <c r="B507" s="59"/>
      <c r="C507" s="59"/>
      <c r="D507" s="59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="1" customFormat="1" ht="16" customHeight="1" spans="1:26">
      <c r="A508" s="59"/>
      <c r="B508" s="59"/>
      <c r="C508" s="59"/>
      <c r="D508" s="59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="1" customFormat="1" ht="16" customHeight="1" spans="1:26">
      <c r="A509" s="59"/>
      <c r="B509" s="59"/>
      <c r="C509" s="59"/>
      <c r="D509" s="59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="1" customFormat="1" ht="16" customHeight="1" spans="1:26">
      <c r="A510" s="59"/>
      <c r="B510" s="59"/>
      <c r="C510" s="59"/>
      <c r="D510" s="59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="1" customFormat="1" ht="16" customHeight="1" spans="1:26">
      <c r="A511" s="59"/>
      <c r="B511" s="59"/>
      <c r="C511" s="59"/>
      <c r="D511" s="59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="1" customFormat="1" ht="16" customHeight="1" spans="1:26">
      <c r="A512" s="59"/>
      <c r="B512" s="59"/>
      <c r="C512" s="59"/>
      <c r="D512" s="59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="1" customFormat="1" ht="16" customHeight="1" spans="1:26">
      <c r="A513" s="59"/>
      <c r="B513" s="59"/>
      <c r="C513" s="59"/>
      <c r="D513" s="59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="1" customFormat="1" ht="16" customHeight="1" spans="1:26">
      <c r="A514" s="59"/>
      <c r="B514" s="59"/>
      <c r="C514" s="59"/>
      <c r="D514" s="59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="1" customFormat="1" ht="16" customHeight="1" spans="1:26">
      <c r="A515" s="59"/>
      <c r="B515" s="59"/>
      <c r="C515" s="59"/>
      <c r="D515" s="59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="1" customFormat="1" ht="16" customHeight="1" spans="1:26">
      <c r="A516" s="59"/>
      <c r="B516" s="59"/>
      <c r="C516" s="59"/>
      <c r="D516" s="59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="1" customFormat="1" ht="16" customHeight="1" spans="1:26">
      <c r="A517" s="59"/>
      <c r="B517" s="59"/>
      <c r="C517" s="59"/>
      <c r="D517" s="59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="1" customFormat="1" ht="16" customHeight="1" spans="1:26">
      <c r="A518" s="59"/>
      <c r="B518" s="59"/>
      <c r="C518" s="59"/>
      <c r="D518" s="59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="1" customFormat="1" ht="16" customHeight="1" spans="1:26">
      <c r="A519" s="59"/>
      <c r="B519" s="59"/>
      <c r="C519" s="59"/>
      <c r="D519" s="59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="1" customFormat="1" ht="16" customHeight="1" spans="1:26">
      <c r="A520" s="59"/>
      <c r="B520" s="59"/>
      <c r="C520" s="59"/>
      <c r="D520" s="59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="1" customFormat="1" ht="16" customHeight="1" spans="1:26">
      <c r="A521" s="59"/>
      <c r="B521" s="59"/>
      <c r="C521" s="59"/>
      <c r="D521" s="59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="1" customFormat="1" ht="16" customHeight="1" spans="1:26">
      <c r="A522" s="59"/>
      <c r="B522" s="59"/>
      <c r="C522" s="59"/>
      <c r="D522" s="59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="1" customFormat="1" ht="16" customHeight="1" spans="1:26">
      <c r="A523" s="59"/>
      <c r="B523" s="59"/>
      <c r="C523" s="59"/>
      <c r="D523" s="59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="1" customFormat="1" ht="16" customHeight="1" spans="1:26">
      <c r="A524" s="59"/>
      <c r="B524" s="59"/>
      <c r="C524" s="59"/>
      <c r="D524" s="59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="1" customFormat="1" ht="16" customHeight="1" spans="1:26">
      <c r="A525" s="59"/>
      <c r="B525" s="59"/>
      <c r="C525" s="59"/>
      <c r="D525" s="59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="1" customFormat="1" ht="16" customHeight="1" spans="1:26">
      <c r="A526" s="59"/>
      <c r="B526" s="59"/>
      <c r="C526" s="59"/>
      <c r="D526" s="59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="1" customFormat="1" ht="16" customHeight="1" spans="1:26">
      <c r="A527" s="59"/>
      <c r="B527" s="59"/>
      <c r="C527" s="59"/>
      <c r="D527" s="59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="1" customFormat="1" ht="16" customHeight="1" spans="1:26">
      <c r="A528" s="59"/>
      <c r="B528" s="59"/>
      <c r="C528" s="59"/>
      <c r="D528" s="59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="1" customFormat="1" ht="16" customHeight="1" spans="1:26">
      <c r="A529" s="59"/>
      <c r="B529" s="59"/>
      <c r="C529" s="59"/>
      <c r="D529" s="59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="1" customFormat="1" ht="16" customHeight="1" spans="1:26">
      <c r="A530" s="59"/>
      <c r="B530" s="59"/>
      <c r="C530" s="59"/>
      <c r="D530" s="59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="1" customFormat="1" ht="16" customHeight="1" spans="1:26">
      <c r="A531" s="59"/>
      <c r="B531" s="59"/>
      <c r="C531" s="59"/>
      <c r="D531" s="59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="1" customFormat="1" ht="16" customHeight="1" spans="1:26">
      <c r="A532" s="59"/>
      <c r="B532" s="59"/>
      <c r="C532" s="59"/>
      <c r="D532" s="59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="1" customFormat="1" ht="16" customHeight="1" spans="1:26">
      <c r="A533" s="59"/>
      <c r="B533" s="59"/>
      <c r="C533" s="59"/>
      <c r="D533" s="59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="1" customFormat="1" ht="16" customHeight="1" spans="1:26">
      <c r="A534" s="59"/>
      <c r="B534" s="59"/>
      <c r="C534" s="59"/>
      <c r="D534" s="59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="1" customFormat="1" ht="16" customHeight="1" spans="1:26">
      <c r="A535" s="59"/>
      <c r="B535" s="59"/>
      <c r="C535" s="59"/>
      <c r="D535" s="59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="1" customFormat="1" ht="16" customHeight="1" spans="1:26">
      <c r="A536" s="59"/>
      <c r="B536" s="59"/>
      <c r="C536" s="59"/>
      <c r="D536" s="59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="1" customFormat="1" ht="16" customHeight="1" spans="1:26">
      <c r="A537" s="59"/>
      <c r="B537" s="59"/>
      <c r="C537" s="59"/>
      <c r="D537" s="59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="1" customFormat="1" ht="16" customHeight="1" spans="1:26">
      <c r="A538" s="59"/>
      <c r="B538" s="59"/>
      <c r="C538" s="59"/>
      <c r="D538" s="59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="1" customFormat="1" ht="16" customHeight="1" spans="1:26">
      <c r="A539" s="59"/>
      <c r="B539" s="59"/>
      <c r="C539" s="59"/>
      <c r="D539" s="59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="1" customFormat="1" ht="16" customHeight="1" spans="1:26">
      <c r="A540" s="59"/>
      <c r="B540" s="59"/>
      <c r="C540" s="59"/>
      <c r="D540" s="59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="1" customFormat="1" ht="16" customHeight="1" spans="1:26">
      <c r="A541" s="59"/>
      <c r="B541" s="59"/>
      <c r="C541" s="59"/>
      <c r="D541" s="59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="1" customFormat="1" ht="16" customHeight="1" spans="1:26">
      <c r="A542" s="59"/>
      <c r="B542" s="59"/>
      <c r="C542" s="59"/>
      <c r="D542" s="59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="1" customFormat="1" ht="16" customHeight="1" spans="1:26">
      <c r="A543" s="59"/>
      <c r="B543" s="59"/>
      <c r="C543" s="59"/>
      <c r="D543" s="59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="1" customFormat="1" ht="16" customHeight="1" spans="1:26">
      <c r="A544" s="59"/>
      <c r="B544" s="59"/>
      <c r="C544" s="59"/>
      <c r="D544" s="59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="1" customFormat="1" ht="16" customHeight="1" spans="1:26">
      <c r="A545" s="59"/>
      <c r="B545" s="59"/>
      <c r="C545" s="59"/>
      <c r="D545" s="59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="1" customFormat="1" ht="16" customHeight="1" spans="1:26">
      <c r="A546" s="59"/>
      <c r="B546" s="59"/>
      <c r="C546" s="59"/>
      <c r="D546" s="59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="1" customFormat="1" ht="16" customHeight="1" spans="1:26">
      <c r="A547" s="59"/>
      <c r="B547" s="59"/>
      <c r="C547" s="59"/>
      <c r="D547" s="59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="1" customFormat="1" ht="16" customHeight="1" spans="1:26">
      <c r="A548" s="59"/>
      <c r="B548" s="59"/>
      <c r="C548" s="59"/>
      <c r="D548" s="59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="1" customFormat="1" ht="16" customHeight="1" spans="1:26">
      <c r="A549" s="59"/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="1" customFormat="1" ht="16" customHeight="1" spans="1:26">
      <c r="A550" s="59"/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="1" customFormat="1" ht="16" customHeight="1" spans="1:26">
      <c r="A551" s="59"/>
      <c r="B551" s="59"/>
      <c r="C551" s="59"/>
      <c r="D551" s="59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="1" customFormat="1" ht="16" customHeight="1" spans="1:26">
      <c r="A552" s="59"/>
      <c r="B552" s="59"/>
      <c r="C552" s="59"/>
      <c r="D552" s="59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="1" customFormat="1" ht="16" customHeight="1" spans="1:26">
      <c r="A553" s="59"/>
      <c r="B553" s="59"/>
      <c r="C553" s="59"/>
      <c r="D553" s="59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="1" customFormat="1" ht="16" customHeight="1" spans="1:26">
      <c r="A554" s="59"/>
      <c r="B554" s="59"/>
      <c r="C554" s="59"/>
      <c r="D554" s="59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="1" customFormat="1" ht="16" customHeight="1" spans="1:26">
      <c r="A555" s="59"/>
      <c r="B555" s="59"/>
      <c r="C555" s="59"/>
      <c r="D555" s="59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="1" customFormat="1" ht="16" customHeight="1" spans="1:26">
      <c r="A556" s="59"/>
      <c r="B556" s="59"/>
      <c r="C556" s="59"/>
      <c r="D556" s="59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="1" customFormat="1" ht="16" customHeight="1" spans="1:26">
      <c r="A557" s="59"/>
      <c r="B557" s="59"/>
      <c r="C557" s="59"/>
      <c r="D557" s="59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="1" customFormat="1" ht="16" customHeight="1" spans="1:26">
      <c r="A558" s="59"/>
      <c r="B558" s="59"/>
      <c r="C558" s="59"/>
      <c r="D558" s="59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="1" customFormat="1" ht="16" customHeight="1" spans="1:26">
      <c r="A559" s="59"/>
      <c r="B559" s="59"/>
      <c r="C559" s="59"/>
      <c r="D559" s="59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="1" customFormat="1" ht="16" customHeight="1" spans="1:26">
      <c r="A560" s="59"/>
      <c r="B560" s="59"/>
      <c r="C560" s="59"/>
      <c r="D560" s="59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="1" customFormat="1" ht="16" customHeight="1" spans="1:26">
      <c r="A561" s="59"/>
      <c r="B561" s="59"/>
      <c r="C561" s="59"/>
      <c r="D561" s="59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="1" customFormat="1" ht="16" customHeight="1" spans="1:26">
      <c r="A562" s="59"/>
      <c r="B562" s="59"/>
      <c r="C562" s="59"/>
      <c r="D562" s="59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="1" customFormat="1" ht="16" customHeight="1" spans="1:26">
      <c r="A563" s="59"/>
      <c r="B563" s="59"/>
      <c r="C563" s="59"/>
      <c r="D563" s="59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="1" customFormat="1" ht="16" customHeight="1" spans="1:26">
      <c r="A564" s="59"/>
      <c r="B564" s="59"/>
      <c r="C564" s="59"/>
      <c r="D564" s="59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="1" customFormat="1" ht="16" customHeight="1" spans="1:26">
      <c r="A565" s="59"/>
      <c r="B565" s="59"/>
      <c r="C565" s="59"/>
      <c r="D565" s="59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="1" customFormat="1" ht="16" customHeight="1" spans="1:26">
      <c r="A566" s="59"/>
      <c r="B566" s="59"/>
      <c r="C566" s="59"/>
      <c r="D566" s="59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="1" customFormat="1" ht="16" customHeight="1" spans="1:26">
      <c r="A567" s="59"/>
      <c r="B567" s="59"/>
      <c r="C567" s="59"/>
      <c r="D567" s="59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="1" customFormat="1" ht="16" customHeight="1" spans="1:26">
      <c r="A568" s="59"/>
      <c r="B568" s="59"/>
      <c r="C568" s="59"/>
      <c r="D568" s="59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="1" customFormat="1" ht="16" customHeight="1" spans="1:26">
      <c r="A569" s="59"/>
      <c r="B569" s="59"/>
      <c r="C569" s="59"/>
      <c r="D569" s="59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="1" customFormat="1" ht="16" customHeight="1" spans="1:26">
      <c r="A570" s="59"/>
      <c r="B570" s="59"/>
      <c r="C570" s="59"/>
      <c r="D570" s="59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="1" customFormat="1" ht="16" customHeight="1" spans="1:26">
      <c r="A571" s="59"/>
      <c r="B571" s="59"/>
      <c r="C571" s="59"/>
      <c r="D571" s="59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="1" customFormat="1" ht="16" customHeight="1" spans="1:26">
      <c r="A572" s="59"/>
      <c r="B572" s="59"/>
      <c r="C572" s="59"/>
      <c r="D572" s="59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="1" customFormat="1" ht="16" customHeight="1" spans="1:26">
      <c r="A573" s="59"/>
      <c r="B573" s="59"/>
      <c r="C573" s="59"/>
      <c r="D573" s="59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="1" customFormat="1" ht="16" customHeight="1" spans="1:26">
      <c r="A574" s="59"/>
      <c r="B574" s="59"/>
      <c r="C574" s="59"/>
      <c r="D574" s="59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="1" customFormat="1" ht="16" customHeight="1" spans="1:26">
      <c r="A575" s="59"/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="1" customFormat="1" ht="16" customHeight="1" spans="1:26">
      <c r="A576" s="59"/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="1" customFormat="1" ht="16" customHeight="1" spans="1:26">
      <c r="A577" s="59"/>
      <c r="B577" s="59"/>
      <c r="C577" s="59"/>
      <c r="D577" s="59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="1" customFormat="1" ht="16" customHeight="1" spans="1:26">
      <c r="A578" s="59"/>
      <c r="B578" s="59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="1" customFormat="1" ht="16" customHeight="1" spans="1:26">
      <c r="A579" s="59"/>
      <c r="B579" s="59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="1" customFormat="1" ht="16" customHeight="1" spans="1:26">
      <c r="A580" s="59"/>
      <c r="B580" s="59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="1" customFormat="1" ht="16" customHeight="1" spans="1:26">
      <c r="A581" s="59"/>
      <c r="B581" s="59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="1" customFormat="1" ht="16" customHeight="1" spans="1:26">
      <c r="A582" s="59"/>
      <c r="B582" s="59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="1" customFormat="1" ht="16" customHeight="1" spans="1:26">
      <c r="A583" s="59"/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="1" customFormat="1" ht="16" customHeight="1" spans="1:26">
      <c r="A584" s="59"/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="1" customFormat="1" ht="16" customHeight="1" spans="1:26">
      <c r="A585" s="59"/>
      <c r="B585" s="59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="1" customFormat="1" ht="16" customHeight="1" spans="1:26">
      <c r="A586" s="59"/>
      <c r="B586" s="59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="1" customFormat="1" ht="16" customHeight="1" spans="1:26">
      <c r="A587" s="59"/>
      <c r="B587" s="59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="1" customFormat="1" ht="16" customHeight="1" spans="1:26">
      <c r="A588" s="59"/>
      <c r="B588" s="59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="1" customFormat="1" ht="16" customHeight="1" spans="1:26">
      <c r="A589" s="59"/>
      <c r="B589" s="59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="1" customFormat="1" ht="16" customHeight="1" spans="1:26">
      <c r="A590" s="59"/>
      <c r="B590" s="59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="1" customFormat="1" ht="16" customHeight="1" spans="1:26">
      <c r="A591" s="59"/>
      <c r="B591" s="59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="1" customFormat="1" ht="16" customHeight="1" spans="1:26">
      <c r="A592" s="59"/>
      <c r="B592" s="59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="1" customFormat="1" ht="16" customHeight="1" spans="1:26">
      <c r="A593" s="59"/>
      <c r="B593" s="59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="1" customFormat="1" ht="16" customHeight="1" spans="1:26">
      <c r="A594" s="59"/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="1" customFormat="1" ht="16" customHeight="1" spans="1:26">
      <c r="A595" s="59"/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="1" customFormat="1" ht="16" customHeight="1" spans="1:26">
      <c r="A596" s="59"/>
      <c r="B596" s="59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="1" customFormat="1" ht="16" customHeight="1" spans="1:26">
      <c r="A597" s="59"/>
      <c r="B597" s="59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="1" customFormat="1" ht="16" customHeight="1" spans="1:26">
      <c r="A598" s="59"/>
      <c r="B598" s="59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="1" customFormat="1" ht="16" customHeight="1" spans="1:26">
      <c r="A599" s="59"/>
      <c r="B599" s="59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="1" customFormat="1" ht="16" customHeight="1" spans="1:26">
      <c r="A600" s="59"/>
      <c r="B600" s="59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="1" customFormat="1" ht="16" customHeight="1" spans="1:26">
      <c r="A601" s="59"/>
      <c r="B601" s="59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="1" customFormat="1" ht="16" customHeight="1" spans="1:26">
      <c r="A602" s="59"/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="1" customFormat="1" ht="16" customHeight="1" spans="1:26">
      <c r="A603" s="59"/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="1" customFormat="1" ht="16" customHeight="1" spans="1:26">
      <c r="A604" s="59"/>
      <c r="B604" s="59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="1" customFormat="1" ht="16" customHeight="1" spans="1:26">
      <c r="A605" s="59"/>
      <c r="B605" s="59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="1" customFormat="1" ht="16" customHeight="1" spans="1:26">
      <c r="A606" s="59"/>
      <c r="B606" s="59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="1" customFormat="1" ht="16" customHeight="1" spans="1:26">
      <c r="A607" s="59"/>
      <c r="B607" s="59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="1" customFormat="1" ht="16" customHeight="1" spans="1:26">
      <c r="A608" s="59"/>
      <c r="B608" s="59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="1" customFormat="1" ht="16" customHeight="1" spans="1:26">
      <c r="A609" s="59"/>
      <c r="B609" s="59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="1" customFormat="1" ht="16" customHeight="1" spans="1:26">
      <c r="A610" s="59"/>
      <c r="B610" s="59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="1" customFormat="1" ht="16" customHeight="1" spans="1:26">
      <c r="A611" s="59"/>
      <c r="B611" s="59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="1" customFormat="1" ht="16" customHeight="1" spans="1:26">
      <c r="A612" s="59"/>
      <c r="B612" s="59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="1" customFormat="1" ht="16" customHeight="1" spans="1:26">
      <c r="A613" s="59"/>
      <c r="B613" s="59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="1" customFormat="1" ht="16" customHeight="1" spans="1:26">
      <c r="A614" s="59"/>
      <c r="B614" s="59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="1" customFormat="1" ht="16" customHeight="1" spans="1:26">
      <c r="A615" s="59"/>
      <c r="B615" s="59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="1" customFormat="1" ht="16" customHeight="1" spans="1:26">
      <c r="A616" s="59"/>
      <c r="B616" s="59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="1" customFormat="1" ht="16" customHeight="1" spans="1:26">
      <c r="A617" s="59"/>
      <c r="B617" s="59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="1" customFormat="1" ht="16" customHeight="1" spans="1:26">
      <c r="A618" s="59"/>
      <c r="B618" s="59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="1" customFormat="1" ht="16" customHeight="1" spans="1:26">
      <c r="A619" s="59"/>
      <c r="B619" s="59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="1" customFormat="1" ht="16" customHeight="1" spans="1:26">
      <c r="A620" s="59"/>
      <c r="B620" s="59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="1" customFormat="1" ht="16" customHeight="1" spans="1:26">
      <c r="A621" s="59"/>
      <c r="B621" s="59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="1" customFormat="1" ht="16" customHeight="1" spans="1:26">
      <c r="A622" s="59"/>
      <c r="B622" s="59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="1" customFormat="1" ht="16" customHeight="1" spans="1:26">
      <c r="A623" s="59"/>
      <c r="B623" s="59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="1" customFormat="1" ht="16" customHeight="1" spans="1:26">
      <c r="A624" s="59"/>
      <c r="B624" s="59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="1" customFormat="1" ht="16" customHeight="1" spans="1:26">
      <c r="A625" s="59"/>
      <c r="B625" s="59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="1" customFormat="1" ht="16" customHeight="1" spans="1:26">
      <c r="A626" s="59"/>
      <c r="B626" s="59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="1" customFormat="1" ht="16" customHeight="1" spans="1:26">
      <c r="A627" s="59"/>
      <c r="B627" s="59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="1" customFormat="1" ht="16" customHeight="1" spans="1:26">
      <c r="A628" s="59"/>
      <c r="B628" s="59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="1" customFormat="1" ht="16" customHeight="1" spans="1:26">
      <c r="A629" s="59"/>
      <c r="B629" s="59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="1" customFormat="1" ht="16" customHeight="1" spans="1:26">
      <c r="A630" s="59"/>
      <c r="B630" s="59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="1" customFormat="1" ht="16" customHeight="1" spans="1:26">
      <c r="A631" s="59"/>
      <c r="B631" s="59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="1" customFormat="1" ht="16" customHeight="1" spans="1:26">
      <c r="A632" s="59"/>
      <c r="B632" s="59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="1" customFormat="1" ht="16" customHeight="1" spans="1:26">
      <c r="A633" s="59"/>
      <c r="B633" s="59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="1" customFormat="1" ht="16" customHeight="1" spans="1:26">
      <c r="A634" s="59"/>
      <c r="B634" s="59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="1" customFormat="1" ht="16" customHeight="1" spans="1:26">
      <c r="A635" s="59"/>
      <c r="B635" s="59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="1" customFormat="1" ht="16" customHeight="1" spans="1:26">
      <c r="A636" s="59"/>
      <c r="B636" s="59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="1" customFormat="1" ht="16" customHeight="1" spans="1:26">
      <c r="A637" s="59"/>
      <c r="B637" s="59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="1" customFormat="1" ht="16" customHeight="1" spans="1:26">
      <c r="A638" s="59"/>
      <c r="B638" s="59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="1" customFormat="1" ht="16" customHeight="1" spans="1:26">
      <c r="A639" s="59"/>
      <c r="B639" s="59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="1" customFormat="1" ht="16" customHeight="1" spans="1:26">
      <c r="A640" s="59"/>
      <c r="B640" s="59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="1" customFormat="1" ht="16" customHeight="1" spans="1:26">
      <c r="A641" s="59"/>
      <c r="B641" s="59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="1" customFormat="1" ht="16" customHeight="1" spans="1:26">
      <c r="A642" s="59"/>
      <c r="B642" s="59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="1" customFormat="1" ht="16" customHeight="1" spans="1:26">
      <c r="A643" s="59"/>
      <c r="B643" s="59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="1" customFormat="1" ht="16" customHeight="1" spans="1:26">
      <c r="A644" s="59"/>
      <c r="B644" s="59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="1" customFormat="1" ht="16" customHeight="1" spans="1:26">
      <c r="A645" s="59"/>
      <c r="B645" s="59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="1" customFormat="1" ht="16" customHeight="1" spans="1:26">
      <c r="A646" s="59"/>
      <c r="B646" s="59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="1" customFormat="1" ht="16" customHeight="1" spans="1:26">
      <c r="A647" s="59"/>
      <c r="B647" s="59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="1" customFormat="1" ht="16" customHeight="1" spans="1:26">
      <c r="A648" s="59"/>
      <c r="B648" s="59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="1" customFormat="1" ht="16" customHeight="1" spans="1:26">
      <c r="A649" s="59"/>
      <c r="B649" s="59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="1" customFormat="1" ht="16" customHeight="1" spans="1:26">
      <c r="A650" s="59"/>
      <c r="B650" s="59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="1" customFormat="1" ht="16" customHeight="1" spans="1:26">
      <c r="A651" s="59"/>
      <c r="B651" s="59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="1" customFormat="1" ht="16" customHeight="1" spans="1:26">
      <c r="A652" s="59"/>
      <c r="B652" s="59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="1" customFormat="1" ht="16" customHeight="1" spans="1:26">
      <c r="A653" s="59"/>
      <c r="B653" s="59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="1" customFormat="1" ht="16" customHeight="1" spans="1:26">
      <c r="A654" s="59"/>
      <c r="B654" s="59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="1" customFormat="1" ht="16" customHeight="1" spans="1:26">
      <c r="A655" s="59"/>
      <c r="B655" s="59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="1" customFormat="1" ht="16" customHeight="1" spans="1:26">
      <c r="A656" s="59"/>
      <c r="B656" s="59"/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="1" customFormat="1" ht="16" customHeight="1" spans="1:26">
      <c r="A657" s="59"/>
      <c r="B657" s="59"/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="1" customFormat="1" ht="16" customHeight="1" spans="1:26">
      <c r="A658" s="59"/>
      <c r="B658" s="59"/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="1" customFormat="1" ht="16" customHeight="1" spans="1:26">
      <c r="A659" s="59"/>
      <c r="B659" s="59"/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="1" customFormat="1" ht="16" customHeight="1" spans="1:26">
      <c r="A660" s="59"/>
      <c r="B660" s="59"/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="1" customFormat="1" ht="16" customHeight="1" spans="1:26">
      <c r="A661" s="59"/>
      <c r="B661" s="59"/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="1" customFormat="1" ht="16" customHeight="1" spans="1:26">
      <c r="A662" s="59"/>
      <c r="B662" s="59"/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="1" customFormat="1" ht="16" customHeight="1" spans="1:26">
      <c r="A663" s="59"/>
      <c r="B663" s="59"/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="1" customFormat="1" ht="16" customHeight="1" spans="1:26">
      <c r="A664" s="59"/>
      <c r="B664" s="59"/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="1" customFormat="1" ht="16" customHeight="1" spans="1:26">
      <c r="A665" s="59"/>
      <c r="B665" s="59"/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="1" customFormat="1" ht="16" customHeight="1" spans="1:26">
      <c r="A666" s="59"/>
      <c r="B666" s="59"/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="1" customFormat="1" ht="16" customHeight="1" spans="1:26">
      <c r="A667" s="59"/>
      <c r="B667" s="59"/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="1" customFormat="1" ht="16" customHeight="1" spans="1:26">
      <c r="A668" s="59"/>
      <c r="B668" s="59"/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="1" customFormat="1" ht="16" customHeight="1" spans="1:26">
      <c r="A669" s="59"/>
      <c r="B669" s="59"/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="1" customFormat="1" ht="16" customHeight="1" spans="1:26">
      <c r="A670" s="59"/>
      <c r="B670" s="59"/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="1" customFormat="1" ht="16" customHeight="1" spans="1:26">
      <c r="A671" s="59"/>
      <c r="B671" s="59"/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="1" customFormat="1" ht="16" customHeight="1" spans="1:26">
      <c r="A672" s="59"/>
      <c r="B672" s="59"/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="1" customFormat="1" ht="16" customHeight="1" spans="1:26">
      <c r="A673" s="59"/>
      <c r="B673" s="59"/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="1" customFormat="1" ht="16" customHeight="1" spans="1:26">
      <c r="A674" s="59"/>
      <c r="B674" s="59"/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="1" customFormat="1" ht="16" customHeight="1" spans="1:26">
      <c r="A675" s="59"/>
      <c r="B675" s="59"/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="1" customFormat="1" ht="16" customHeight="1" spans="1:26">
      <c r="A676" s="59"/>
      <c r="B676" s="59"/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="1" customFormat="1" ht="16" customHeight="1" spans="1:26">
      <c r="A677" s="59"/>
      <c r="B677" s="59"/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="1" customFormat="1" ht="16" customHeight="1" spans="1:26">
      <c r="A678" s="59"/>
      <c r="B678" s="59"/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="1" customFormat="1" ht="16" customHeight="1" spans="1:26">
      <c r="A679" s="59"/>
      <c r="B679" s="59"/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="1" customFormat="1" ht="16" customHeight="1" spans="1:26">
      <c r="A680" s="59"/>
      <c r="B680" s="59"/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="1" customFormat="1" ht="16" customHeight="1" spans="1:26">
      <c r="A681" s="59"/>
      <c r="B681" s="59"/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="1" customFormat="1" ht="16" customHeight="1" spans="1:26">
      <c r="A682" s="59"/>
      <c r="B682" s="59"/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="1" customFormat="1" ht="16" customHeight="1" spans="1:26">
      <c r="A683" s="59"/>
      <c r="B683" s="59"/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="1" customFormat="1" ht="16" customHeight="1" spans="1:26">
      <c r="A684" s="59"/>
      <c r="B684" s="59"/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="1" customFormat="1" ht="16" customHeight="1" spans="1:26">
      <c r="A685" s="59"/>
      <c r="B685" s="59"/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="1" customFormat="1" ht="16" customHeight="1" spans="1:26">
      <c r="A686" s="59"/>
      <c r="B686" s="59"/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="1" customFormat="1" ht="16" customHeight="1" spans="1:26">
      <c r="A687" s="59"/>
      <c r="B687" s="59"/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="1" customFormat="1" ht="16" customHeight="1" spans="1:26">
      <c r="A688" s="59"/>
      <c r="B688" s="59"/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="1" customFormat="1" ht="16" customHeight="1" spans="1:26">
      <c r="A689" s="59"/>
      <c r="B689" s="59"/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="1" customFormat="1" ht="16" customHeight="1" spans="1:26">
      <c r="A690" s="59"/>
      <c r="B690" s="59"/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="1" customFormat="1" ht="16" customHeight="1" spans="1:26">
      <c r="A691" s="59"/>
      <c r="B691" s="59"/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="1" customFormat="1" ht="16" customHeight="1" spans="1:26">
      <c r="A692" s="59"/>
      <c r="B692" s="59"/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="1" customFormat="1" ht="16" customHeight="1" spans="1:26">
      <c r="A693" s="59"/>
      <c r="B693" s="59"/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="1" customFormat="1" ht="16" customHeight="1" spans="1:26">
      <c r="A694" s="59"/>
      <c r="B694" s="59"/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="1" customFormat="1" ht="16" customHeight="1" spans="1:26">
      <c r="A695" s="59"/>
      <c r="B695" s="59"/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="1" customFormat="1" ht="16" customHeight="1" spans="1:26">
      <c r="A696" s="59"/>
      <c r="B696" s="59"/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="1" customFormat="1" ht="16" customHeight="1" spans="1:26">
      <c r="A697" s="59"/>
      <c r="B697" s="59"/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="1" customFormat="1" ht="16" customHeight="1" spans="1:26">
      <c r="A698" s="59"/>
      <c r="B698" s="59"/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="1" customFormat="1" ht="16" customHeight="1" spans="1:26">
      <c r="A699" s="59"/>
      <c r="B699" s="59"/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="1" customFormat="1" ht="16" customHeight="1" spans="1:26">
      <c r="A700" s="59"/>
      <c r="B700" s="59"/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="1" customFormat="1" ht="16" customHeight="1" spans="1:26">
      <c r="A701" s="59"/>
      <c r="B701" s="59"/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="1" customFormat="1" ht="16" customHeight="1" spans="1:26">
      <c r="A702" s="59"/>
      <c r="B702" s="59"/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="1" customFormat="1" ht="16" customHeight="1" spans="1:26">
      <c r="A703" s="59"/>
      <c r="B703" s="59"/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="1" customFormat="1" ht="16" customHeight="1" spans="1:26">
      <c r="A704" s="59"/>
      <c r="B704" s="59"/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="1" customFormat="1" ht="16" customHeight="1" spans="1:26">
      <c r="A705" s="59"/>
      <c r="B705" s="59"/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="1" customFormat="1" ht="16" customHeight="1" spans="1:26">
      <c r="A706" s="59"/>
      <c r="B706" s="59"/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="1" customFormat="1" ht="16" customHeight="1" spans="1:26">
      <c r="A707" s="59"/>
      <c r="B707" s="59"/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="1" customFormat="1" ht="16" customHeight="1" spans="1:26">
      <c r="A708" s="59"/>
      <c r="B708" s="59"/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="1" customFormat="1" ht="16" customHeight="1" spans="1:26">
      <c r="A709" s="59"/>
      <c r="B709" s="59"/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="1" customFormat="1" ht="16" customHeight="1" spans="1:26">
      <c r="A710" s="59"/>
      <c r="B710" s="59"/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="1" customFormat="1" ht="16" customHeight="1" spans="1:26">
      <c r="A711" s="59"/>
      <c r="B711" s="59"/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="1" customFormat="1" ht="16" customHeight="1" spans="1:26">
      <c r="A712" s="59"/>
      <c r="B712" s="59"/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="1" customFormat="1" ht="16" customHeight="1" spans="1:26">
      <c r="A713" s="59"/>
      <c r="B713" s="59"/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="1" customFormat="1" ht="16" customHeight="1" spans="1:26">
      <c r="A714" s="59"/>
      <c r="B714" s="59"/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="1" customFormat="1" ht="16" customHeight="1" spans="1:26">
      <c r="A715" s="59"/>
      <c r="B715" s="59"/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="1" customFormat="1" ht="16" customHeight="1" spans="1:26">
      <c r="A716" s="59"/>
      <c r="B716" s="59"/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="1" customFormat="1" ht="16" customHeight="1" spans="1:26">
      <c r="A717" s="59"/>
      <c r="B717" s="59"/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="1" customFormat="1" ht="16" customHeight="1" spans="1:26">
      <c r="A718" s="59"/>
      <c r="B718" s="59"/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="1" customFormat="1" ht="16" customHeight="1" spans="1:26">
      <c r="A719" s="59"/>
      <c r="B719" s="59"/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="1" customFormat="1" ht="16" customHeight="1" spans="1:26">
      <c r="A720" s="59"/>
      <c r="B720" s="59"/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="1" customFormat="1" ht="16" customHeight="1" spans="1:26">
      <c r="A721" s="59"/>
      <c r="B721" s="59"/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="1" customFormat="1" ht="16" customHeight="1" spans="1:26">
      <c r="A722" s="59"/>
      <c r="B722" s="59"/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="1" customFormat="1" ht="16" customHeight="1" spans="1:26">
      <c r="A723" s="59"/>
      <c r="B723" s="59"/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="1" customFormat="1" ht="16" customHeight="1" spans="1:26">
      <c r="A724" s="59"/>
      <c r="B724" s="59"/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="1" customFormat="1" ht="16" customHeight="1" spans="1:26">
      <c r="A725" s="59"/>
      <c r="B725" s="59"/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="1" customFormat="1" ht="16" customHeight="1" spans="1:26">
      <c r="A726" s="59"/>
      <c r="B726" s="59"/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="1" customFormat="1" ht="16" customHeight="1" spans="1:26">
      <c r="A727" s="59"/>
      <c r="B727" s="59"/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="1" customFormat="1" ht="16" customHeight="1" spans="1:26">
      <c r="A728" s="59"/>
      <c r="B728" s="59"/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="1" customFormat="1" ht="16" customHeight="1" spans="1:26">
      <c r="A729" s="59"/>
      <c r="B729" s="59"/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="1" customFormat="1" ht="16" customHeight="1" spans="1:26">
      <c r="A730" s="59"/>
      <c r="B730" s="59"/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="1" customFormat="1" ht="16" customHeight="1" spans="1:26">
      <c r="A731" s="59"/>
      <c r="B731" s="59"/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="1" customFormat="1" ht="16" customHeight="1" spans="1:26">
      <c r="A732" s="59"/>
      <c r="B732" s="59"/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="1" customFormat="1" ht="16" customHeight="1" spans="1:26">
      <c r="A733" s="59"/>
      <c r="B733" s="59"/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="1" customFormat="1" ht="16" customHeight="1" spans="1:26">
      <c r="A734" s="59"/>
      <c r="B734" s="59"/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="1" customFormat="1" ht="16" customHeight="1" spans="1:26">
      <c r="A735" s="59"/>
      <c r="B735" s="59"/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="1" customFormat="1" ht="16" customHeight="1" spans="1:26">
      <c r="A736" s="59"/>
      <c r="B736" s="59"/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="1" customFormat="1" ht="16" customHeight="1" spans="1:26">
      <c r="A737" s="59"/>
      <c r="B737" s="59"/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="1" customFormat="1" ht="16" customHeight="1" spans="1:26">
      <c r="A738" s="59"/>
      <c r="B738" s="59"/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="1" customFormat="1" ht="16" customHeight="1" spans="1:26">
      <c r="A739" s="59"/>
      <c r="B739" s="59"/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="1" customFormat="1" ht="16" customHeight="1" spans="1:26">
      <c r="A740" s="59"/>
      <c r="B740" s="59"/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="1" customFormat="1" ht="16" customHeight="1" spans="1:26">
      <c r="A741" s="59"/>
      <c r="B741" s="59"/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="1" customFormat="1" ht="16" customHeight="1" spans="1:26">
      <c r="A742" s="59"/>
      <c r="B742" s="59"/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="1" customFormat="1" ht="16" customHeight="1" spans="1:26">
      <c r="A743" s="59"/>
      <c r="B743" s="59"/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="1" customFormat="1" ht="16" customHeight="1" spans="1:26">
      <c r="A744" s="59"/>
      <c r="B744" s="59"/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="1" customFormat="1" ht="16" customHeight="1" spans="1:26">
      <c r="A745" s="59"/>
      <c r="B745" s="59"/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="1" customFormat="1" ht="16" customHeight="1" spans="1:26">
      <c r="A746" s="59"/>
      <c r="B746" s="59"/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="1" customFormat="1" ht="16" customHeight="1" spans="1:26">
      <c r="A747" s="59"/>
      <c r="B747" s="59"/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="1" customFormat="1" ht="16" customHeight="1" spans="1:26">
      <c r="A748" s="59"/>
      <c r="B748" s="59"/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="1" customFormat="1" ht="16" customHeight="1" spans="1:26">
      <c r="A749" s="59"/>
      <c r="B749" s="59"/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="1" customFormat="1" ht="16" customHeight="1" spans="1:26">
      <c r="A750" s="59"/>
      <c r="B750" s="59"/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="1" customFormat="1" ht="16" customHeight="1" spans="1:26">
      <c r="A751" s="59"/>
      <c r="B751" s="59"/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="1" customFormat="1" ht="16" customHeight="1" spans="1:26">
      <c r="A752" s="59"/>
      <c r="B752" s="59"/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="1" customFormat="1" ht="16" customHeight="1" spans="1:26">
      <c r="A753" s="59"/>
      <c r="B753" s="59"/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="1" customFormat="1" ht="16" customHeight="1" spans="1:26">
      <c r="A754" s="59"/>
      <c r="B754" s="59"/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="1" customFormat="1" ht="16" customHeight="1" spans="1:26">
      <c r="A755" s="59"/>
      <c r="B755" s="59"/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="1" customFormat="1" ht="16" customHeight="1" spans="1:26">
      <c r="A756" s="59"/>
      <c r="B756" s="59"/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="1" customFormat="1" ht="16" customHeight="1" spans="1:26">
      <c r="A757" s="59"/>
      <c r="B757" s="59"/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="1" customFormat="1" ht="16" customHeight="1" spans="1:26">
      <c r="A758" s="59"/>
      <c r="B758" s="59"/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="1" customFormat="1" ht="16" customHeight="1" spans="1:26">
      <c r="A759" s="59"/>
      <c r="B759" s="59"/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="1" customFormat="1" ht="16" customHeight="1" spans="1:26">
      <c r="A760" s="59"/>
      <c r="B760" s="59"/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="1" customFormat="1" ht="16" customHeight="1" spans="1:26">
      <c r="A761" s="59"/>
      <c r="B761" s="59"/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="1" customFormat="1" ht="16" customHeight="1" spans="1:26">
      <c r="A762" s="59"/>
      <c r="B762" s="59"/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="1" customFormat="1" ht="16" customHeight="1" spans="1:26">
      <c r="A763" s="59"/>
      <c r="B763" s="59"/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="1" customFormat="1" ht="16" customHeight="1" spans="1:26">
      <c r="A764" s="59"/>
      <c r="B764" s="59"/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="1" customFormat="1" ht="16" customHeight="1" spans="1:26">
      <c r="A765" s="59"/>
      <c r="B765" s="59"/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="1" customFormat="1" ht="16" customHeight="1" spans="1:26">
      <c r="A766" s="59"/>
      <c r="B766" s="59"/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="1" customFormat="1" ht="16" customHeight="1" spans="1:26">
      <c r="A767" s="59"/>
      <c r="B767" s="59"/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="1" customFormat="1" ht="16" customHeight="1" spans="1:26">
      <c r="A768" s="59"/>
      <c r="B768" s="59"/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="1" customFormat="1" ht="16" customHeight="1" spans="1:26">
      <c r="A769" s="59"/>
      <c r="B769" s="59"/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="1" customFormat="1" ht="16" customHeight="1" spans="1:26">
      <c r="A770" s="59"/>
      <c r="B770" s="59"/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="1" customFormat="1" ht="16" customHeight="1" spans="1:26">
      <c r="A771" s="59"/>
      <c r="B771" s="59"/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="1" customFormat="1" ht="16" customHeight="1" spans="1:26">
      <c r="A772" s="59"/>
      <c r="B772" s="59"/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="1" customFormat="1" ht="16" customHeight="1" spans="1:26">
      <c r="A773" s="59"/>
      <c r="B773" s="59"/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="1" customFormat="1" ht="16" customHeight="1" spans="1:26">
      <c r="A774" s="59"/>
      <c r="B774" s="59"/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="1" customFormat="1" ht="16" customHeight="1" spans="1:26">
      <c r="A775" s="59"/>
      <c r="B775" s="59"/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="1" customFormat="1" ht="16" customHeight="1" spans="1:26">
      <c r="A776" s="59"/>
      <c r="B776" s="59"/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="1" customFormat="1" ht="16" customHeight="1" spans="1:26">
      <c r="A777" s="59"/>
      <c r="B777" s="59"/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="1" customFormat="1" ht="16" customHeight="1" spans="1:26">
      <c r="A778" s="59"/>
      <c r="B778" s="59"/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="1" customFormat="1" ht="16" customHeight="1" spans="1:26">
      <c r="A779" s="59"/>
      <c r="B779" s="59"/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="1" customFormat="1" ht="16" customHeight="1" spans="1:26">
      <c r="A780" s="59"/>
      <c r="B780" s="59"/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="1" customFormat="1" ht="16" customHeight="1" spans="1:26">
      <c r="A781" s="59"/>
      <c r="B781" s="59"/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="1" customFormat="1" ht="16" customHeight="1" spans="1:26">
      <c r="A782" s="59"/>
      <c r="B782" s="59"/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="1" customFormat="1" ht="16" customHeight="1" spans="1:26">
      <c r="A783" s="59"/>
      <c r="B783" s="59"/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="1" customFormat="1" ht="16" customHeight="1" spans="1:26">
      <c r="A784" s="59"/>
      <c r="B784" s="59"/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="1" customFormat="1" ht="16" customHeight="1" spans="1:26">
      <c r="A785" s="59"/>
      <c r="B785" s="59"/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="1" customFormat="1" ht="16" customHeight="1" spans="1:26">
      <c r="A786" s="59"/>
      <c r="B786" s="59"/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="1" customFormat="1" ht="16" customHeight="1" spans="1:26">
      <c r="A787" s="59"/>
      <c r="B787" s="59"/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="1" customFormat="1" ht="16" customHeight="1" spans="1:26">
      <c r="A788" s="59"/>
      <c r="B788" s="59"/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="1" customFormat="1" ht="16" customHeight="1" spans="1:26">
      <c r="A789" s="59"/>
      <c r="B789" s="59"/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="1" customFormat="1" ht="16" customHeight="1" spans="1:26">
      <c r="A790" s="59"/>
      <c r="B790" s="59"/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="1" customFormat="1" ht="16" customHeight="1" spans="1:26">
      <c r="A791" s="59"/>
      <c r="B791" s="59"/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="1" customFormat="1" ht="16" customHeight="1" spans="1:26">
      <c r="A792" s="59"/>
      <c r="B792" s="59"/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="1" customFormat="1" ht="16" customHeight="1" spans="1:26">
      <c r="A793" s="59"/>
      <c r="B793" s="59"/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="1" customFormat="1" ht="16" customHeight="1" spans="1:26">
      <c r="A794" s="59"/>
      <c r="B794" s="59"/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="1" customFormat="1" ht="16" customHeight="1" spans="1:26">
      <c r="A795" s="59"/>
      <c r="B795" s="59"/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="1" customFormat="1" ht="16" customHeight="1" spans="1:26">
      <c r="A796" s="59"/>
      <c r="B796" s="59"/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="1" customFormat="1" ht="16" customHeight="1" spans="1:26">
      <c r="A797" s="59"/>
      <c r="B797" s="59"/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="1" customFormat="1" ht="16" customHeight="1" spans="1:26">
      <c r="A798" s="59"/>
      <c r="B798" s="59"/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="1" customFormat="1" ht="16" customHeight="1" spans="1:26">
      <c r="A799" s="59"/>
      <c r="B799" s="59"/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="1" customFormat="1" ht="16" customHeight="1" spans="1:26">
      <c r="A800" s="59"/>
      <c r="B800" s="59"/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="1" customFormat="1" ht="16" customHeight="1" spans="1:26">
      <c r="A801" s="59"/>
      <c r="B801" s="59"/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="1" customFormat="1" ht="16" customHeight="1" spans="1:26">
      <c r="A802" s="59"/>
      <c r="B802" s="59"/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="1" customFormat="1" ht="16" customHeight="1" spans="1:26">
      <c r="A803" s="59"/>
      <c r="B803" s="59"/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="1" customFormat="1" ht="16" customHeight="1" spans="1:26">
      <c r="A804" s="59"/>
      <c r="B804" s="59"/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="1" customFormat="1" ht="16" customHeight="1" spans="1:26">
      <c r="A805" s="59"/>
      <c r="B805" s="59"/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="1" customFormat="1" ht="16" customHeight="1" spans="1:26">
      <c r="A806" s="59"/>
      <c r="B806" s="59"/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="1" customFormat="1" ht="16" customHeight="1" spans="1:26">
      <c r="A807" s="59"/>
      <c r="B807" s="59"/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="1" customFormat="1" ht="16" customHeight="1" spans="1:26">
      <c r="A808" s="59"/>
      <c r="B808" s="59"/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="1" customFormat="1" ht="16" customHeight="1" spans="1:26">
      <c r="A809" s="59"/>
      <c r="B809" s="59"/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="1" customFormat="1" ht="16" customHeight="1" spans="1:26">
      <c r="A810" s="59"/>
      <c r="B810" s="59"/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="1" customFormat="1" ht="16" customHeight="1" spans="1:26">
      <c r="A811" s="59"/>
      <c r="B811" s="59"/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="1" customFormat="1" ht="16" customHeight="1" spans="1:26">
      <c r="A812" s="59"/>
      <c r="B812" s="59"/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="1" customFormat="1" ht="16" customHeight="1" spans="1:26">
      <c r="A813" s="59"/>
      <c r="B813" s="59"/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="1" customFormat="1" ht="16" customHeight="1" spans="1:26">
      <c r="A814" s="59"/>
      <c r="B814" s="59"/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="1" customFormat="1" ht="16" customHeight="1" spans="1:26">
      <c r="A815" s="59"/>
      <c r="B815" s="59"/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="1" customFormat="1" ht="16" customHeight="1" spans="1:26">
      <c r="A816" s="59"/>
      <c r="B816" s="59"/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="1" customFormat="1" ht="16" customHeight="1" spans="1:26">
      <c r="A817" s="59"/>
      <c r="B817" s="59"/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="1" customFormat="1" ht="16" customHeight="1" spans="1:26">
      <c r="A818" s="59"/>
      <c r="B818" s="59"/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="1" customFormat="1" ht="16" customHeight="1" spans="1:26">
      <c r="A819" s="59"/>
      <c r="B819" s="59"/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="1" customFormat="1" ht="16" customHeight="1" spans="1:26">
      <c r="A820" s="59"/>
      <c r="B820" s="59"/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="1" customFormat="1" ht="16" customHeight="1" spans="1:26">
      <c r="A821" s="59"/>
      <c r="B821" s="59"/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="1" customFormat="1" ht="16" customHeight="1" spans="1:26">
      <c r="A822" s="59"/>
      <c r="B822" s="59"/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="1" customFormat="1" ht="16" customHeight="1" spans="1:26">
      <c r="A823" s="59"/>
      <c r="B823" s="59"/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="1" customFormat="1" ht="16" customHeight="1" spans="1:26">
      <c r="A824" s="59"/>
      <c r="B824" s="59"/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="1" customFormat="1" ht="16" customHeight="1" spans="1:26">
      <c r="A825" s="59"/>
      <c r="B825" s="59"/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="1" customFormat="1" ht="16" customHeight="1" spans="1:26">
      <c r="A826" s="59"/>
      <c r="B826" s="59"/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="1" customFormat="1" ht="16" customHeight="1" spans="1:26">
      <c r="A827" s="59"/>
      <c r="B827" s="59"/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="1" customFormat="1" ht="16" customHeight="1" spans="1:26">
      <c r="A828" s="59"/>
      <c r="B828" s="59"/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="1" customFormat="1" ht="16" customHeight="1" spans="1:26">
      <c r="A829" s="59"/>
      <c r="B829" s="59"/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="1" customFormat="1" ht="16" customHeight="1" spans="1:26">
      <c r="A830" s="59"/>
      <c r="B830" s="59"/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="1" customFormat="1" ht="16" customHeight="1" spans="1:26">
      <c r="A831" s="59"/>
      <c r="B831" s="59"/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="1" customFormat="1" ht="16" customHeight="1" spans="1:26">
      <c r="A832" s="59"/>
      <c r="B832" s="59"/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="1" customFormat="1" ht="16" customHeight="1" spans="1:26">
      <c r="A833" s="59"/>
      <c r="B833" s="59"/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="1" customFormat="1" ht="16" customHeight="1" spans="1:26">
      <c r="A834" s="59"/>
      <c r="B834" s="59"/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="1" customFormat="1" ht="16" customHeight="1" spans="1:26">
      <c r="A835" s="59"/>
      <c r="B835" s="59"/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="1" customFormat="1" ht="16" customHeight="1" spans="1:26">
      <c r="A836" s="59"/>
      <c r="B836" s="59"/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="1" customFormat="1" ht="16" customHeight="1" spans="1:26">
      <c r="A837" s="59"/>
      <c r="B837" s="59"/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="1" customFormat="1" ht="16" customHeight="1" spans="1:26">
      <c r="A838" s="59"/>
      <c r="B838" s="59"/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="1" customFormat="1" ht="16" customHeight="1" spans="1:26">
      <c r="A839" s="59"/>
      <c r="B839" s="59"/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="1" customFormat="1" ht="16" customHeight="1" spans="1:26">
      <c r="A840" s="59"/>
      <c r="B840" s="59"/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="1" customFormat="1" ht="16" customHeight="1" spans="1:26">
      <c r="A841" s="59"/>
      <c r="B841" s="59"/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="1" customFormat="1" ht="16" customHeight="1" spans="1:26">
      <c r="A842" s="59"/>
      <c r="B842" s="59"/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="1" customFormat="1" ht="16" customHeight="1" spans="1:26">
      <c r="A843" s="59"/>
      <c r="B843" s="59"/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="1" customFormat="1" ht="16" customHeight="1" spans="1:26">
      <c r="A844" s="59"/>
      <c r="B844" s="59"/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="1" customFormat="1" ht="16" customHeight="1" spans="1:26">
      <c r="A845" s="59"/>
      <c r="B845" s="59"/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="1" customFormat="1" ht="16" customHeight="1" spans="1:26">
      <c r="A846" s="59"/>
      <c r="B846" s="59"/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="1" customFormat="1" ht="16" customHeight="1" spans="1:26">
      <c r="A847" s="59"/>
      <c r="B847" s="59"/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="1" customFormat="1" ht="16" customHeight="1" spans="1:26">
      <c r="A848" s="59"/>
      <c r="B848" s="59"/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="1" customFormat="1" ht="16" customHeight="1" spans="1:26">
      <c r="A849" s="59"/>
      <c r="B849" s="59"/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="1" customFormat="1" ht="16" customHeight="1" spans="1:26">
      <c r="A850" s="59"/>
      <c r="B850" s="59"/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="1" customFormat="1" ht="16" customHeight="1" spans="1:26">
      <c r="A851" s="59"/>
      <c r="B851" s="59"/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="1" customFormat="1" ht="16" customHeight="1" spans="1:26">
      <c r="A852" s="59"/>
      <c r="B852" s="59"/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="1" customFormat="1" ht="16" customHeight="1" spans="1:26">
      <c r="A853" s="59"/>
      <c r="B853" s="59"/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="1" customFormat="1" ht="16" customHeight="1" spans="1:26">
      <c r="A854" s="59"/>
      <c r="B854" s="59"/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="1" customFormat="1" ht="16" customHeight="1" spans="1:26">
      <c r="A855" s="59"/>
      <c r="B855" s="59"/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="1" customFormat="1" ht="16" customHeight="1" spans="1:26">
      <c r="A856" s="59"/>
      <c r="B856" s="59"/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="1" customFormat="1" ht="16" customHeight="1" spans="1:26">
      <c r="A857" s="59"/>
      <c r="B857" s="59"/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="1" customFormat="1" ht="16" customHeight="1" spans="1:26">
      <c r="A858" s="59"/>
      <c r="B858" s="59"/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="1" customFormat="1" ht="16" customHeight="1" spans="1:26">
      <c r="A859" s="59"/>
      <c r="B859" s="59"/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="1" customFormat="1" ht="16" customHeight="1" spans="1:26">
      <c r="A860" s="59"/>
      <c r="B860" s="59"/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="1" customFormat="1" ht="16" customHeight="1" spans="1:26">
      <c r="A861" s="59"/>
      <c r="B861" s="59"/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="1" customFormat="1" ht="16" customHeight="1" spans="1:26">
      <c r="A862" s="59"/>
      <c r="B862" s="59"/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="1" customFormat="1" ht="16" customHeight="1" spans="1:26">
      <c r="A863" s="59"/>
      <c r="B863" s="59"/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="1" customFormat="1" ht="16" customHeight="1" spans="1:26">
      <c r="A864" s="59"/>
      <c r="B864" s="59"/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="1" customFormat="1" ht="16" customHeight="1" spans="1:26">
      <c r="A865" s="59"/>
      <c r="B865" s="59"/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="1" customFormat="1" ht="16" customHeight="1" spans="1:26">
      <c r="A866" s="59"/>
      <c r="B866" s="59"/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="1" customFormat="1" ht="16" customHeight="1" spans="1:26">
      <c r="A867" s="59"/>
      <c r="B867" s="59"/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="1" customFormat="1" ht="16" customHeight="1" spans="1:26">
      <c r="A868" s="59"/>
      <c r="B868" s="59"/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="1" customFormat="1" ht="16" customHeight="1" spans="1:26">
      <c r="A869" s="59"/>
      <c r="B869" s="59"/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="1" customFormat="1" ht="16" customHeight="1" spans="1:26">
      <c r="A870" s="59"/>
      <c r="B870" s="59"/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="1" customFormat="1" ht="16" customHeight="1" spans="1:26">
      <c r="A871" s="59"/>
      <c r="B871" s="59"/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="1" customFormat="1" ht="16" customHeight="1" spans="1:26">
      <c r="A872" s="59"/>
      <c r="B872" s="59"/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="1" customFormat="1" ht="16" customHeight="1" spans="1:26">
      <c r="A873" s="59"/>
      <c r="B873" s="59"/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="1" customFormat="1" ht="16" customHeight="1" spans="1:26">
      <c r="A874" s="59"/>
      <c r="B874" s="59"/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="1" customFormat="1" ht="16" customHeight="1" spans="1:26">
      <c r="A875" s="59"/>
      <c r="B875" s="59"/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="1" customFormat="1" ht="16" customHeight="1" spans="1:26">
      <c r="A876" s="59"/>
      <c r="B876" s="59"/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="1" customFormat="1" ht="16" customHeight="1" spans="1:26">
      <c r="A877" s="59"/>
      <c r="B877" s="59"/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="1" customFormat="1" ht="16" customHeight="1" spans="1:26">
      <c r="A878" s="59"/>
      <c r="B878" s="59"/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="1" customFormat="1" ht="16" customHeight="1" spans="1:26">
      <c r="A879" s="59"/>
      <c r="B879" s="59"/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="1" customFormat="1" ht="16" customHeight="1" spans="1:26">
      <c r="A880" s="59"/>
      <c r="B880" s="59"/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="1" customFormat="1" ht="16" customHeight="1" spans="1:26">
      <c r="A881" s="59"/>
      <c r="B881" s="59"/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="1" customFormat="1" ht="16" customHeight="1" spans="1:26">
      <c r="A882" s="59"/>
      <c r="B882" s="59"/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="1" customFormat="1" ht="16" customHeight="1" spans="1:26">
      <c r="A883" s="59"/>
      <c r="B883" s="59"/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="1" customFormat="1" ht="16" customHeight="1" spans="1:26">
      <c r="A884" s="59"/>
      <c r="B884" s="59"/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="1" customFormat="1" ht="16" customHeight="1" spans="1:26">
      <c r="A885" s="59"/>
      <c r="B885" s="59"/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="1" customFormat="1" ht="16" customHeight="1" spans="1:26">
      <c r="A886" s="59"/>
      <c r="B886" s="59"/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="1" customFormat="1" ht="16" customHeight="1" spans="1:26">
      <c r="A887" s="59"/>
      <c r="B887" s="59"/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="1" customFormat="1" ht="16" customHeight="1" spans="1:26">
      <c r="A888" s="59"/>
      <c r="B888" s="59"/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="1" customFormat="1" ht="16" customHeight="1" spans="1:26">
      <c r="A889" s="59"/>
      <c r="B889" s="59"/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="1" customFormat="1" ht="16" customHeight="1" spans="1:26">
      <c r="A890" s="59"/>
      <c r="B890" s="59"/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="1" customFormat="1" ht="16" customHeight="1" spans="1:26">
      <c r="A891" s="59"/>
      <c r="B891" s="59"/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="1" customFormat="1" ht="16" customHeight="1" spans="1:26">
      <c r="A892" s="59"/>
      <c r="B892" s="59"/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="1" customFormat="1" ht="16" customHeight="1" spans="1:26">
      <c r="A893" s="59"/>
      <c r="B893" s="59"/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="1" customFormat="1" ht="16" customHeight="1" spans="1:26">
      <c r="A894" s="59"/>
      <c r="B894" s="59"/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="1" customFormat="1" ht="16" customHeight="1" spans="1:26">
      <c r="A895" s="59"/>
      <c r="B895" s="59"/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="1" customFormat="1" ht="16" customHeight="1" spans="1:26">
      <c r="A896" s="59"/>
      <c r="B896" s="59"/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="1" customFormat="1" ht="16" customHeight="1" spans="1:26">
      <c r="A897" s="59"/>
      <c r="B897" s="59"/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="1" customFormat="1" ht="16" customHeight="1" spans="1:26">
      <c r="A898" s="59"/>
      <c r="B898" s="59"/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="1" customFormat="1" ht="16" customHeight="1" spans="1:26">
      <c r="A899" s="59"/>
      <c r="B899" s="59"/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="1" customFormat="1" ht="16" customHeight="1" spans="1:26">
      <c r="A900" s="59"/>
      <c r="B900" s="59"/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="1" customFormat="1" ht="16" customHeight="1" spans="1:26">
      <c r="A901" s="59"/>
      <c r="B901" s="59"/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="1" customFormat="1" ht="16" customHeight="1" spans="1:26">
      <c r="A902" s="59"/>
      <c r="B902" s="59"/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="1" customFormat="1" ht="16" customHeight="1" spans="1:26">
      <c r="A903" s="59"/>
      <c r="B903" s="59"/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="1" customFormat="1" ht="16" customHeight="1" spans="1:26">
      <c r="A904" s="59"/>
      <c r="B904" s="59"/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="1" customFormat="1" ht="16" customHeight="1" spans="1:26">
      <c r="A905" s="59"/>
      <c r="B905" s="59"/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="1" customFormat="1" ht="16" customHeight="1" spans="1:26">
      <c r="A906" s="59"/>
      <c r="B906" s="59"/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="1" customFormat="1" ht="16" customHeight="1" spans="1:26">
      <c r="A907" s="59"/>
      <c r="B907" s="59"/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="1" customFormat="1" ht="16" customHeight="1" spans="1:26">
      <c r="A908" s="59"/>
      <c r="B908" s="59"/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="1" customFormat="1" ht="16" customHeight="1" spans="1:26">
      <c r="A909" s="59"/>
      <c r="B909" s="59"/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="1" customFormat="1" ht="16" customHeight="1" spans="1:26">
      <c r="A910" s="59"/>
      <c r="B910" s="59"/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="1" customFormat="1" ht="16" customHeight="1" spans="1:26">
      <c r="A911" s="59"/>
      <c r="B911" s="59"/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="1" customFormat="1" ht="16" customHeight="1" spans="1:26">
      <c r="A912" s="59"/>
      <c r="B912" s="59"/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="1" customFormat="1" ht="16" customHeight="1" spans="1:26">
      <c r="A913" s="59"/>
      <c r="B913" s="59"/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="1" customFormat="1" ht="16" customHeight="1" spans="1:26">
      <c r="A914" s="59"/>
      <c r="B914" s="59"/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="1" customFormat="1" ht="16" customHeight="1" spans="1:26">
      <c r="A915" s="59"/>
      <c r="B915" s="59"/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="1" customFormat="1" ht="16" customHeight="1" spans="1:26">
      <c r="A916" s="59"/>
      <c r="B916" s="59"/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="1" customFormat="1" ht="16" customHeight="1" spans="1:26">
      <c r="A917" s="59"/>
      <c r="B917" s="59"/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="1" customFormat="1" ht="16" customHeight="1" spans="1:26">
      <c r="A918" s="59"/>
      <c r="B918" s="59"/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="1" customFormat="1" ht="16" customHeight="1" spans="1:26">
      <c r="A919" s="59"/>
      <c r="B919" s="59"/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="1" customFormat="1" ht="16" customHeight="1" spans="1:26">
      <c r="A920" s="59"/>
      <c r="B920" s="59"/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="1" customFormat="1" ht="16" customHeight="1" spans="1:26">
      <c r="A921" s="59"/>
      <c r="B921" s="59"/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="1" customFormat="1" ht="16" customHeight="1" spans="1:26">
      <c r="A922" s="59"/>
      <c r="B922" s="59"/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</sheetData>
  <mergeCells count="29">
    <mergeCell ref="A1:D1"/>
    <mergeCell ref="F1:I1"/>
    <mergeCell ref="A2:B2"/>
    <mergeCell ref="A3:B3"/>
    <mergeCell ref="A4:B4"/>
    <mergeCell ref="A5:B5"/>
    <mergeCell ref="A6:B6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0:E20"/>
    <mergeCell ref="B21:E21"/>
    <mergeCell ref="B22:E22"/>
    <mergeCell ref="B23:E23"/>
    <mergeCell ref="B24:E24"/>
    <mergeCell ref="F7:F8"/>
    <mergeCell ref="G7:G8"/>
    <mergeCell ref="H7:H8"/>
    <mergeCell ref="I7:I8"/>
    <mergeCell ref="G2:I6"/>
    <mergeCell ref="B7:E8"/>
  </mergeCells>
  <conditionalFormatting sqref="M9:M19 Q9:Q19">
    <cfRule type="notContainsBlanks" dxfId="0" priority="3">
      <formula>LEN(TRIM(M9))&gt;0</formula>
    </cfRule>
  </conditionalFormatting>
  <pageMargins left="0.7" right="0.7" top="0.75" bottom="0.75" header="0.3" footer="0.3"/>
  <pageSetup paperSize="9" scale="9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2024-03-19T06:28:41Z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AE5E6F908C004C9F8214B6F9FB4437A8_12</vt:lpwstr>
  </property>
</Properties>
</file>