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5" r:id="rId1"/>
    <sheet name="XS-XXL (cm)" sheetId="16" r:id="rId2"/>
    <sheet name="1X-3X" sheetId="17" r:id="rId3"/>
    <sheet name="1X-3X (cm)" sheetId="18" r:id="rId4"/>
    <sheet name="GRADED SPECS (2)" sheetId="7" state="hidden" r:id="rId5"/>
    <sheet name="PP SAMPLE" sheetId="8" state="hidden" r:id="rId6"/>
    <sheet name="PP SAMPLE (2X)" sheetId="9" state="hidden" r:id="rId7"/>
  </sheets>
  <definedNames>
    <definedName name="Contract_No" localSheetId="4">#REF!</definedName>
    <definedName name="Contract_No">#REF!</definedName>
    <definedName name="PROBLEM">#REF!</definedName>
    <definedName name="Z_8114DFCC_A971_5F4F_A611_B1A05A9EE44E_.wvu.PrintArea" localSheetId="5">'PP SAMPLE'!$A$1:$K$105</definedName>
    <definedName name="Z_8114DFCC_A971_5F4F_A611_B1A05A9EE44E_.wvu.PrintArea" localSheetId="6">'PP SAMPLE (2X)'!$A$1:$K$116</definedName>
    <definedName name="Z_8114DFCC_A971_5F4F_A611_B1A05A9EE44E_.wvu.PrintTitles" localSheetId="4">'GRADED SPECS (2)'!$1:$6</definedName>
    <definedName name="Z_8114DFCC_A971_5F4F_A611_B1A05A9EE44E_.wvu.PrintTitles" localSheetId="5">'PP SAMPLE'!$1:$6</definedName>
    <definedName name="Z_8114DFCC_A971_5F4F_A611_B1A05A9EE44E_.wvu.PrintTitles" localSheetId="6">'PP SAMPLE (2X)'!$1:$6</definedName>
    <definedName name="_xlnm.Print_Area" localSheetId="0">'XS-XXL'!$A$1:$M$17</definedName>
    <definedName name="_xlnm.Print_Area" localSheetId="1">'XS-XXL (cm)'!$A$1:$M$17</definedName>
    <definedName name="_xlnm.Print_Area" localSheetId="2">'1X-3X'!$A$1:$I$17</definedName>
    <definedName name="_xlnm.Print_Area" localSheetId="3">'1X-3X (cm)'!$A$1:$I$17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<sst xmlns="http://schemas.openxmlformats.org/spreadsheetml/2006/main" count="477" uniqueCount="196">
  <si>
    <t>GRADED SPEC PAGE</t>
  </si>
  <si>
    <t>STYLE NAME:</t>
  </si>
  <si>
    <t>BG5027 SHAMIN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</si>
  <si>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</si>
  <si>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</si>
  <si>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</si>
  <si>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</si>
  <si>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</si>
  <si>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</si>
  <si>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</si>
  <si>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</si>
  <si>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</si>
  <si>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</si>
  <si>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</si>
  <si>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</si>
  <si>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</si>
  <si>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</si>
  <si>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</si>
  <si>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</si>
  <si>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</si>
  <si>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</si>
  <si>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</si>
  <si>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</si>
  <si>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</si>
  <si>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</si>
  <si>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</si>
  <si>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</si>
  <si>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5"/>
        <color rgb="FF000000"/>
        <rFont val="宋体"/>
        <charset val="134"/>
      </rPr>
      <t>上身长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肩高点到腰</t>
    </r>
  </si>
  <si>
    <t>CF SKIRT LENGTH (FROM WAIST JOINT SEAM TO HEM)</t>
  </si>
  <si>
    <r>
      <rPr>
        <sz val="15"/>
        <color rgb="FF000000"/>
        <rFont val="宋体"/>
        <charset val="134"/>
      </rPr>
      <t>前中裙长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腰到地</t>
    </r>
  </si>
  <si>
    <t>BUST WIDTH (1" BELOW AH)</t>
  </si>
  <si>
    <r>
      <rPr>
        <sz val="15"/>
        <color rgb="FF000000"/>
        <rFont val="宋体"/>
        <charset val="134"/>
      </rPr>
      <t>胸围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腋下</t>
    </r>
    <r>
      <rPr>
        <sz val="15"/>
        <color rgb="FF000000"/>
        <rFont val="Calibri"/>
        <charset val="134"/>
      </rPr>
      <t>1’‘</t>
    </r>
  </si>
  <si>
    <t>WAIST SEAM WIDTH</t>
  </si>
  <si>
    <t>腰围</t>
  </si>
  <si>
    <t>HIP WIDTH (8.5" BELOW WAIST JOIN SEAM) - 3PT MEASUREMENT</t>
  </si>
  <si>
    <r>
      <rPr>
        <sz val="15"/>
        <color rgb="FF000000"/>
        <rFont val="宋体"/>
        <charset val="134"/>
      </rPr>
      <t>臀围三点量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腰下</t>
    </r>
    <r>
      <rPr>
        <sz val="15"/>
        <color rgb="FF000000"/>
        <rFont val="Calibri"/>
        <charset val="134"/>
      </rPr>
      <t>8.5’‘</t>
    </r>
  </si>
  <si>
    <t>SWEEP WIDTH (SELF) - ALONG THE CURVE</t>
  </si>
  <si>
    <r>
      <rPr>
        <sz val="15"/>
        <color rgb="FF000000"/>
        <rFont val="宋体"/>
        <charset val="134"/>
      </rPr>
      <t>面布摆围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弧量</t>
    </r>
  </si>
  <si>
    <t>SWEEP WIDTH (LINING) - ALONG THE CURVE</t>
  </si>
  <si>
    <r>
      <rPr>
        <sz val="15"/>
        <color rgb="FF000000"/>
        <rFont val="宋体"/>
        <charset val="134"/>
      </rPr>
      <t>里布摆围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弧量</t>
    </r>
  </si>
  <si>
    <t>SLIT HEIGHT</t>
  </si>
  <si>
    <t>叉长</t>
  </si>
  <si>
    <t>ZIPPER LENGTH</t>
  </si>
  <si>
    <t>拉链长</t>
  </si>
  <si>
    <t>BRAND:</t>
  </si>
  <si>
    <t>1X-3X</t>
  </si>
  <si>
    <t>1X</t>
  </si>
  <si>
    <t>2X</t>
  </si>
  <si>
    <t>3X</t>
  </si>
  <si>
    <r>
      <rPr>
        <sz val="15"/>
        <color rgb="FF000000"/>
        <rFont val="宋体"/>
        <charset val="134"/>
      </rPr>
      <t>上身长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肩高点到腰缝</t>
    </r>
  </si>
  <si>
    <t>FRONT POCKET LENGTH</t>
  </si>
  <si>
    <t>FRONT POCKET OPENING</t>
  </si>
  <si>
    <t>BACK WELT POCKET WIDTH</t>
  </si>
  <si>
    <t>BACK WELT POCKET LENGTH</t>
  </si>
  <si>
    <t xml:space="preserve">STYLE  # </t>
  </si>
  <si>
    <t>ROBE</t>
  </si>
  <si>
    <t>DATE CREATED</t>
  </si>
  <si>
    <t>COLLECTION</t>
  </si>
  <si>
    <t>DESIGNER</t>
  </si>
  <si>
    <t>GRACE</t>
  </si>
  <si>
    <t>MAIN FABRIC:</t>
  </si>
  <si>
    <t>POLY SATIN/CHARMEUSE</t>
  </si>
  <si>
    <t>TECHNICAL DESIGNER</t>
  </si>
  <si>
    <t>NAOMI</t>
  </si>
  <si>
    <t>CONTRAST FABRIC A:</t>
  </si>
  <si>
    <t>SAMPLE SIZE</t>
  </si>
  <si>
    <t>LINING</t>
  </si>
  <si>
    <t>REFERENCE STYLE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</si>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</sst>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mm/dd/yy"/>
    <numFmt numFmtId="180" formatCode="m/d"/>
    <numFmt numFmtId="181" formatCode="0.00_ "/>
    <numFmt numFmtId="182" formatCode="#\ ??/??"/>
    <numFmt numFmtId="183" formatCode="#\ ?/?;\-?/?;0"/>
  </numFmts>
  <fonts count="58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color rgb="FF000000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5"/>
      <color rgb="FF000000"/>
      <name val="宋体"/>
      <charset val="134"/>
    </font>
    <font>
      <sz val="10"/>
      <color rgb="FFFF0000"/>
      <name val="Calibri"/>
      <charset val="134"/>
    </font>
    <font>
      <sz val="13"/>
      <name val="Calibri"/>
      <charset val="134"/>
    </font>
    <font>
      <b/>
      <sz val="15"/>
      <color rgb="FF000000"/>
      <name val="Calibri"/>
      <charset val="134"/>
    </font>
    <font>
      <b/>
      <sz val="13"/>
      <color theme="1"/>
      <name val="Calibri"/>
      <charset val="134"/>
    </font>
    <font>
      <b/>
      <sz val="7"/>
      <color rgb="FF000000"/>
      <name val="Calibri"/>
      <charset val="134"/>
    </font>
    <font>
      <sz val="13"/>
      <color rgb="FF000000"/>
      <name val="Calibri"/>
      <charset val="134"/>
    </font>
    <font>
      <sz val="13"/>
      <color theme="1"/>
      <name val="Calibri"/>
      <charset val="134"/>
    </font>
    <font>
      <sz val="12"/>
      <color theme="2"/>
      <name val="Calibri"/>
      <charset val="134"/>
    </font>
    <font>
      <sz val="15"/>
      <color rgb="FF000000"/>
      <name val="Calibri"/>
      <charset val="134"/>
    </font>
    <font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b/>
      <sz val="12"/>
      <color rgb="FFFF0000"/>
      <name val="Calibri (Body)"/>
      <charset val="134"/>
    </font>
  </fonts>
  <fills count="52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2" borderId="6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4" fillId="0" borderId="7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3" borderId="72" applyNumberFormat="0" applyAlignment="0" applyProtection="0">
      <alignment vertical="center"/>
    </xf>
    <xf numFmtId="0" fontId="46" fillId="24" borderId="73" applyNumberFormat="0" applyAlignment="0" applyProtection="0">
      <alignment vertical="center"/>
    </xf>
    <xf numFmtId="0" fontId="47" fillId="24" borderId="72" applyNumberFormat="0" applyAlignment="0" applyProtection="0">
      <alignment vertical="center"/>
    </xf>
    <xf numFmtId="0" fontId="48" fillId="25" borderId="74" applyNumberFormat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0" borderId="76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56" fillId="0" borderId="0"/>
  </cellStyleXfs>
  <cellXfs count="29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0" fillId="0" borderId="0" xfId="51" applyFont="1" applyFill="1" applyAlignment="1"/>
    <xf numFmtId="0" fontId="12" fillId="0" borderId="3" xfId="51" applyFont="1" applyFill="1" applyBorder="1" applyAlignment="1">
      <alignment horizontal="center" vertical="center"/>
    </xf>
    <xf numFmtId="0" fontId="13" fillId="0" borderId="5" xfId="51" applyFont="1" applyFill="1" applyBorder="1" applyAlignment="1"/>
    <xf numFmtId="0" fontId="13" fillId="0" borderId="4" xfId="51" applyFont="1" applyFill="1" applyBorder="1" applyAlignment="1"/>
    <xf numFmtId="0" fontId="11" fillId="0" borderId="6" xfId="51" applyFont="1" applyFill="1" applyBorder="1" applyAlignment="1">
      <alignment horizontal="center" vertical="center"/>
    </xf>
    <xf numFmtId="0" fontId="11" fillId="12" borderId="3" xfId="51" applyFont="1" applyFill="1" applyBorder="1" applyAlignment="1">
      <alignment horizontal="center" vertical="center"/>
    </xf>
    <xf numFmtId="0" fontId="14" fillId="13" borderId="47" xfId="51" applyFont="1" applyFill="1" applyBorder="1" applyAlignment="1">
      <alignment horizontal="right" vertical="center"/>
    </xf>
    <xf numFmtId="0" fontId="15" fillId="0" borderId="30" xfId="51" applyFont="1" applyFill="1" applyBorder="1" applyAlignment="1"/>
    <xf numFmtId="0" fontId="16" fillId="0" borderId="48" xfId="54" applyFont="1" applyBorder="1" applyAlignment="1">
      <alignment vertical="center"/>
    </xf>
    <xf numFmtId="0" fontId="14" fillId="13" borderId="8" xfId="51" applyFont="1" applyFill="1" applyBorder="1" applyAlignment="1">
      <alignment horizontal="right" vertical="center"/>
    </xf>
    <xf numFmtId="0" fontId="16" fillId="0" borderId="49" xfId="54" applyFont="1" applyBorder="1" applyAlignment="1">
      <alignment horizontal="left" vertical="center"/>
    </xf>
    <xf numFmtId="0" fontId="17" fillId="0" borderId="31" xfId="51" applyFont="1" applyFill="1" applyBorder="1" applyAlignment="1"/>
    <xf numFmtId="179" fontId="16" fillId="14" borderId="10" xfId="51" applyNumberFormat="1" applyFont="1" applyFill="1" applyBorder="1" applyAlignment="1">
      <alignment horizontal="center" vertical="center"/>
    </xf>
    <xf numFmtId="179" fontId="16" fillId="14" borderId="11" xfId="51" applyNumberFormat="1" applyFont="1" applyFill="1" applyBorder="1" applyAlignment="1">
      <alignment horizontal="center" vertical="center"/>
    </xf>
    <xf numFmtId="0" fontId="14" fillId="13" borderId="16" xfId="51" applyFont="1" applyFill="1" applyBorder="1" applyAlignment="1">
      <alignment horizontal="right" vertical="center"/>
    </xf>
    <xf numFmtId="0" fontId="15" fillId="0" borderId="5" xfId="51" applyFont="1" applyFill="1" applyBorder="1" applyAlignment="1"/>
    <xf numFmtId="14" fontId="18" fillId="0" borderId="8" xfId="51" applyNumberFormat="1" applyFont="1" applyFill="1" applyBorder="1" applyAlignment="1">
      <alignment horizontal="left" vertical="center"/>
    </xf>
    <xf numFmtId="0" fontId="14" fillId="13" borderId="3" xfId="51" applyFont="1" applyFill="1" applyBorder="1" applyAlignment="1">
      <alignment horizontal="right" vertical="center"/>
    </xf>
    <xf numFmtId="0" fontId="16" fillId="0" borderId="50" xfId="54" applyFont="1" applyBorder="1" applyAlignment="1">
      <alignment horizontal="left" vertical="center"/>
    </xf>
    <xf numFmtId="0" fontId="17" fillId="0" borderId="4" xfId="51" applyFont="1" applyFill="1" applyBorder="1" applyAlignment="1"/>
    <xf numFmtId="179" fontId="16" fillId="14" borderId="22" xfId="51" applyNumberFormat="1" applyFont="1" applyFill="1" applyBorder="1" applyAlignment="1">
      <alignment horizontal="center" vertical="center"/>
    </xf>
    <xf numFmtId="179" fontId="16" fillId="14" borderId="0" xfId="51" applyNumberFormat="1" applyFont="1" applyFill="1" applyAlignment="1">
      <alignment horizontal="center" vertical="center"/>
    </xf>
    <xf numFmtId="0" fontId="18" fillId="0" borderId="8" xfId="51" applyFont="1" applyFill="1" applyBorder="1" applyAlignment="1">
      <alignment horizontal="left" vertical="center"/>
    </xf>
    <xf numFmtId="49" fontId="18" fillId="0" borderId="8" xfId="51" applyNumberFormat="1" applyFont="1" applyFill="1" applyBorder="1" applyAlignment="1">
      <alignment horizontal="left" vertical="center"/>
    </xf>
    <xf numFmtId="0" fontId="18" fillId="0" borderId="3" xfId="51" applyFont="1" applyFill="1" applyBorder="1" applyAlignment="1">
      <alignment horizontal="left" vertical="center"/>
    </xf>
    <xf numFmtId="0" fontId="16" fillId="15" borderId="3" xfId="51" applyFont="1" applyFill="1" applyBorder="1" applyAlignment="1">
      <alignment horizontal="left" vertical="center"/>
    </xf>
    <xf numFmtId="179" fontId="16" fillId="14" borderId="8" xfId="51" applyNumberFormat="1" applyFont="1" applyFill="1" applyBorder="1" applyAlignment="1">
      <alignment horizontal="center" vertical="center"/>
    </xf>
    <xf numFmtId="179" fontId="16" fillId="14" borderId="30" xfId="51" applyNumberFormat="1" applyFont="1" applyFill="1" applyBorder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9" fillId="16" borderId="22" xfId="51" applyFont="1" applyFill="1" applyBorder="1" applyAlignment="1">
      <alignment horizontal="center" vertical="center" wrapText="1"/>
    </xf>
    <xf numFmtId="0" fontId="13" fillId="0" borderId="0" xfId="51" applyFont="1" applyFill="1" applyAlignment="1"/>
    <xf numFmtId="0" fontId="13" fillId="0" borderId="29" xfId="51" applyFont="1" applyFill="1" applyBorder="1" applyAlignment="1"/>
    <xf numFmtId="0" fontId="20" fillId="16" borderId="51" xfId="51" applyFont="1" applyFill="1" applyBorder="1" applyAlignment="1">
      <alignment horizontal="center" vertical="center" wrapText="1"/>
    </xf>
    <xf numFmtId="0" fontId="21" fillId="16" borderId="51" xfId="51" applyFont="1" applyFill="1" applyBorder="1" applyAlignment="1">
      <alignment horizontal="center" vertical="center" wrapText="1"/>
    </xf>
    <xf numFmtId="0" fontId="22" fillId="16" borderId="51" xfId="51" applyFont="1" applyFill="1" applyBorder="1" applyAlignment="1">
      <alignment horizontal="center" vertical="center" wrapText="1"/>
    </xf>
    <xf numFmtId="0" fontId="11" fillId="0" borderId="30" xfId="51" applyFont="1" applyFill="1" applyBorder="1" applyAlignment="1">
      <alignment vertical="center"/>
    </xf>
    <xf numFmtId="0" fontId="13" fillId="0" borderId="8" xfId="51" applyFont="1" applyFill="1" applyBorder="1" applyAlignment="1"/>
    <xf numFmtId="0" fontId="13" fillId="0" borderId="30" xfId="51" applyFont="1" applyFill="1" applyBorder="1" applyAlignment="1"/>
    <xf numFmtId="0" fontId="13" fillId="0" borderId="31" xfId="51" applyFont="1" applyFill="1" applyBorder="1" applyAlignment="1"/>
    <xf numFmtId="0" fontId="13" fillId="0" borderId="7" xfId="51" applyFont="1" applyFill="1" applyBorder="1" applyAlignment="1"/>
    <xf numFmtId="0" fontId="23" fillId="0" borderId="7" xfId="51" applyFont="1" applyFill="1" applyBorder="1" applyAlignment="1">
      <alignment vertical="center"/>
    </xf>
    <xf numFmtId="0" fontId="24" fillId="0" borderId="6" xfId="51" applyFont="1" applyFill="1" applyBorder="1" applyAlignment="1">
      <alignment horizontal="center"/>
    </xf>
    <xf numFmtId="0" fontId="16" fillId="0" borderId="3" xfId="52" applyFont="1" applyFill="1" applyBorder="1" applyAlignment="1"/>
    <xf numFmtId="0" fontId="16" fillId="0" borderId="5" xfId="52" applyFont="1" applyFill="1" applyBorder="1" applyAlignment="1"/>
    <xf numFmtId="0" fontId="25" fillId="0" borderId="3" xfId="52" applyFont="1" applyFill="1" applyBorder="1" applyAlignment="1">
      <alignment horizontal="left" vertical="center"/>
    </xf>
    <xf numFmtId="0" fontId="25" fillId="0" borderId="4" xfId="52" applyFont="1" applyFill="1" applyBorder="1" applyAlignment="1">
      <alignment horizontal="left" vertical="center"/>
    </xf>
    <xf numFmtId="180" fontId="26" fillId="7" borderId="7" xfId="51" applyNumberFormat="1" applyFont="1" applyFill="1" applyBorder="1" applyAlignment="1">
      <alignment horizontal="center" vertical="center"/>
    </xf>
    <xf numFmtId="181" fontId="27" fillId="0" borderId="7" xfId="50" applyNumberFormat="1" applyFont="1" applyFill="1" applyBorder="1" applyAlignment="1">
      <alignment horizontal="center" vertical="center" wrapText="1"/>
    </xf>
    <xf numFmtId="0" fontId="24" fillId="0" borderId="7" xfId="51" applyFont="1" applyFill="1" applyBorder="1" applyAlignment="1">
      <alignment horizontal="center"/>
    </xf>
    <xf numFmtId="180" fontId="26" fillId="0" borderId="7" xfId="51" applyNumberFormat="1" applyFont="1" applyFill="1" applyBorder="1" applyAlignment="1">
      <alignment horizontal="center" vertical="center"/>
    </xf>
    <xf numFmtId="180" fontId="26" fillId="7" borderId="31" xfId="51" applyNumberFormat="1" applyFont="1" applyFill="1" applyBorder="1" applyAlignment="1">
      <alignment horizontal="center" vertical="center"/>
    </xf>
    <xf numFmtId="0" fontId="24" fillId="0" borderId="7" xfId="52" applyFont="1" applyFill="1" applyBorder="1" applyAlignment="1">
      <alignment horizontal="center"/>
    </xf>
    <xf numFmtId="182" fontId="26" fillId="0" borderId="7" xfId="51" applyNumberFormat="1" applyFont="1" applyFill="1" applyBorder="1" applyAlignment="1">
      <alignment horizontal="center" vertical="center"/>
    </xf>
    <xf numFmtId="0" fontId="18" fillId="0" borderId="30" xfId="51" applyFont="1" applyFill="1" applyBorder="1" applyAlignment="1"/>
    <xf numFmtId="180" fontId="26" fillId="0" borderId="31" xfId="51" applyNumberFormat="1" applyFont="1" applyFill="1" applyBorder="1" applyAlignment="1">
      <alignment horizontal="center"/>
    </xf>
    <xf numFmtId="177" fontId="15" fillId="0" borderId="6" xfId="50" applyNumberFormat="1" applyFont="1" applyFill="1" applyBorder="1" applyAlignment="1">
      <alignment horizontal="center" vertical="center" wrapText="1"/>
    </xf>
    <xf numFmtId="177" fontId="18" fillId="7" borderId="31" xfId="51" applyNumberFormat="1" applyFont="1" applyFill="1" applyBorder="1" applyAlignment="1"/>
    <xf numFmtId="182" fontId="16" fillId="17" borderId="6" xfId="51" applyNumberFormat="1" applyFont="1" applyFill="1" applyBorder="1" applyAlignment="1">
      <alignment horizontal="center" wrapText="1"/>
    </xf>
    <xf numFmtId="0" fontId="16" fillId="0" borderId="0" xfId="51" applyFont="1" applyFill="1" applyAlignment="1"/>
    <xf numFmtId="0" fontId="28" fillId="0" borderId="0" xfId="51" applyFont="1" applyFill="1" applyAlignment="1"/>
    <xf numFmtId="179" fontId="16" fillId="14" borderId="24" xfId="51" applyNumberFormat="1" applyFont="1" applyFill="1" applyBorder="1" applyAlignment="1">
      <alignment horizontal="center" vertical="center"/>
    </xf>
    <xf numFmtId="0" fontId="18" fillId="7" borderId="0" xfId="51" applyFont="1" applyFill="1" applyAlignment="1"/>
    <xf numFmtId="179" fontId="16" fillId="14" borderId="29" xfId="51" applyNumberFormat="1" applyFont="1" applyFill="1" applyBorder="1" applyAlignment="1">
      <alignment horizontal="center" vertical="center"/>
    </xf>
    <xf numFmtId="179" fontId="16" fillId="14" borderId="31" xfId="51" applyNumberFormat="1" applyFont="1" applyFill="1" applyBorder="1" applyAlignment="1">
      <alignment horizontal="center" vertical="center"/>
    </xf>
    <xf numFmtId="0" fontId="18" fillId="18" borderId="0" xfId="51" applyFont="1" applyFill="1" applyAlignment="1"/>
    <xf numFmtId="0" fontId="29" fillId="16" borderId="51" xfId="51" applyFont="1" applyFill="1" applyBorder="1" applyAlignment="1">
      <alignment horizontal="center" vertical="center" wrapText="1"/>
    </xf>
    <xf numFmtId="0" fontId="18" fillId="0" borderId="0" xfId="51" applyFont="1" applyFill="1" applyAlignment="1">
      <alignment vertical="center"/>
    </xf>
    <xf numFmtId="0" fontId="14" fillId="0" borderId="0" xfId="51" applyFont="1" applyFill="1" applyAlignment="1">
      <alignment horizontal="center" vertical="center"/>
    </xf>
    <xf numFmtId="0" fontId="20" fillId="0" borderId="0" xfId="51" applyFont="1" applyFill="1" applyAlignment="1">
      <alignment horizontal="center" vertical="center" wrapText="1"/>
    </xf>
    <xf numFmtId="0" fontId="30" fillId="0" borderId="0" xfId="51" applyFont="1" applyFill="1" applyAlignment="1">
      <alignment horizontal="center" vertical="center"/>
    </xf>
    <xf numFmtId="177" fontId="18" fillId="0" borderId="0" xfId="51" applyNumberFormat="1" applyFont="1" applyFill="1" applyAlignment="1">
      <alignment horizontal="center" vertical="center" wrapText="1"/>
    </xf>
    <xf numFmtId="177" fontId="5" fillId="0" borderId="0" xfId="51" applyNumberFormat="1" applyFont="1" applyFill="1" applyAlignment="1">
      <alignment horizontal="center" vertical="center" wrapText="1"/>
    </xf>
    <xf numFmtId="177" fontId="18" fillId="17" borderId="31" xfId="51" applyNumberFormat="1" applyFont="1" applyFill="1" applyBorder="1" applyAlignment="1"/>
    <xf numFmtId="177" fontId="18" fillId="0" borderId="22" xfId="51" applyNumberFormat="1" applyFont="1" applyFill="1" applyBorder="1" applyAlignment="1"/>
    <xf numFmtId="177" fontId="18" fillId="0" borderId="0" xfId="51" applyNumberFormat="1" applyFont="1" applyFill="1" applyAlignment="1"/>
    <xf numFmtId="0" fontId="18" fillId="0" borderId="0" xfId="51" applyFont="1" applyFill="1" applyAlignment="1">
      <alignment horizontal="center" vertical="center"/>
    </xf>
    <xf numFmtId="177" fontId="27" fillId="19" borderId="7" xfId="50" applyNumberFormat="1" applyFont="1" applyFill="1" applyBorder="1" applyAlignment="1">
      <alignment horizontal="center" vertical="center" wrapText="1"/>
    </xf>
    <xf numFmtId="177" fontId="31" fillId="7" borderId="6" xfId="51" applyNumberFormat="1" applyFont="1" applyFill="1" applyBorder="1" applyAlignment="1">
      <alignment horizontal="center" vertical="center" wrapText="1"/>
    </xf>
    <xf numFmtId="177" fontId="27" fillId="19" borderId="6" xfId="50" applyNumberFormat="1" applyFont="1" applyFill="1" applyBorder="1" applyAlignment="1">
      <alignment horizontal="center" vertical="center" wrapText="1"/>
    </xf>
    <xf numFmtId="182" fontId="32" fillId="7" borderId="4" xfId="51" applyNumberFormat="1" applyFont="1" applyFill="1" applyBorder="1" applyAlignment="1">
      <alignment horizontal="center" vertical="center" wrapText="1"/>
    </xf>
    <xf numFmtId="182" fontId="31" fillId="7" borderId="6" xfId="51" applyNumberFormat="1" applyFont="1" applyFill="1" applyBorder="1" applyAlignment="1">
      <alignment horizontal="center" vertical="center" wrapText="1"/>
    </xf>
    <xf numFmtId="182" fontId="32" fillId="7" borderId="4" xfId="55" applyNumberFormat="1" applyFont="1" applyFill="1" applyBorder="1" applyAlignment="1">
      <alignment horizontal="center" vertical="center" wrapText="1"/>
    </xf>
    <xf numFmtId="182" fontId="32" fillId="0" borderId="4" xfId="55" applyNumberFormat="1" applyFont="1" applyBorder="1" applyAlignment="1">
      <alignment horizontal="center" vertical="center" wrapText="1"/>
    </xf>
    <xf numFmtId="0" fontId="0" fillId="0" borderId="0" xfId="52" applyFont="1" applyFill="1" applyAlignment="1"/>
    <xf numFmtId="0" fontId="12" fillId="0" borderId="50" xfId="52" applyFont="1" applyFill="1" applyBorder="1" applyAlignment="1">
      <alignment horizontal="center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53" xfId="52" applyFont="1" applyFill="1" applyBorder="1" applyAlignment="1">
      <alignment horizontal="center" vertical="center"/>
    </xf>
    <xf numFmtId="0" fontId="11" fillId="20" borderId="54" xfId="52" applyFont="1" applyFill="1" applyBorder="1" applyAlignment="1">
      <alignment horizontal="center" vertical="center"/>
    </xf>
    <xf numFmtId="0" fontId="14" fillId="13" borderId="55" xfId="52" applyFont="1" applyFill="1" applyBorder="1" applyAlignment="1">
      <alignment horizontal="right" vertical="center"/>
    </xf>
    <xf numFmtId="0" fontId="15" fillId="0" borderId="30" xfId="52" applyFont="1" applyFill="1" applyBorder="1" applyAlignment="1"/>
    <xf numFmtId="0" fontId="14" fillId="13" borderId="8" xfId="52" applyFont="1" applyFill="1" applyBorder="1" applyAlignment="1">
      <alignment horizontal="right" vertical="center"/>
    </xf>
    <xf numFmtId="0" fontId="33" fillId="0" borderId="31" xfId="52" applyFont="1" applyFill="1" applyBorder="1" applyAlignment="1"/>
    <xf numFmtId="179" fontId="16" fillId="14" borderId="22" xfId="52" applyNumberFormat="1" applyFont="1" applyFill="1" applyBorder="1" applyAlignment="1">
      <alignment horizontal="center" vertical="center"/>
    </xf>
    <xf numFmtId="179" fontId="16" fillId="14" borderId="11" xfId="52" applyNumberFormat="1" applyFont="1" applyFill="1" applyBorder="1" applyAlignment="1">
      <alignment horizontal="center" vertical="center"/>
    </xf>
    <xf numFmtId="0" fontId="14" fillId="13" borderId="56" xfId="52" applyFont="1" applyFill="1" applyBorder="1" applyAlignment="1">
      <alignment horizontal="right" vertical="center"/>
    </xf>
    <xf numFmtId="0" fontId="15" fillId="0" borderId="5" xfId="52" applyFont="1" applyFill="1" applyBorder="1" applyAlignment="1"/>
    <xf numFmtId="14" fontId="16" fillId="0" borderId="57" xfId="54" applyNumberFormat="1" applyFont="1" applyBorder="1" applyAlignment="1">
      <alignment horizontal="left" vertical="center"/>
    </xf>
    <xf numFmtId="0" fontId="14" fillId="13" borderId="3" xfId="52" applyFont="1" applyFill="1" applyBorder="1" applyAlignment="1">
      <alignment horizontal="right" vertical="center"/>
    </xf>
    <xf numFmtId="0" fontId="33" fillId="0" borderId="4" xfId="52" applyFont="1" applyFill="1" applyBorder="1" applyAlignment="1"/>
    <xf numFmtId="179" fontId="16" fillId="14" borderId="0" xfId="52" applyNumberFormat="1" applyFont="1" applyFill="1" applyAlignment="1">
      <alignment horizontal="center" vertical="center"/>
    </xf>
    <xf numFmtId="179" fontId="16" fillId="14" borderId="58" xfId="52" applyNumberFormat="1" applyFont="1" applyFill="1" applyBorder="1" applyAlignment="1">
      <alignment horizontal="center" vertical="center"/>
    </xf>
    <xf numFmtId="179" fontId="16" fillId="14" borderId="59" xfId="52" applyNumberFormat="1" applyFont="1" applyFill="1" applyBorder="1" applyAlignment="1">
      <alignment horizontal="center" vertical="center"/>
    </xf>
    <xf numFmtId="179" fontId="16" fillId="14" borderId="8" xfId="52" applyNumberFormat="1" applyFont="1" applyFill="1" applyBorder="1" applyAlignment="1">
      <alignment horizontal="center" vertical="center"/>
    </xf>
    <xf numFmtId="179" fontId="16" fillId="14" borderId="30" xfId="52" applyNumberFormat="1" applyFont="1" applyFill="1" applyBorder="1" applyAlignment="1">
      <alignment horizontal="center" vertical="center"/>
    </xf>
    <xf numFmtId="0" fontId="11" fillId="0" borderId="60" xfId="52" applyFont="1" applyFill="1" applyBorder="1" applyAlignment="1">
      <alignment vertical="center"/>
    </xf>
    <xf numFmtId="0" fontId="19" fillId="16" borderId="22" xfId="52" applyFont="1" applyFill="1" applyBorder="1" applyAlignment="1">
      <alignment horizontal="center" vertical="center" wrapText="1"/>
    </xf>
    <xf numFmtId="0" fontId="13" fillId="0" borderId="0" xfId="52" applyFont="1" applyFill="1" applyAlignment="1"/>
    <xf numFmtId="0" fontId="13" fillId="0" borderId="29" xfId="52" applyFont="1" applyFill="1" applyBorder="1" applyAlignment="1"/>
    <xf numFmtId="0" fontId="20" fillId="16" borderId="51" xfId="52" applyFont="1" applyFill="1" applyBorder="1" applyAlignment="1">
      <alignment horizontal="center" vertical="center" wrapText="1"/>
    </xf>
    <xf numFmtId="0" fontId="20" fillId="16" borderId="9" xfId="52" applyFont="1" applyFill="1" applyBorder="1" applyAlignment="1">
      <alignment horizontal="center" vertical="center" wrapText="1"/>
    </xf>
    <xf numFmtId="0" fontId="22" fillId="16" borderId="51" xfId="52" applyFont="1" applyFill="1" applyBorder="1" applyAlignment="1">
      <alignment horizontal="center" vertical="center" wrapText="1"/>
    </xf>
    <xf numFmtId="0" fontId="11" fillId="0" borderId="55" xfId="52" applyFont="1" applyFill="1" applyBorder="1" applyAlignment="1">
      <alignment vertical="center"/>
    </xf>
    <xf numFmtId="0" fontId="13" fillId="0" borderId="8" xfId="52" applyFont="1" applyFill="1" applyBorder="1" applyAlignment="1"/>
    <xf numFmtId="0" fontId="13" fillId="0" borderId="30" xfId="52" applyFont="1" applyFill="1" applyBorder="1" applyAlignment="1"/>
    <xf numFmtId="0" fontId="13" fillId="0" borderId="31" xfId="52" applyFont="1" applyFill="1" applyBorder="1" applyAlignment="1"/>
    <xf numFmtId="0" fontId="13" fillId="0" borderId="7" xfId="52" applyFont="1" applyFill="1" applyBorder="1" applyAlignment="1"/>
    <xf numFmtId="0" fontId="20" fillId="16" borderId="7" xfId="52" applyFont="1" applyFill="1" applyBorder="1" applyAlignment="1">
      <alignment horizontal="center" vertical="center" wrapText="1"/>
    </xf>
    <xf numFmtId="0" fontId="27" fillId="0" borderId="7" xfId="52" applyFont="1" applyFill="1" applyBorder="1" applyAlignment="1"/>
    <xf numFmtId="0" fontId="24" fillId="0" borderId="56" xfId="52" applyFont="1" applyFill="1" applyBorder="1" applyAlignment="1">
      <alignment horizontal="center"/>
    </xf>
    <xf numFmtId="0" fontId="34" fillId="0" borderId="4" xfId="52" applyFont="1" applyFill="1" applyBorder="1" applyAlignment="1">
      <alignment horizontal="left" vertical="center"/>
    </xf>
    <xf numFmtId="180" fontId="35" fillId="7" borderId="7" xfId="51" applyNumberFormat="1" applyFont="1" applyFill="1" applyBorder="1" applyAlignment="1">
      <alignment horizontal="center" vertical="center"/>
    </xf>
    <xf numFmtId="183" fontId="1" fillId="0" borderId="4" xfId="51" applyNumberFormat="1" applyFont="1" applyFill="1" applyBorder="1" applyAlignment="1">
      <alignment horizontal="center" vertical="center" wrapText="1"/>
    </xf>
    <xf numFmtId="181" fontId="1" fillId="0" borderId="4" xfId="51" applyNumberFormat="1" applyFont="1" applyFill="1" applyBorder="1" applyAlignment="1">
      <alignment horizontal="center" vertical="center" wrapText="1"/>
    </xf>
    <xf numFmtId="180" fontId="35" fillId="0" borderId="7" xfId="51" applyNumberFormat="1" applyFont="1" applyFill="1" applyBorder="1" applyAlignment="1">
      <alignment horizontal="center" vertical="center"/>
    </xf>
    <xf numFmtId="183" fontId="1" fillId="0" borderId="6" xfId="51" applyNumberFormat="1" applyFont="1" applyFill="1" applyBorder="1" applyAlignment="1">
      <alignment horizontal="center" vertical="center" wrapText="1"/>
    </xf>
    <xf numFmtId="177" fontId="7" fillId="0" borderId="6" xfId="51" applyNumberFormat="1" applyFont="1" applyFill="1" applyBorder="1" applyAlignment="1">
      <alignment horizontal="center" vertical="center" wrapText="1"/>
    </xf>
    <xf numFmtId="182" fontId="35" fillId="0" borderId="7" xfId="51" applyNumberFormat="1" applyFont="1" applyFill="1" applyBorder="1" applyAlignment="1">
      <alignment horizontal="center" vertical="center"/>
    </xf>
    <xf numFmtId="0" fontId="16" fillId="0" borderId="0" xfId="52" applyFont="1" applyFill="1" applyAlignment="1"/>
    <xf numFmtId="0" fontId="13" fillId="0" borderId="61" xfId="52" applyFont="1" applyFill="1" applyBorder="1" applyAlignment="1"/>
    <xf numFmtId="0" fontId="13" fillId="0" borderId="62" xfId="52" applyFont="1" applyFill="1" applyBorder="1" applyAlignment="1"/>
    <xf numFmtId="0" fontId="28" fillId="0" borderId="0" xfId="52" applyFont="1" applyFill="1" applyAlignment="1"/>
    <xf numFmtId="179" fontId="16" fillId="14" borderId="63" xfId="52" applyNumberFormat="1" applyFont="1" applyFill="1" applyBorder="1" applyAlignment="1">
      <alignment horizontal="center" vertical="center"/>
    </xf>
    <xf numFmtId="0" fontId="18" fillId="7" borderId="0" xfId="52" applyFont="1" applyFill="1" applyAlignment="1"/>
    <xf numFmtId="179" fontId="16" fillId="14" borderId="64" xfId="52" applyNumberFormat="1" applyFont="1" applyFill="1" applyBorder="1" applyAlignment="1">
      <alignment horizontal="center" vertical="center"/>
    </xf>
    <xf numFmtId="179" fontId="16" fillId="14" borderId="65" xfId="52" applyNumberFormat="1" applyFont="1" applyFill="1" applyBorder="1" applyAlignment="1">
      <alignment horizontal="center" vertical="center"/>
    </xf>
    <xf numFmtId="179" fontId="16" fillId="14" borderId="66" xfId="52" applyNumberFormat="1" applyFont="1" applyFill="1" applyBorder="1" applyAlignment="1">
      <alignment horizontal="center" vertical="center"/>
    </xf>
    <xf numFmtId="0" fontId="21" fillId="16" borderId="51" xfId="52" applyFont="1" applyFill="1" applyBorder="1" applyAlignment="1">
      <alignment horizontal="center" vertical="center" wrapText="1"/>
    </xf>
    <xf numFmtId="0" fontId="29" fillId="16" borderId="51" xfId="52" applyFont="1" applyFill="1" applyBorder="1" applyAlignment="1">
      <alignment horizontal="center" vertical="center" wrapText="1"/>
    </xf>
    <xf numFmtId="0" fontId="22" fillId="16" borderId="67" xfId="52" applyFont="1" applyFill="1" applyBorder="1" applyAlignment="1">
      <alignment horizontal="center" vertical="center" wrapText="1"/>
    </xf>
    <xf numFmtId="0" fontId="18" fillId="0" borderId="0" xfId="52" applyFont="1" applyFill="1" applyAlignment="1">
      <alignment vertical="center"/>
    </xf>
    <xf numFmtId="0" fontId="14" fillId="0" borderId="0" xfId="52" applyFont="1" applyFill="1" applyAlignment="1">
      <alignment horizontal="center" vertical="center"/>
    </xf>
    <xf numFmtId="0" fontId="27" fillId="0" borderId="68" xfId="52" applyFont="1" applyFill="1" applyBorder="1" applyAlignment="1"/>
    <xf numFmtId="0" fontId="30" fillId="0" borderId="0" xfId="52" applyFont="1" applyFill="1" applyAlignment="1">
      <alignment horizontal="center" vertical="center"/>
    </xf>
    <xf numFmtId="0" fontId="20" fillId="0" borderId="0" xfId="52" applyFont="1" applyFill="1" applyAlignment="1">
      <alignment horizontal="center" vertical="center" wrapText="1"/>
    </xf>
    <xf numFmtId="177" fontId="18" fillId="0" borderId="0" xfId="52" applyNumberFormat="1" applyFont="1" applyFill="1" applyAlignment="1">
      <alignment horizontal="center" vertical="center" wrapText="1"/>
    </xf>
    <xf numFmtId="0" fontId="18" fillId="18" borderId="0" xfId="52" applyFont="1" applyFill="1" applyAlignment="1"/>
    <xf numFmtId="177" fontId="5" fillId="0" borderId="0" xfId="52" applyNumberFormat="1" applyFont="1" applyFill="1" applyAlignment="1">
      <alignment horizontal="center" vertical="center" wrapText="1"/>
    </xf>
    <xf numFmtId="0" fontId="18" fillId="0" borderId="0" xfId="52" applyFont="1" applyFill="1" applyAlignment="1">
      <alignment horizontal="center" vertical="center"/>
    </xf>
    <xf numFmtId="177" fontId="13" fillId="21" borderId="4" xfId="50" applyNumberFormat="1" applyFont="1" applyFill="1" applyBorder="1" applyAlignment="1">
      <alignment horizontal="center" vertical="center" wrapText="1"/>
    </xf>
    <xf numFmtId="183" fontId="1" fillId="0" borderId="4" xfId="53" applyNumberFormat="1" applyFont="1" applyBorder="1" applyAlignment="1">
      <alignment horizontal="center" vertical="center" wrapText="1"/>
    </xf>
    <xf numFmtId="182" fontId="7" fillId="0" borderId="6" xfId="53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3 2 2" xfId="53"/>
    <cellStyle name="Normal 2 2 3" xfId="54"/>
    <cellStyle name="Normal 5 2 2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697075" y="17887950"/>
          <a:ext cx="771525" cy="1076325"/>
          <a:chOff x="4960238" y="3241838"/>
          <a:chExt cx="771525" cy="1076325"/>
        </a:xfrm>
      </xdr:grpSpPr>
      <xdr:grpSp>
        <xdr:nvGrpSpPr>
          <xdr:cNvPr id="17" name="Shape 17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18" name="Shape 18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9" name="Shape 19"/>
            <xdr:cNvGrpSpPr/>
          </xdr:nvGrpSpPr>
          <xdr:grpSpPr>
            <a:xfrm>
              <a:off x="4960238" y="3241838"/>
              <a:ext cx="771525" cy="1076325"/>
              <a:chOff x="4969763" y="3251363"/>
              <a:chExt cx="752475" cy="1057275"/>
            </a:xfrm>
          </xdr:grpSpPr>
          <xdr:sp>
            <xdr:nvSpPr>
              <xdr:cNvPr id="20" name="Shape 20"/>
              <xdr:cNvSpPr/>
            </xdr:nvSpPr>
            <xdr:spPr>
              <a:xfrm>
                <a:off x="4969763" y="3251363"/>
                <a:ext cx="752475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1" name="Shape 21"/>
              <xdr:cNvCxnSpPr/>
            </xdr:nvCxnSpPr>
            <xdr:spPr>
              <a:xfrm>
                <a:off x="4969763" y="3251363"/>
                <a:ext cx="752475" cy="10572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249400" y="18164175"/>
          <a:ext cx="38100" cy="1057275"/>
          <a:chOff x="5326950" y="3251363"/>
          <a:chExt cx="38100" cy="1057275"/>
        </a:xfrm>
      </xdr:grpSpPr>
      <xdr:grpSp>
        <xdr:nvGrpSpPr>
          <xdr:cNvPr id="22" name="Shape 22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18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23"/>
            <xdr:cNvGrpSpPr/>
          </xdr:nvGrpSpPr>
          <xdr:grpSpPr>
            <a:xfrm>
              <a:off x="5326950" y="3251363"/>
              <a:ext cx="38100" cy="1057275"/>
              <a:chOff x="5336475" y="3251363"/>
              <a:chExt cx="19050" cy="1057275"/>
            </a:xfrm>
          </xdr:grpSpPr>
          <xdr:sp>
            <xdr:nvSpPr>
              <xdr:cNvPr id="24" name="Shape 24"/>
              <xdr:cNvSpPr/>
            </xdr:nvSpPr>
            <xdr:spPr>
              <a:xfrm>
                <a:off x="5336475" y="3251363"/>
                <a:ext cx="1905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5" name="Shape 25"/>
              <xdr:cNvCxnSpPr/>
            </xdr:nvCxnSpPr>
            <xdr:spPr>
              <a:xfrm>
                <a:off x="5336475" y="3251363"/>
                <a:ext cx="19050" cy="1057275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144625" y="19259550"/>
          <a:ext cx="771525" cy="1009650"/>
          <a:chOff x="4960238" y="3275175"/>
          <a:chExt cx="771525" cy="1009650"/>
        </a:xfrm>
      </xdr:grpSpPr>
      <xdr:grpSp>
        <xdr:nvGrpSpPr>
          <xdr:cNvPr id="26" name="Shape 26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8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7" name="Shape 27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28" name="Shape 28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9" name="Shape 29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95</xdr:row>
      <xdr:rowOff>161925</xdr:rowOff>
    </xdr:from>
    <xdr:ext cx="352425" cy="285750"/>
    <xdr:sp>
      <xdr:nvSpPr>
        <xdr:cNvPr id="30" name="Shape 30"/>
        <xdr:cNvSpPr txBox="1"/>
      </xdr:nvSpPr>
      <xdr:spPr>
        <a:xfrm>
          <a:off x="16106775" y="19621500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100</xdr:row>
      <xdr:rowOff>171450</xdr:rowOff>
    </xdr:from>
    <xdr:ext cx="514350" cy="285750"/>
    <xdr:sp>
      <xdr:nvSpPr>
        <xdr:cNvPr id="31" name="Shape 31"/>
        <xdr:cNvSpPr txBox="1"/>
      </xdr:nvSpPr>
      <xdr:spPr>
        <a:xfrm>
          <a:off x="15621000" y="20631150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101</xdr:row>
      <xdr:rowOff>0</xdr:rowOff>
    </xdr:from>
    <xdr:ext cx="590550" cy="285750"/>
    <xdr:sp>
      <xdr:nvSpPr>
        <xdr:cNvPr id="32" name="Shape 32"/>
        <xdr:cNvSpPr txBox="1"/>
      </xdr:nvSpPr>
      <xdr:spPr>
        <a:xfrm>
          <a:off x="14706600" y="206597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100</xdr:row>
      <xdr:rowOff>0</xdr:rowOff>
    </xdr:from>
    <xdr:ext cx="742950" cy="285750"/>
    <xdr:sp>
      <xdr:nvSpPr>
        <xdr:cNvPr id="33" name="Shape 33"/>
        <xdr:cNvSpPr txBox="1"/>
      </xdr:nvSpPr>
      <xdr:spPr>
        <a:xfrm>
          <a:off x="15544800" y="20459700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94</xdr:row>
      <xdr:rowOff>66675</xdr:rowOff>
    </xdr:from>
    <xdr:ext cx="1057275" cy="733425"/>
    <xdr:sp>
      <xdr:nvSpPr>
        <xdr:cNvPr id="34" name="Shape 34"/>
        <xdr:cNvSpPr/>
      </xdr:nvSpPr>
      <xdr:spPr>
        <a:xfrm>
          <a:off x="14801850" y="19326225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5" name="Shape 35"/>
        <xdr:cNvSpPr/>
      </xdr:nvSpPr>
      <xdr:spPr>
        <a:xfrm>
          <a:off x="1397317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828675"/>
    <xdr:sp>
      <xdr:nvSpPr>
        <xdr:cNvPr id="36" name="Shape 36"/>
        <xdr:cNvSpPr/>
      </xdr:nvSpPr>
      <xdr:spPr>
        <a:xfrm>
          <a:off x="15516225" y="17640300"/>
          <a:ext cx="447675" cy="8286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37" name="Shape 37"/>
        <xdr:cNvSpPr txBox="1"/>
      </xdr:nvSpPr>
      <xdr:spPr>
        <a:xfrm>
          <a:off x="14944725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114550" y="11734800"/>
          <a:ext cx="10277475" cy="5648325"/>
          <a:chOff x="207263" y="955838"/>
          <a:chExt cx="10277475" cy="5648325"/>
        </a:xfrm>
      </xdr:grpSpPr>
      <xdr:grpSp>
        <xdr:nvGrpSpPr>
          <xdr:cNvPr id="38" name="Shape 38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18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" name="Shape 39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6"/>
            </a:xfrm>
          </xdr:grpSpPr>
          <xdr:sp>
            <xdr:nvSpPr>
              <xdr:cNvPr id="40" name="Shape 40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1" name="Shape 41"/>
              <xdr:cNvGrpSpPr/>
            </xdr:nvGrpSpPr>
            <xdr:grpSpPr>
              <a:xfrm>
                <a:off x="207263" y="955838"/>
                <a:ext cx="10277475" cy="5648326"/>
                <a:chOff x="1926164" y="13102166"/>
                <a:chExt cx="9207503" cy="5980945"/>
              </a:xfrm>
            </xdr:grpSpPr>
            <xdr:sp>
              <xdr:nvSpPr>
                <xdr:cNvPr id="42" name="Shape 42"/>
                <xdr:cNvSpPr/>
              </xdr:nvSpPr>
              <xdr:spPr>
                <a:xfrm>
                  <a:off x="1926164" y="13102166"/>
                  <a:ext cx="9207500" cy="5980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43" name="Shape 43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105830" y="14922501"/>
                  <a:ext cx="5947836" cy="230716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4" name="Shape 44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4686776" y="15040553"/>
                  <a:ext cx="5969001" cy="209222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5" name="Shape 45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6915530" y="14864973"/>
                  <a:ext cx="5980940" cy="245533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6" name="Shape 46"/>
                <xdr:cNvPicPr preferRelativeResize="0"/>
              </xdr:nvPicPr>
              <xdr:blipFill>
                <a:blip r:embed="rId4"/>
                <a:srcRect/>
                <a:stretch>
                  <a:fillRect/>
                </a:stretch>
              </xdr:blipFill>
              <xdr:spPr>
                <a:xfrm rot="5400000">
                  <a:off x="2449508" y="14864827"/>
                  <a:ext cx="5969002" cy="244368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2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697075" y="17887950"/>
          <a:ext cx="771525" cy="3276600"/>
          <a:chOff x="4960238" y="2141700"/>
          <a:chExt cx="771525" cy="3276600"/>
        </a:xfrm>
      </xdr:grpSpPr>
      <xdr:grpSp>
        <xdr:nvGrpSpPr>
          <xdr:cNvPr id="47" name="Shape 47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18" name="Shape 18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8" name="Shape 48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49" name="Shape 49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0" name="Shape 50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249400" y="18164175"/>
          <a:ext cx="38100" cy="3257550"/>
          <a:chOff x="5326950" y="2151225"/>
          <a:chExt cx="38100" cy="3257550"/>
        </a:xfrm>
      </xdr:grpSpPr>
      <xdr:grpSp>
        <xdr:nvGrpSpPr>
          <xdr:cNvPr id="51" name="Shape 51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18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" name="Shape 52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53" name="Shape 53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4" name="Shape 54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144625" y="21459825"/>
          <a:ext cx="771525" cy="1009650"/>
          <a:chOff x="4960238" y="3275175"/>
          <a:chExt cx="771525" cy="1009650"/>
        </a:xfrm>
      </xdr:grpSpPr>
      <xdr:grpSp>
        <xdr:nvGrpSpPr>
          <xdr:cNvPr id="55" name="Shape 55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8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6" name="Shape 56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57" name="Shape 57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8" name="Shape 58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59" name="Shape 59"/>
        <xdr:cNvSpPr txBox="1"/>
      </xdr:nvSpPr>
      <xdr:spPr>
        <a:xfrm>
          <a:off x="16106775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60" name="Shape 60"/>
        <xdr:cNvSpPr txBox="1"/>
      </xdr:nvSpPr>
      <xdr:spPr>
        <a:xfrm>
          <a:off x="15621000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61" name="Shape 61"/>
        <xdr:cNvSpPr txBox="1"/>
      </xdr:nvSpPr>
      <xdr:spPr>
        <a:xfrm>
          <a:off x="13877925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62" name="Shape 62"/>
        <xdr:cNvSpPr txBox="1"/>
      </xdr:nvSpPr>
      <xdr:spPr>
        <a:xfrm>
          <a:off x="15544800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34" name="Shape 34"/>
        <xdr:cNvSpPr/>
      </xdr:nvSpPr>
      <xdr:spPr>
        <a:xfrm>
          <a:off x="14801850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5" name="Shape 35"/>
        <xdr:cNvSpPr/>
      </xdr:nvSpPr>
      <xdr:spPr>
        <a:xfrm>
          <a:off x="1397317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63" name="Shape 63"/>
        <xdr:cNvSpPr/>
      </xdr:nvSpPr>
      <xdr:spPr>
        <a:xfrm>
          <a:off x="15516225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64" name="Shape 64"/>
        <xdr:cNvSpPr txBox="1"/>
      </xdr:nvSpPr>
      <xdr:spPr>
        <a:xfrm>
          <a:off x="14944725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65" name="Shape 65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18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" name="Shape 66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67" name="Shape 67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8" name="Shape 68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69" name="Shape 69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70" name="Shape 70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1" name="Shape 71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2" name="Shape 72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73" name="Shape 73"/>
        <xdr:cNvSpPr txBox="1"/>
      </xdr:nvSpPr>
      <xdr:spPr>
        <a:xfrm>
          <a:off x="11315700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17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820150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2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1"/>
  <sheetViews>
    <sheetView view="pageBreakPreview" zoomScaleNormal="100" workbookViewId="0">
      <selection activeCell="D9" sqref="D9:E17"/>
    </sheetView>
  </sheetViews>
  <sheetFormatPr defaultColWidth="10" defaultRowHeight="15" customHeight="1"/>
  <cols>
    <col min="1" max="1" width="0.333333333333333" style="226" customWidth="1"/>
    <col min="2" max="2" width="14.5555555555556" style="226" customWidth="1"/>
    <col min="3" max="3" width="19.6666666666667" style="226" customWidth="1"/>
    <col min="4" max="4" width="18.1111111111111" style="226" customWidth="1"/>
    <col min="5" max="5" width="6.66666666666667" style="226" customWidth="1"/>
    <col min="6" max="6" width="8" style="226" customWidth="1"/>
    <col min="7" max="7" width="7.77777777777778" style="226" hidden="1" customWidth="1"/>
    <col min="8" max="13" width="7.77777777777778" style="226" customWidth="1"/>
    <col min="14" max="14" width="5" style="226" customWidth="1"/>
    <col min="15" max="17" width="7.66666666666667" style="226" customWidth="1"/>
    <col min="18" max="18" width="4.88888888888889" style="226" customWidth="1"/>
    <col min="19" max="19" width="7.66666666666667" style="226" customWidth="1"/>
    <col min="20" max="21" width="7.55555555555556" style="226" customWidth="1"/>
    <col min="22" max="22" width="5.88888888888889" style="226" customWidth="1"/>
    <col min="23" max="23" width="9" style="226" customWidth="1"/>
    <col min="24" max="24" width="25.4444444444444" style="226" customWidth="1"/>
    <col min="25" max="26" width="10.6666666666667" style="226" customWidth="1"/>
    <col min="27" max="16384" width="10" style="226"/>
  </cols>
  <sheetData>
    <row r="1" s="226" customFormat="1" ht="30" customHeight="1" spans="1:26">
      <c r="A1" s="227" t="s">
        <v>0</v>
      </c>
      <c r="B1" s="228"/>
      <c r="C1" s="228"/>
      <c r="D1" s="228"/>
      <c r="E1" s="228"/>
      <c r="F1" s="228"/>
      <c r="G1" s="229"/>
      <c r="H1" s="230"/>
      <c r="I1" s="271"/>
      <c r="J1" s="271"/>
      <c r="K1" s="271"/>
      <c r="L1" s="271"/>
      <c r="M1" s="272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0"/>
      <c r="Y1" s="270"/>
      <c r="Z1" s="270"/>
    </row>
    <row r="2" s="226" customFormat="1" ht="16.15" customHeight="1" spans="1:26">
      <c r="A2" s="231" t="s">
        <v>1</v>
      </c>
      <c r="B2" s="232"/>
      <c r="C2" s="151" t="s">
        <v>2</v>
      </c>
      <c r="D2" s="233" t="s">
        <v>3</v>
      </c>
      <c r="E2" s="153" t="s">
        <v>4</v>
      </c>
      <c r="F2" s="234"/>
      <c r="G2" s="235"/>
      <c r="H2" s="236"/>
      <c r="I2" s="236"/>
      <c r="J2" s="236"/>
      <c r="K2" s="236"/>
      <c r="L2" s="236"/>
      <c r="M2" s="274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0"/>
      <c r="Y2" s="270"/>
      <c r="Z2" s="270"/>
    </row>
    <row r="3" s="226" customFormat="1" ht="16.15" customHeight="1" spans="1:26">
      <c r="A3" s="237" t="s">
        <v>5</v>
      </c>
      <c r="B3" s="238"/>
      <c r="C3" s="239">
        <v>45303</v>
      </c>
      <c r="D3" s="240" t="s">
        <v>6</v>
      </c>
      <c r="E3" s="161"/>
      <c r="F3" s="241"/>
      <c r="G3" s="235"/>
      <c r="H3" s="242"/>
      <c r="I3" s="242"/>
      <c r="J3" s="242"/>
      <c r="K3" s="242"/>
      <c r="L3" s="242"/>
      <c r="M3" s="276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0"/>
      <c r="Y3" s="270"/>
      <c r="Z3" s="270"/>
    </row>
    <row r="4" s="226" customFormat="1" ht="16.15" customHeight="1" spans="1:26">
      <c r="A4" s="237" t="s">
        <v>7</v>
      </c>
      <c r="B4" s="238"/>
      <c r="C4" s="239"/>
      <c r="D4" s="240" t="s">
        <v>8</v>
      </c>
      <c r="E4" s="161" t="s">
        <v>9</v>
      </c>
      <c r="F4" s="241"/>
      <c r="G4" s="235"/>
      <c r="H4" s="242"/>
      <c r="I4" s="242"/>
      <c r="J4" s="242"/>
      <c r="K4" s="242"/>
      <c r="L4" s="242"/>
      <c r="M4" s="276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0"/>
      <c r="Y4" s="270"/>
      <c r="Z4" s="270"/>
    </row>
    <row r="5" s="226" customFormat="1" ht="16.15" customHeight="1" spans="1:26">
      <c r="A5" s="237" t="s">
        <v>10</v>
      </c>
      <c r="B5" s="238"/>
      <c r="C5" s="239"/>
      <c r="D5" s="240" t="s">
        <v>11</v>
      </c>
      <c r="E5" s="161" t="s">
        <v>12</v>
      </c>
      <c r="F5" s="241"/>
      <c r="G5" s="243"/>
      <c r="H5" s="244"/>
      <c r="I5" s="244"/>
      <c r="J5" s="244"/>
      <c r="K5" s="244"/>
      <c r="L5" s="244"/>
      <c r="M5" s="277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0"/>
      <c r="Y5" s="270"/>
      <c r="Z5" s="270"/>
    </row>
    <row r="6" s="226" customFormat="1" ht="16.15" customHeight="1" spans="1:26">
      <c r="A6" s="237" t="s">
        <v>13</v>
      </c>
      <c r="B6" s="238"/>
      <c r="C6" s="239" t="s">
        <v>14</v>
      </c>
      <c r="D6" s="240" t="s">
        <v>15</v>
      </c>
      <c r="E6" s="161" t="s">
        <v>16</v>
      </c>
      <c r="F6" s="241"/>
      <c r="G6" s="245"/>
      <c r="H6" s="246"/>
      <c r="I6" s="246"/>
      <c r="J6" s="246"/>
      <c r="K6" s="246"/>
      <c r="L6" s="246"/>
      <c r="M6" s="278"/>
      <c r="N6" s="275"/>
      <c r="O6" s="275"/>
      <c r="P6" s="275"/>
      <c r="Q6" s="275"/>
      <c r="R6" s="275"/>
      <c r="S6" s="275"/>
      <c r="T6" s="275"/>
      <c r="U6" s="275"/>
      <c r="V6" s="275"/>
      <c r="W6" s="288"/>
      <c r="X6" s="270"/>
      <c r="Y6" s="270"/>
      <c r="Z6" s="270"/>
    </row>
    <row r="7" s="226" customFormat="1" ht="16.15" customHeight="1" spans="1:26">
      <c r="A7" s="247"/>
      <c r="B7" s="248" t="s">
        <v>17</v>
      </c>
      <c r="C7" s="249"/>
      <c r="D7" s="249"/>
      <c r="E7" s="250"/>
      <c r="F7" s="251" t="s">
        <v>18</v>
      </c>
      <c r="G7" s="252" t="s">
        <v>19</v>
      </c>
      <c r="H7" s="253" t="s">
        <v>20</v>
      </c>
      <c r="I7" s="279" t="s">
        <v>21</v>
      </c>
      <c r="J7" s="280" t="s">
        <v>22</v>
      </c>
      <c r="K7" s="253" t="s">
        <v>23</v>
      </c>
      <c r="L7" s="253" t="s">
        <v>24</v>
      </c>
      <c r="M7" s="281" t="s">
        <v>25</v>
      </c>
      <c r="N7" s="282"/>
      <c r="O7" s="282"/>
      <c r="P7" s="283"/>
      <c r="Q7" s="282"/>
      <c r="R7" s="282"/>
      <c r="S7" s="282"/>
      <c r="T7" s="283"/>
      <c r="U7" s="282"/>
      <c r="V7" s="282"/>
      <c r="W7" s="283"/>
      <c r="X7" s="286"/>
      <c r="Y7" s="270"/>
      <c r="Z7" s="270"/>
    </row>
    <row r="8" s="226" customFormat="1" customHeight="1" spans="1:26">
      <c r="A8" s="254"/>
      <c r="B8" s="255"/>
      <c r="C8" s="256"/>
      <c r="D8" s="256"/>
      <c r="E8" s="257"/>
      <c r="F8" s="258"/>
      <c r="G8" s="259"/>
      <c r="H8" s="260"/>
      <c r="I8" s="260"/>
      <c r="J8" s="260"/>
      <c r="K8" s="260"/>
      <c r="L8" s="260"/>
      <c r="M8" s="284"/>
      <c r="N8" s="285"/>
      <c r="O8" s="286"/>
      <c r="P8" s="286"/>
      <c r="Q8" s="286"/>
      <c r="R8" s="285"/>
      <c r="S8" s="286"/>
      <c r="T8" s="286"/>
      <c r="U8" s="286"/>
      <c r="V8" s="285"/>
      <c r="W8" s="286"/>
      <c r="X8" s="286"/>
      <c r="Y8" s="270"/>
      <c r="Z8" s="270"/>
    </row>
    <row r="9" s="226" customFormat="1" ht="30" customHeight="1" spans="1:26">
      <c r="A9" s="261"/>
      <c r="B9" s="185" t="s">
        <v>26</v>
      </c>
      <c r="C9" s="186"/>
      <c r="D9" s="187" t="s">
        <v>27</v>
      </c>
      <c r="E9" s="262"/>
      <c r="F9" s="263">
        <v>44930</v>
      </c>
      <c r="G9" s="264">
        <f>SUM(H9-1/4)</f>
        <v>13.625</v>
      </c>
      <c r="H9" s="264">
        <f>SUM(I9-1/4)</f>
        <v>13.875</v>
      </c>
      <c r="I9" s="291">
        <v>14.125</v>
      </c>
      <c r="J9" s="292">
        <f t="shared" ref="J9:M9" si="0">SUM(I9+0.25)</f>
        <v>14.375</v>
      </c>
      <c r="K9" s="292">
        <f t="shared" si="0"/>
        <v>14.625</v>
      </c>
      <c r="L9" s="292">
        <f t="shared" si="0"/>
        <v>14.875</v>
      </c>
      <c r="M9" s="292">
        <f t="shared" si="0"/>
        <v>15.125</v>
      </c>
      <c r="N9" s="287"/>
      <c r="O9" s="287"/>
      <c r="P9" s="287"/>
      <c r="Q9" s="289"/>
      <c r="R9" s="287"/>
      <c r="S9" s="287"/>
      <c r="T9" s="287"/>
      <c r="U9" s="289"/>
      <c r="V9" s="287"/>
      <c r="W9" s="287"/>
      <c r="X9" s="290"/>
      <c r="Y9" s="270"/>
      <c r="Z9" s="270"/>
    </row>
    <row r="10" s="226" customFormat="1" ht="30" customHeight="1" spans="1:26">
      <c r="A10" s="261"/>
      <c r="B10" s="185" t="s">
        <v>28</v>
      </c>
      <c r="C10" s="186"/>
      <c r="D10" s="187" t="s">
        <v>29</v>
      </c>
      <c r="E10" s="262"/>
      <c r="F10" s="266">
        <v>44928</v>
      </c>
      <c r="G10" s="267">
        <f>SUM(H10-0.25)</f>
        <v>45.5</v>
      </c>
      <c r="H10" s="264">
        <f>SUM(I10-1/4)</f>
        <v>45.75</v>
      </c>
      <c r="I10" s="291">
        <v>46</v>
      </c>
      <c r="J10" s="292">
        <f>SUM(I10+0.25)</f>
        <v>46.25</v>
      </c>
      <c r="K10" s="292">
        <f>SUM(J10+0.25)</f>
        <v>46.5</v>
      </c>
      <c r="L10" s="292">
        <f>SUM(K10+0)</f>
        <v>46.5</v>
      </c>
      <c r="M10" s="292">
        <f>SUM(L10+0)</f>
        <v>46.5</v>
      </c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</row>
    <row r="11" s="226" customFormat="1" ht="30" customHeight="1" spans="1:26">
      <c r="A11" s="261"/>
      <c r="B11" s="185" t="s">
        <v>30</v>
      </c>
      <c r="C11" s="186"/>
      <c r="D11" s="187" t="s">
        <v>31</v>
      </c>
      <c r="E11" s="262"/>
      <c r="F11" s="266">
        <v>44928</v>
      </c>
      <c r="G11" s="268">
        <f t="shared" ref="G11:G15" si="1">SUM(H11-1)</f>
        <v>27.5</v>
      </c>
      <c r="H11" s="268">
        <f t="shared" ref="H11:H15" si="2">SUM(I11-2)</f>
        <v>28.5</v>
      </c>
      <c r="I11" s="291">
        <v>30.5</v>
      </c>
      <c r="J11" s="268">
        <f t="shared" ref="J11:M11" si="3">SUM(I11+2)</f>
        <v>32.5</v>
      </c>
      <c r="K11" s="268">
        <f t="shared" ref="K11:K15" si="4">SUM(J11+2.5)</f>
        <v>35</v>
      </c>
      <c r="L11" s="268">
        <f t="shared" si="3"/>
        <v>37</v>
      </c>
      <c r="M11" s="268">
        <f t="shared" si="3"/>
        <v>39</v>
      </c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</row>
    <row r="12" s="226" customFormat="1" ht="30" customHeight="1" spans="1:26">
      <c r="A12" s="261"/>
      <c r="B12" s="185" t="s">
        <v>32</v>
      </c>
      <c r="C12" s="186"/>
      <c r="D12" s="187" t="s">
        <v>33</v>
      </c>
      <c r="E12" s="262"/>
      <c r="F12" s="266">
        <v>44928</v>
      </c>
      <c r="G12" s="268">
        <f t="shared" si="1"/>
        <v>23.5</v>
      </c>
      <c r="H12" s="268">
        <f t="shared" si="2"/>
        <v>24.5</v>
      </c>
      <c r="I12" s="291">
        <v>26.5</v>
      </c>
      <c r="J12" s="268">
        <f t="shared" ref="J12:M12" si="5">SUM(I12+2)</f>
        <v>28.5</v>
      </c>
      <c r="K12" s="268">
        <f t="shared" si="4"/>
        <v>31</v>
      </c>
      <c r="L12" s="268">
        <f t="shared" si="5"/>
        <v>33</v>
      </c>
      <c r="M12" s="268">
        <f t="shared" si="5"/>
        <v>35</v>
      </c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</row>
    <row r="13" s="226" customFormat="1" ht="30" customHeight="1" spans="1:26">
      <c r="A13" s="261"/>
      <c r="B13" s="185" t="s">
        <v>34</v>
      </c>
      <c r="C13" s="186"/>
      <c r="D13" s="187" t="s">
        <v>35</v>
      </c>
      <c r="E13" s="262"/>
      <c r="F13" s="266">
        <v>44928</v>
      </c>
      <c r="G13" s="268">
        <f t="shared" si="1"/>
        <v>31.75</v>
      </c>
      <c r="H13" s="268">
        <f t="shared" si="2"/>
        <v>32.75</v>
      </c>
      <c r="I13" s="291">
        <v>34.75</v>
      </c>
      <c r="J13" s="268">
        <f t="shared" ref="J13:M13" si="6">SUM(I13+2)</f>
        <v>36.75</v>
      </c>
      <c r="K13" s="268">
        <f t="shared" si="4"/>
        <v>39.25</v>
      </c>
      <c r="L13" s="268">
        <f t="shared" si="6"/>
        <v>41.25</v>
      </c>
      <c r="M13" s="268">
        <f t="shared" si="6"/>
        <v>43.25</v>
      </c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</row>
    <row r="14" s="226" customFormat="1" ht="30" customHeight="1" spans="1:26">
      <c r="A14" s="261"/>
      <c r="B14" s="185" t="s">
        <v>36</v>
      </c>
      <c r="C14" s="186"/>
      <c r="D14" s="187" t="s">
        <v>37</v>
      </c>
      <c r="E14" s="262"/>
      <c r="F14" s="266">
        <v>44928</v>
      </c>
      <c r="G14" s="268">
        <f t="shared" si="1"/>
        <v>69.5</v>
      </c>
      <c r="H14" s="268">
        <f t="shared" si="2"/>
        <v>70.5</v>
      </c>
      <c r="I14" s="291">
        <v>72.5</v>
      </c>
      <c r="J14" s="268">
        <f t="shared" ref="J14:M14" si="7">SUM(I14+2)</f>
        <v>74.5</v>
      </c>
      <c r="K14" s="268">
        <f t="shared" si="4"/>
        <v>77</v>
      </c>
      <c r="L14" s="268">
        <f t="shared" si="7"/>
        <v>79</v>
      </c>
      <c r="M14" s="268">
        <f t="shared" si="7"/>
        <v>81</v>
      </c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</row>
    <row r="15" s="226" customFormat="1" ht="30" customHeight="1" spans="1:26">
      <c r="A15" s="261"/>
      <c r="B15" s="185" t="s">
        <v>38</v>
      </c>
      <c r="C15" s="186"/>
      <c r="D15" s="187" t="s">
        <v>39</v>
      </c>
      <c r="E15" s="262"/>
      <c r="F15" s="266">
        <v>44928</v>
      </c>
      <c r="G15" s="268">
        <f t="shared" si="1"/>
        <v>59</v>
      </c>
      <c r="H15" s="268">
        <f t="shared" si="2"/>
        <v>60</v>
      </c>
      <c r="I15" s="291">
        <v>62</v>
      </c>
      <c r="J15" s="268">
        <f t="shared" ref="J15:M15" si="8">SUM(I15+2)</f>
        <v>64</v>
      </c>
      <c r="K15" s="268">
        <f t="shared" si="4"/>
        <v>66.5</v>
      </c>
      <c r="L15" s="268">
        <f t="shared" si="8"/>
        <v>68.5</v>
      </c>
      <c r="M15" s="268">
        <f t="shared" si="8"/>
        <v>70.5</v>
      </c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</row>
    <row r="16" s="226" customFormat="1" ht="30" customHeight="1" spans="1:26">
      <c r="A16" s="261"/>
      <c r="B16" s="185" t="s">
        <v>40</v>
      </c>
      <c r="C16" s="186"/>
      <c r="D16" s="187" t="s">
        <v>41</v>
      </c>
      <c r="E16" s="262"/>
      <c r="F16" s="269">
        <v>0.25</v>
      </c>
      <c r="G16" s="267">
        <f>SUM(H16-0.25)</f>
        <v>30.5</v>
      </c>
      <c r="H16" s="264">
        <f>SUM(I16-1/4)</f>
        <v>30.75</v>
      </c>
      <c r="I16" s="291">
        <v>31</v>
      </c>
      <c r="J16" s="292">
        <f>SUM(I16+0.25)</f>
        <v>31.25</v>
      </c>
      <c r="K16" s="292">
        <f>SUM(J16+0.25)</f>
        <v>31.5</v>
      </c>
      <c r="L16" s="292">
        <f>SUM(K16+0)</f>
        <v>31.5</v>
      </c>
      <c r="M16" s="292">
        <f>SUM(L16+0)</f>
        <v>31.5</v>
      </c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</row>
    <row r="17" s="226" customFormat="1" ht="30" customHeight="1" spans="1:26">
      <c r="A17" s="261"/>
      <c r="B17" s="185" t="s">
        <v>42</v>
      </c>
      <c r="C17" s="186"/>
      <c r="D17" s="187" t="s">
        <v>43</v>
      </c>
      <c r="E17" s="262"/>
      <c r="F17" s="269">
        <v>0.25</v>
      </c>
      <c r="G17" s="268">
        <f>SUM(H17+0)</f>
        <v>11.5</v>
      </c>
      <c r="H17" s="268">
        <f>SUM(I17+0)</f>
        <v>11.5</v>
      </c>
      <c r="I17" s="291">
        <v>11.5</v>
      </c>
      <c r="J17" s="293">
        <f>SUM(I17+0.5)</f>
        <v>12</v>
      </c>
      <c r="K17" s="293">
        <f>SUM(J17+0)</f>
        <v>12</v>
      </c>
      <c r="L17" s="293">
        <f>SUM(K17+0.5)</f>
        <v>12.5</v>
      </c>
      <c r="M17" s="293">
        <f>SUM(L17+0)</f>
        <v>12.5</v>
      </c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</row>
    <row r="18" s="226" customFormat="1" ht="16.15" customHeight="1" spans="1:26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</row>
    <row r="19" s="226" customFormat="1" ht="16.15" customHeight="1" spans="1:26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</row>
    <row r="20" s="226" customFormat="1" ht="16.15" customHeight="1" spans="1:26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="226" customFormat="1" ht="16.15" customHeight="1" spans="1:26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</row>
    <row r="22" s="226" customFormat="1" ht="16.15" customHeight="1" spans="1:26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</row>
    <row r="23" s="226" customFormat="1" ht="16.15" customHeight="1" spans="1:26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</row>
    <row r="24" s="226" customFormat="1" ht="16.15" customHeight="1" spans="1:26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</row>
    <row r="25" s="226" customFormat="1" ht="16.15" customHeight="1" spans="1:26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</row>
    <row r="26" s="226" customFormat="1" ht="16.15" customHeight="1" spans="1:26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</row>
    <row r="27" s="226" customFormat="1" ht="16.15" customHeight="1" spans="1:26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</row>
    <row r="28" s="226" customFormat="1" ht="16.15" customHeight="1" spans="1:26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</row>
    <row r="29" s="226" customFormat="1" ht="16.15" customHeight="1" spans="1:26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</row>
    <row r="30" s="226" customFormat="1" ht="16.15" customHeight="1" spans="1:26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</row>
    <row r="31" s="226" customFormat="1" ht="16.15" customHeight="1" spans="1:26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</row>
    <row r="32" s="226" customFormat="1" ht="16.15" customHeight="1" spans="1:26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</row>
    <row r="33" s="226" customFormat="1" ht="16.15" customHeight="1" spans="1:26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</row>
    <row r="34" s="226" customFormat="1" ht="16.15" customHeight="1" spans="1:26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="226" customFormat="1" ht="16.15" customHeight="1" spans="1:26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="226" customFormat="1" ht="16.15" customHeight="1" spans="1:26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</row>
    <row r="37" s="226" customFormat="1" ht="16.15" customHeight="1" spans="1:26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</row>
    <row r="38" s="226" customFormat="1" ht="16.15" customHeight="1" spans="1:26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</row>
    <row r="39" s="226" customFormat="1" ht="16.15" customHeight="1" spans="1:26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</row>
    <row r="40" s="226" customFormat="1" ht="16.15" customHeight="1" spans="1:26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</row>
    <row r="41" s="226" customFormat="1" ht="16.15" customHeight="1" spans="1:26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</row>
    <row r="42" s="226" customFormat="1" ht="16.15" customHeight="1" spans="1:26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</row>
    <row r="43" s="226" customFormat="1" ht="16.15" customHeight="1" spans="1:26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</row>
    <row r="44" s="226" customFormat="1" ht="16.15" customHeight="1" spans="1:26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</row>
    <row r="45" s="226" customFormat="1" ht="16.15" customHeight="1" spans="1:26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</row>
    <row r="46" s="226" customFormat="1" ht="16.15" customHeight="1" spans="1:26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</row>
    <row r="47" s="226" customFormat="1" ht="16.15" customHeight="1" spans="1:26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</row>
    <row r="48" s="226" customFormat="1" ht="16.15" customHeight="1" spans="1:26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</row>
    <row r="49" s="226" customFormat="1" ht="16.15" customHeight="1" spans="1:26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</row>
    <row r="50" s="226" customFormat="1" ht="16.15" customHeight="1" spans="1:26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</row>
    <row r="51" s="226" customFormat="1" ht="16.15" customHeight="1" spans="1:26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</row>
    <row r="52" s="226" customFormat="1" ht="16.15" customHeight="1" spans="1:26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</row>
    <row r="53" s="226" customFormat="1" ht="16.15" customHeight="1" spans="1:26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</row>
    <row r="54" s="226" customFormat="1" ht="16.15" customHeight="1" spans="1:26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</row>
    <row r="55" s="226" customFormat="1" ht="16.15" customHeight="1" spans="1:26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</row>
    <row r="56" s="226" customFormat="1" ht="16.15" customHeight="1" spans="1:26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</row>
    <row r="57" s="226" customFormat="1" ht="16.15" customHeight="1" spans="1:26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</row>
    <row r="58" s="226" customFormat="1" ht="16.15" customHeight="1" spans="1:26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</row>
    <row r="59" s="226" customFormat="1" ht="16.15" customHeight="1" spans="1:26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</row>
    <row r="60" s="226" customFormat="1" ht="16.15" customHeight="1" spans="1:26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</row>
    <row r="61" s="226" customFormat="1" ht="16.15" customHeight="1" spans="1:26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</row>
    <row r="62" s="226" customFormat="1" ht="16.15" customHeight="1" spans="1:26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="226" customFormat="1" ht="16.15" customHeight="1" spans="1:26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</row>
    <row r="64" s="226" customFormat="1" ht="16.15" customHeight="1" spans="1:26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</row>
    <row r="65" s="226" customFormat="1" ht="16.15" customHeight="1" spans="1:26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</row>
    <row r="66" s="226" customFormat="1" ht="16.15" customHeight="1" spans="1:26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</row>
    <row r="67" s="226" customFormat="1" ht="16.15" customHeight="1" spans="1:26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</row>
    <row r="68" s="226" customFormat="1" ht="16.15" customHeight="1" spans="1:26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</row>
    <row r="69" s="226" customFormat="1" ht="16.15" customHeight="1" spans="1:26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</row>
    <row r="70" s="226" customFormat="1" ht="16.15" customHeight="1" spans="1:26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</row>
    <row r="71" s="226" customFormat="1" ht="16.15" customHeight="1" spans="1:26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</row>
    <row r="72" s="226" customFormat="1" ht="16.15" customHeight="1" spans="1:26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</row>
    <row r="73" s="226" customFormat="1" ht="16.15" customHeight="1" spans="1:26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</row>
    <row r="74" s="226" customFormat="1" ht="16.15" customHeight="1" spans="1:26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</row>
    <row r="75" s="226" customFormat="1" ht="16.15" customHeight="1" spans="1:26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</row>
    <row r="76" s="226" customFormat="1" ht="16.15" customHeight="1" spans="1:26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</row>
    <row r="77" s="226" customFormat="1" ht="16.15" customHeight="1" spans="1:26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</row>
    <row r="78" s="226" customFormat="1" ht="16.15" customHeight="1" spans="1:26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</row>
    <row r="79" s="226" customFormat="1" ht="16.15" customHeight="1" spans="1:26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</row>
    <row r="80" s="226" customFormat="1" ht="16.15" customHeight="1" spans="1:26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</row>
    <row r="81" s="226" customFormat="1" ht="16.15" customHeight="1" spans="1:26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</row>
    <row r="82" s="226" customFormat="1" ht="16.15" customHeight="1" spans="1:26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</row>
    <row r="83" s="226" customFormat="1" ht="16.15" customHeight="1" spans="1:26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</row>
    <row r="84" s="226" customFormat="1" ht="16.15" customHeight="1" spans="1:26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</row>
    <row r="85" s="226" customFormat="1" ht="16.15" customHeight="1" spans="1:26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</row>
    <row r="86" s="226" customFormat="1" ht="16.15" customHeight="1" spans="1:26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</row>
    <row r="87" s="226" customFormat="1" ht="16.15" customHeight="1" spans="1:26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</row>
    <row r="88" s="226" customFormat="1" ht="16.15" customHeight="1" spans="1:26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</row>
    <row r="89" s="226" customFormat="1" ht="16.15" customHeight="1" spans="1:26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</row>
    <row r="90" s="226" customFormat="1" ht="16.15" customHeight="1" spans="1:26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</row>
    <row r="91" s="226" customFormat="1" ht="16.15" customHeight="1" spans="1:26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</row>
    <row r="92" s="226" customFormat="1" ht="16.15" customHeight="1" spans="1:26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</row>
    <row r="93" s="226" customFormat="1" ht="16.15" customHeight="1" spans="1:26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</row>
    <row r="94" s="226" customFormat="1" ht="16.15" customHeight="1" spans="1:26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</row>
    <row r="95" s="226" customFormat="1" ht="16.15" customHeight="1" spans="1:26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</row>
    <row r="96" s="226" customFormat="1" ht="16.15" customHeight="1" spans="1:26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</row>
    <row r="97" s="226" customFormat="1" ht="16.15" customHeight="1" spans="1:26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</row>
    <row r="98" s="226" customFormat="1" ht="16.15" customHeight="1" spans="1:26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</row>
    <row r="99" s="226" customFormat="1" ht="16.15" customHeight="1" spans="1:26">
      <c r="A99" s="270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</row>
    <row r="100" s="226" customFormat="1" ht="16.15" customHeight="1" spans="1:26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</row>
    <row r="101" s="226" customFormat="1" ht="16.15" customHeight="1" spans="1:26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</row>
    <row r="102" s="226" customFormat="1" ht="16.15" customHeight="1" spans="1:26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</row>
    <row r="103" s="226" customFormat="1" ht="16.15" customHeight="1" spans="1:26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</row>
    <row r="104" s="226" customFormat="1" ht="16.15" customHeight="1" spans="1:26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</row>
    <row r="105" s="226" customFormat="1" ht="16.15" customHeight="1" spans="1:26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</row>
    <row r="106" s="226" customFormat="1" ht="16.15" customHeight="1" spans="1:26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</row>
    <row r="107" s="226" customFormat="1" ht="16.15" customHeight="1" spans="1:26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</row>
    <row r="108" s="226" customFormat="1" ht="16.15" customHeight="1" spans="1:26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</row>
    <row r="109" s="226" customFormat="1" ht="16.15" customHeight="1" spans="1:26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</row>
    <row r="110" s="226" customFormat="1" ht="16.15" customHeight="1" spans="1:26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</row>
    <row r="111" s="226" customFormat="1" ht="16.15" customHeight="1" spans="1:26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</row>
    <row r="112" s="226" customFormat="1" ht="16.15" customHeight="1" spans="1:26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</row>
    <row r="113" s="226" customFormat="1" ht="16.15" customHeight="1" spans="1:26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</row>
    <row r="114" s="226" customFormat="1" ht="16.15" customHeight="1" spans="1:26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</row>
    <row r="115" s="226" customFormat="1" ht="16.15" customHeight="1" spans="1:26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</row>
    <row r="116" s="226" customFormat="1" ht="16.15" customHeight="1" spans="1:26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</row>
    <row r="117" s="226" customFormat="1" ht="16.15" customHeight="1" spans="1:26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</row>
    <row r="118" s="226" customFormat="1" ht="16.15" customHeight="1" spans="1:26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</row>
    <row r="119" s="226" customFormat="1" ht="16.15" customHeight="1" spans="1:26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</row>
    <row r="120" s="226" customFormat="1" ht="16.15" customHeight="1" spans="1:26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</row>
    <row r="121" s="226" customFormat="1" ht="16.15" customHeight="1" spans="1:26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</row>
    <row r="122" s="226" customFormat="1" ht="16.15" customHeight="1" spans="1:26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</row>
    <row r="123" s="226" customFormat="1" ht="16.15" customHeight="1" spans="1:26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</row>
    <row r="124" s="226" customFormat="1" ht="16.15" customHeight="1" spans="1:26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</row>
    <row r="125" s="226" customFormat="1" ht="16.15" customHeight="1" spans="1:26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</row>
    <row r="126" s="226" customFormat="1" ht="16.15" customHeight="1" spans="1:26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</row>
    <row r="127" s="226" customFormat="1" ht="16.15" customHeight="1" spans="1:26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</row>
    <row r="128" s="226" customFormat="1" ht="16.15" customHeight="1" spans="1:26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</row>
    <row r="129" s="226" customFormat="1" ht="16.15" customHeight="1" spans="1:26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</row>
    <row r="130" s="226" customFormat="1" ht="16.15" customHeight="1" spans="1:26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</row>
    <row r="131" s="226" customFormat="1" ht="16.15" customHeight="1" spans="1:26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</row>
    <row r="132" s="226" customFormat="1" ht="16.15" customHeight="1" spans="1:26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</row>
    <row r="133" s="226" customFormat="1" ht="16.15" customHeight="1" spans="1:26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</row>
    <row r="134" s="226" customFormat="1" ht="16.15" customHeight="1" spans="1:26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</row>
    <row r="135" s="226" customFormat="1" ht="16.15" customHeight="1" spans="1:26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</row>
    <row r="136" s="226" customFormat="1" ht="16.15" customHeight="1" spans="1:26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</row>
    <row r="137" s="226" customFormat="1" ht="16.15" customHeight="1" spans="1:26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</row>
    <row r="138" s="226" customFormat="1" ht="16.15" customHeight="1" spans="1:26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</row>
    <row r="139" s="226" customFormat="1" ht="16.15" customHeight="1" spans="1:26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</row>
    <row r="140" s="226" customFormat="1" ht="16.15" customHeight="1" spans="1:26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</row>
    <row r="141" s="226" customFormat="1" ht="16.15" customHeight="1" spans="1:26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</row>
    <row r="142" s="226" customFormat="1" ht="16.15" customHeight="1" spans="1:26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</row>
    <row r="143" s="226" customFormat="1" ht="16.15" customHeight="1" spans="1:26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</row>
    <row r="144" s="226" customFormat="1" ht="16.15" customHeight="1" spans="1:26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</row>
    <row r="145" s="226" customFormat="1" ht="16.15" customHeight="1" spans="1:26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</row>
    <row r="146" s="226" customFormat="1" ht="16.15" customHeight="1" spans="1:26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</row>
    <row r="147" s="226" customFormat="1" ht="16.15" customHeight="1" spans="1:26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</row>
    <row r="148" s="226" customFormat="1" ht="16.15" customHeight="1" spans="1:26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</row>
    <row r="149" s="226" customFormat="1" ht="16.15" customHeight="1" spans="1:26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</row>
    <row r="150" s="226" customFormat="1" ht="16.15" customHeight="1" spans="1:26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</row>
    <row r="151" s="226" customFormat="1" ht="16.15" customHeight="1" spans="1:26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</row>
    <row r="152" s="226" customFormat="1" ht="16.15" customHeight="1" spans="1:26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</row>
    <row r="153" s="226" customFormat="1" ht="16.15" customHeight="1" spans="1:26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</row>
    <row r="154" s="226" customFormat="1" ht="16.15" customHeight="1" spans="1:26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</row>
    <row r="155" s="226" customFormat="1" ht="16.15" customHeight="1" spans="1:26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</row>
    <row r="156" s="226" customFormat="1" ht="16.15" customHeight="1" spans="1:26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</row>
    <row r="157" s="226" customFormat="1" ht="16.15" customHeight="1" spans="1:26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</row>
    <row r="158" s="226" customFormat="1" ht="16.15" customHeight="1" spans="1:26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</row>
    <row r="159" s="226" customFormat="1" ht="16.15" customHeight="1" spans="1:26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</row>
    <row r="160" s="226" customFormat="1" ht="16.15" customHeight="1" spans="1:26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</row>
    <row r="161" s="226" customFormat="1" ht="16.15" customHeight="1" spans="1:26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</row>
    <row r="162" s="226" customFormat="1" ht="16.15" customHeight="1" spans="1:26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</row>
    <row r="163" s="226" customFormat="1" ht="16.15" customHeight="1" spans="1:26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</row>
    <row r="164" s="226" customFormat="1" ht="16.15" customHeight="1" spans="1:26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</row>
    <row r="165" s="226" customFormat="1" ht="16.15" customHeight="1" spans="1:26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</row>
    <row r="166" s="226" customFormat="1" ht="16.15" customHeight="1" spans="1:26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</row>
    <row r="167" s="226" customFormat="1" ht="16.15" customHeight="1" spans="1:26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</row>
    <row r="168" s="226" customFormat="1" ht="16.15" customHeight="1" spans="1:26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</row>
    <row r="169" s="226" customFormat="1" ht="16.15" customHeight="1" spans="1:26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</row>
    <row r="170" s="226" customFormat="1" ht="16.15" customHeight="1" spans="1:26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</row>
    <row r="171" s="226" customFormat="1" ht="16.15" customHeight="1" spans="1:26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</row>
    <row r="172" s="226" customFormat="1" ht="16.15" customHeight="1" spans="1:26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</row>
    <row r="173" s="226" customFormat="1" ht="16.15" customHeight="1" spans="1:26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</row>
    <row r="174" s="226" customFormat="1" ht="16.15" customHeight="1" spans="1:26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</row>
    <row r="175" s="226" customFormat="1" ht="16.15" customHeight="1" spans="1:26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</row>
    <row r="176" s="226" customFormat="1" ht="16.15" customHeight="1" spans="1:26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</row>
    <row r="177" s="226" customFormat="1" ht="16.15" customHeight="1" spans="1:26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</row>
    <row r="178" s="226" customFormat="1" ht="16.15" customHeight="1" spans="1:26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</row>
    <row r="179" s="226" customFormat="1" ht="16.15" customHeight="1" spans="1:26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</row>
    <row r="180" s="226" customFormat="1" ht="16.15" customHeight="1" spans="1:26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</row>
    <row r="181" s="226" customFormat="1" ht="16.15" customHeight="1" spans="1:26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</row>
    <row r="182" s="226" customFormat="1" ht="16.15" customHeight="1" spans="1:26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</row>
    <row r="183" s="226" customFormat="1" ht="16.15" customHeight="1" spans="1:26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</row>
    <row r="184" s="226" customFormat="1" ht="16.15" customHeight="1" spans="1:26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</row>
    <row r="185" s="226" customFormat="1" ht="16.15" customHeight="1" spans="1:26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</row>
    <row r="186" s="226" customFormat="1" ht="16.15" customHeight="1" spans="1:26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</row>
    <row r="187" s="226" customFormat="1" ht="16.15" customHeight="1" spans="1:26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</row>
    <row r="188" s="226" customFormat="1" ht="16.15" customHeight="1" spans="1:26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</row>
    <row r="189" s="226" customFormat="1" ht="16.15" customHeight="1" spans="1:26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</row>
    <row r="190" s="226" customFormat="1" ht="16.15" customHeight="1" spans="1:26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</row>
    <row r="191" s="226" customFormat="1" ht="16.15" customHeight="1" spans="1:26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</row>
    <row r="192" s="226" customFormat="1" ht="16.15" customHeight="1" spans="1:26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</row>
    <row r="193" s="226" customFormat="1" ht="16.15" customHeight="1" spans="1:26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</row>
    <row r="194" s="226" customFormat="1" ht="16.15" customHeight="1" spans="1:26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</row>
    <row r="195" s="226" customFormat="1" ht="16.15" customHeight="1" spans="1:26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</row>
    <row r="196" s="226" customFormat="1" ht="16.15" customHeight="1" spans="1:26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</row>
    <row r="197" s="226" customFormat="1" ht="16.15" customHeight="1" spans="1:26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</row>
    <row r="198" s="226" customFormat="1" ht="16.15" customHeight="1" spans="1:26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</row>
    <row r="199" s="226" customFormat="1" ht="16.15" customHeight="1" spans="1:26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</row>
    <row r="200" s="226" customFormat="1" ht="16.15" customHeight="1" spans="1:26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</row>
    <row r="201" s="226" customFormat="1" ht="16.15" customHeight="1" spans="1:26">
      <c r="A201" s="270"/>
      <c r="B201" s="270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</row>
    <row r="202" s="226" customFormat="1" ht="16.15" customHeight="1" spans="1:26">
      <c r="A202" s="270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</row>
    <row r="203" s="226" customFormat="1" ht="16.15" customHeight="1" spans="1:26">
      <c r="A203" s="270"/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</row>
    <row r="204" s="226" customFormat="1" ht="16.15" customHeight="1" spans="1:26">
      <c r="A204" s="270"/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</row>
    <row r="205" s="226" customFormat="1" ht="16.15" customHeight="1" spans="1:26">
      <c r="A205" s="270"/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</row>
    <row r="206" s="226" customFormat="1" ht="16.15" customHeight="1" spans="1:26">
      <c r="A206" s="270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</row>
    <row r="207" s="226" customFormat="1" ht="16.15" customHeight="1" spans="1:26">
      <c r="A207" s="270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</row>
    <row r="208" s="226" customFormat="1" ht="16.15" customHeight="1" spans="1:26">
      <c r="A208" s="270"/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</row>
    <row r="209" s="226" customFormat="1" ht="16.15" customHeight="1" spans="1:26">
      <c r="A209" s="270"/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</row>
    <row r="210" s="226" customFormat="1" ht="16.15" customHeight="1" spans="1:26">
      <c r="A210" s="270"/>
      <c r="B210" s="270"/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</row>
    <row r="211" s="226" customFormat="1" ht="16.15" customHeight="1" spans="1:26">
      <c r="A211" s="270"/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</row>
    <row r="212" s="226" customFormat="1" ht="16.15" customHeight="1" spans="1:26">
      <c r="A212" s="270"/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</row>
    <row r="213" s="226" customFormat="1" ht="16.15" customHeight="1" spans="1:26">
      <c r="A213" s="270"/>
      <c r="B213" s="270"/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</row>
    <row r="214" s="226" customFormat="1" ht="16.15" customHeight="1" spans="1:26">
      <c r="A214" s="270"/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</row>
    <row r="215" s="226" customFormat="1" ht="16.15" customHeight="1" spans="1:26">
      <c r="A215" s="270"/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</row>
    <row r="216" s="226" customFormat="1" ht="16.15" customHeight="1" spans="1:26">
      <c r="A216" s="270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</row>
    <row r="217" s="226" customFormat="1" ht="16.15" customHeight="1" spans="1:26">
      <c r="A217" s="270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</row>
    <row r="218" s="226" customFormat="1" ht="16.15" customHeight="1" spans="1:26">
      <c r="A218" s="270"/>
      <c r="B218" s="270"/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</row>
    <row r="219" s="226" customFormat="1" ht="16.15" customHeight="1" spans="1:26">
      <c r="A219" s="270"/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</row>
    <row r="220" s="226" customFormat="1" ht="16.15" customHeight="1" spans="1:26">
      <c r="A220" s="270"/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</row>
    <row r="221" s="226" customFormat="1" ht="16.15" customHeight="1" spans="1:26">
      <c r="A221" s="270"/>
      <c r="B221" s="270"/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</row>
    <row r="222" s="226" customFormat="1" ht="16.15" customHeight="1" spans="1:26">
      <c r="A222" s="270"/>
      <c r="B222" s="270"/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</row>
    <row r="223" s="226" customFormat="1" ht="16.15" customHeight="1" spans="1:26">
      <c r="A223" s="270"/>
      <c r="B223" s="270"/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</row>
    <row r="224" s="226" customFormat="1" ht="16.15" customHeight="1" spans="1:26">
      <c r="A224" s="270"/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</row>
    <row r="225" s="226" customFormat="1" ht="16.15" customHeight="1" spans="1:26">
      <c r="A225" s="270"/>
      <c r="B225" s="270"/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</row>
    <row r="226" s="226" customFormat="1" ht="16.15" customHeight="1" spans="1:26">
      <c r="A226" s="270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</row>
    <row r="227" s="226" customFormat="1" ht="16.15" customHeight="1" spans="1:26">
      <c r="A227" s="270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</row>
    <row r="228" s="226" customFormat="1" ht="16.15" customHeight="1" spans="1:26">
      <c r="A228" s="270"/>
      <c r="B228" s="270"/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</row>
    <row r="229" s="226" customFormat="1" ht="16.15" customHeight="1" spans="1:26">
      <c r="A229" s="270"/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</row>
    <row r="230" s="226" customFormat="1" ht="16.15" customHeight="1" spans="1:26">
      <c r="A230" s="270"/>
      <c r="B230" s="270"/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</row>
    <row r="231" s="226" customFormat="1" ht="16.15" customHeight="1" spans="1:26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</row>
    <row r="232" s="226" customFormat="1" ht="16.15" customHeight="1" spans="1:26">
      <c r="A232" s="270"/>
      <c r="B232" s="270"/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</row>
    <row r="233" s="226" customFormat="1" ht="16.15" customHeight="1" spans="1:26">
      <c r="A233" s="270"/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</row>
    <row r="234" s="226" customFormat="1" ht="16.15" customHeight="1" spans="1:26">
      <c r="A234" s="270"/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</row>
    <row r="235" s="226" customFormat="1" ht="16.15" customHeight="1" spans="1:26">
      <c r="A235" s="270"/>
      <c r="B235" s="270"/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</row>
    <row r="236" s="226" customFormat="1" ht="16.15" customHeight="1" spans="1:26">
      <c r="A236" s="270"/>
      <c r="B236" s="270"/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</row>
    <row r="237" s="226" customFormat="1" ht="16.15" customHeight="1" spans="1:26">
      <c r="A237" s="270"/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</row>
    <row r="238" s="226" customFormat="1" ht="16.15" customHeight="1" spans="1:26">
      <c r="A238" s="270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</row>
    <row r="239" s="226" customFormat="1" ht="16.15" customHeight="1" spans="1:26">
      <c r="A239" s="270"/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</row>
    <row r="240" s="226" customFormat="1" ht="16.15" customHeight="1" spans="1:26">
      <c r="A240" s="270"/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="226" customFormat="1" ht="16.15" customHeight="1" spans="1:26">
      <c r="A241" s="270"/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="226" customFormat="1" ht="16.15" customHeight="1" spans="1:26">
      <c r="A242" s="270"/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="226" customFormat="1" ht="16.15" customHeight="1" spans="1:26">
      <c r="A243" s="270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</row>
    <row r="244" s="226" customFormat="1" ht="16.15" customHeight="1" spans="1:26">
      <c r="A244" s="270"/>
      <c r="B244" s="270"/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</row>
    <row r="245" s="226" customFormat="1" ht="16.15" customHeight="1" spans="1:26">
      <c r="A245" s="270"/>
      <c r="B245" s="270"/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</row>
    <row r="246" s="226" customFormat="1" ht="16.15" customHeight="1" spans="1:26">
      <c r="A246" s="270"/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</row>
    <row r="247" s="226" customFormat="1" ht="16.15" customHeight="1" spans="1:26">
      <c r="A247" s="270"/>
      <c r="B247" s="270"/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</row>
    <row r="248" s="226" customFormat="1" ht="16.15" customHeight="1" spans="1:26">
      <c r="A248" s="270"/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</row>
    <row r="249" s="226" customFormat="1" ht="16.15" customHeight="1" spans="1:26">
      <c r="A249" s="270"/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</row>
    <row r="250" s="226" customFormat="1" ht="16.15" customHeight="1" spans="1:26">
      <c r="A250" s="270"/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</row>
    <row r="251" s="226" customFormat="1" ht="16.15" customHeight="1" spans="1:26">
      <c r="A251" s="270"/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="226" customFormat="1" ht="16.15" customHeight="1" spans="1:26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="226" customFormat="1" ht="16.15" customHeight="1" spans="1:26">
      <c r="A253" s="270"/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="226" customFormat="1" ht="16.15" customHeight="1" spans="1:26">
      <c r="A254" s="270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</row>
    <row r="255" s="226" customFormat="1" ht="16.15" customHeight="1" spans="1:26">
      <c r="A255" s="270"/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</row>
    <row r="256" s="226" customFormat="1" ht="16.15" customHeight="1" spans="1:26">
      <c r="A256" s="270"/>
      <c r="B256" s="270"/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</row>
    <row r="257" s="226" customFormat="1" ht="16.15" customHeight="1" spans="1:26">
      <c r="A257" s="270"/>
      <c r="B257" s="270"/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</row>
    <row r="258" s="226" customFormat="1" ht="16.15" customHeight="1" spans="1:26">
      <c r="A258" s="270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</row>
    <row r="259" s="226" customFormat="1" ht="16.15" customHeight="1" spans="1:26">
      <c r="A259" s="270"/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</row>
    <row r="260" s="226" customFormat="1" ht="16.15" customHeight="1" spans="1:26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</row>
    <row r="261" s="226" customFormat="1" ht="16.15" customHeight="1" spans="1:26">
      <c r="A261" s="270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</row>
    <row r="262" s="226" customFormat="1" ht="16.15" customHeight="1" spans="1:26">
      <c r="A262" s="270"/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</row>
    <row r="263" s="226" customFormat="1" ht="16.15" customHeight="1" spans="1:26">
      <c r="A263" s="270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</row>
    <row r="264" s="226" customFormat="1" ht="16.15" customHeight="1" spans="1:26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</row>
    <row r="265" s="226" customFormat="1" ht="16.15" customHeight="1" spans="1:26">
      <c r="A265" s="270"/>
      <c r="B265" s="270"/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</row>
    <row r="266" s="226" customFormat="1" ht="16.15" customHeight="1" spans="1:26">
      <c r="A266" s="270"/>
      <c r="B266" s="270"/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</row>
    <row r="267" s="226" customFormat="1" ht="16.15" customHeight="1" spans="1:26">
      <c r="A267" s="270"/>
      <c r="B267" s="270"/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</row>
    <row r="268" s="226" customFormat="1" ht="16.15" customHeight="1" spans="1:26">
      <c r="A268" s="270"/>
      <c r="B268" s="270"/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</row>
    <row r="269" s="226" customFormat="1" ht="16.15" customHeight="1" spans="1:26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</row>
    <row r="270" s="226" customFormat="1" ht="16.15" customHeight="1" spans="1:26">
      <c r="A270" s="270"/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</row>
    <row r="271" s="226" customFormat="1" ht="16.15" customHeight="1" spans="1:26">
      <c r="A271" s="270"/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</row>
    <row r="272" s="226" customFormat="1" ht="16.15" customHeight="1" spans="1:26">
      <c r="A272" s="270"/>
      <c r="B272" s="270"/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</row>
    <row r="273" s="226" customFormat="1" ht="16.15" customHeight="1" spans="1:26">
      <c r="A273" s="270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</row>
    <row r="274" s="226" customFormat="1" ht="16.15" customHeight="1" spans="1:26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</row>
    <row r="275" s="226" customFormat="1" ht="16.15" customHeight="1" spans="1:26">
      <c r="A275" s="270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</row>
    <row r="276" s="226" customFormat="1" ht="16.15" customHeight="1" spans="1:26">
      <c r="A276" s="270"/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</row>
    <row r="277" s="226" customFormat="1" ht="16.15" customHeight="1" spans="1:26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</row>
    <row r="278" s="226" customFormat="1" ht="16.15" customHeight="1" spans="1:26">
      <c r="A278" s="270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</row>
    <row r="279" s="226" customFormat="1" ht="16.15" customHeight="1" spans="1:26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</row>
    <row r="280" s="226" customFormat="1" ht="16.15" customHeight="1" spans="1:26">
      <c r="A280" s="270"/>
      <c r="B280" s="270"/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</row>
    <row r="281" s="226" customFormat="1" ht="16.15" customHeight="1" spans="1:26">
      <c r="A281" s="270"/>
      <c r="B281" s="270"/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</row>
    <row r="282" s="226" customFormat="1" ht="16.15" customHeight="1" spans="1:26">
      <c r="A282" s="270"/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</row>
    <row r="283" s="226" customFormat="1" ht="16.15" customHeight="1" spans="1:26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</row>
    <row r="284" s="226" customFormat="1" ht="16.15" customHeight="1" spans="1:26">
      <c r="A284" s="270"/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</row>
    <row r="285" s="226" customFormat="1" ht="16.15" customHeight="1" spans="1:26">
      <c r="A285" s="270"/>
      <c r="B285" s="270"/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</row>
    <row r="286" s="226" customFormat="1" ht="16.15" customHeight="1" spans="1:26">
      <c r="A286" s="270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</row>
    <row r="287" s="226" customFormat="1" ht="16.15" customHeight="1" spans="1:26">
      <c r="A287" s="270"/>
      <c r="B287" s="270"/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</row>
    <row r="288" s="226" customFormat="1" ht="16.15" customHeight="1" spans="1:26">
      <c r="A288" s="270"/>
      <c r="B288" s="270"/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</row>
    <row r="289" s="226" customFormat="1" ht="16.15" customHeight="1" spans="1:26">
      <c r="A289" s="270"/>
      <c r="B289" s="270"/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</row>
    <row r="290" s="226" customFormat="1" ht="16.15" customHeight="1" spans="1:26">
      <c r="A290" s="270"/>
      <c r="B290" s="270"/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</row>
    <row r="291" s="226" customFormat="1" ht="16.15" customHeight="1" spans="1:26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</row>
    <row r="292" s="226" customFormat="1" ht="16.15" customHeight="1" spans="1:26">
      <c r="A292" s="270"/>
      <c r="B292" s="270"/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</row>
    <row r="293" s="226" customFormat="1" ht="16.15" customHeight="1" spans="1:26">
      <c r="A293" s="270"/>
      <c r="B293" s="270"/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</row>
    <row r="294" s="226" customFormat="1" ht="16.15" customHeight="1" spans="1:26">
      <c r="A294" s="270"/>
      <c r="B294" s="270"/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</row>
    <row r="295" s="226" customFormat="1" ht="16.15" customHeight="1" spans="1:26">
      <c r="A295" s="270"/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</row>
    <row r="296" s="226" customFormat="1" ht="16.15" customHeight="1" spans="1:26">
      <c r="A296" s="270"/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</row>
    <row r="297" s="226" customFormat="1" ht="16.15" customHeight="1" spans="1:26">
      <c r="A297" s="270"/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</row>
    <row r="298" s="226" customFormat="1" ht="16.15" customHeight="1" spans="1:26">
      <c r="A298" s="270"/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</row>
    <row r="299" s="226" customFormat="1" ht="16.15" customHeight="1" spans="1:26">
      <c r="A299" s="270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</row>
    <row r="300" s="226" customFormat="1" ht="16.15" customHeight="1" spans="1:26">
      <c r="A300" s="270"/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</row>
    <row r="301" s="226" customFormat="1" ht="16.15" customHeight="1" spans="1:26">
      <c r="A301" s="270"/>
      <c r="B301" s="270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</row>
    <row r="302" s="226" customFormat="1" ht="16.15" customHeight="1" spans="1:26">
      <c r="A302" s="270"/>
      <c r="B302" s="270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</row>
    <row r="303" s="226" customFormat="1" ht="16.15" customHeight="1" spans="1:26">
      <c r="A303" s="270"/>
      <c r="B303" s="270"/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</row>
    <row r="304" s="226" customFormat="1" ht="16.15" customHeight="1" spans="1:26">
      <c r="A304" s="270"/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</row>
    <row r="305" s="226" customFormat="1" ht="16.15" customHeight="1" spans="1:26">
      <c r="A305" s="270"/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</row>
    <row r="306" s="226" customFormat="1" ht="16.15" customHeight="1" spans="1:26">
      <c r="A306" s="270"/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</row>
    <row r="307" s="226" customFormat="1" ht="16.15" customHeight="1" spans="1:26">
      <c r="A307" s="270"/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</row>
    <row r="308" s="226" customFormat="1" ht="16.15" customHeight="1" spans="1:26">
      <c r="A308" s="270"/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</row>
    <row r="309" s="226" customFormat="1" ht="16.15" customHeight="1" spans="1:26">
      <c r="A309" s="270"/>
      <c r="B309" s="270"/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</row>
    <row r="310" s="226" customFormat="1" ht="16.15" customHeight="1" spans="1:26">
      <c r="A310" s="270"/>
      <c r="B310" s="270"/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</row>
    <row r="311" s="226" customFormat="1" ht="16.15" customHeight="1" spans="1:26">
      <c r="A311" s="270"/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</row>
    <row r="312" s="226" customFormat="1" ht="16.15" customHeight="1" spans="1:26">
      <c r="A312" s="270"/>
      <c r="B312" s="270"/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</row>
    <row r="313" s="226" customFormat="1" ht="16.15" customHeight="1" spans="1:26">
      <c r="A313" s="270"/>
      <c r="B313" s="270"/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</row>
    <row r="314" s="226" customFormat="1" ht="16.15" customHeight="1" spans="1:26">
      <c r="A314" s="270"/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</row>
    <row r="315" s="226" customFormat="1" ht="16.15" customHeight="1" spans="1:26">
      <c r="A315" s="270"/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</row>
    <row r="316" s="226" customFormat="1" ht="16.15" customHeight="1" spans="1:26">
      <c r="A316" s="270"/>
      <c r="B316" s="270"/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</row>
    <row r="317" s="226" customFormat="1" ht="16.15" customHeight="1" spans="1:26">
      <c r="A317" s="270"/>
      <c r="B317" s="270"/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</row>
    <row r="318" s="226" customFormat="1" ht="16.15" customHeight="1" spans="1:26">
      <c r="A318" s="270"/>
      <c r="B318" s="270"/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</row>
    <row r="319" s="226" customFormat="1" ht="16.15" customHeight="1" spans="1:26">
      <c r="A319" s="270"/>
      <c r="B319" s="270"/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</row>
    <row r="320" s="226" customFormat="1" ht="16.15" customHeight="1" spans="1:26">
      <c r="A320" s="270"/>
      <c r="B320" s="270"/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</row>
    <row r="321" s="226" customFormat="1" ht="16.15" customHeight="1" spans="1:26">
      <c r="A321" s="270"/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</row>
    <row r="322" s="226" customFormat="1" ht="16.15" customHeight="1" spans="1:26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</row>
    <row r="323" s="226" customFormat="1" ht="16.15" customHeight="1" spans="1:26">
      <c r="A323" s="270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</row>
    <row r="324" s="226" customFormat="1" ht="16.15" customHeight="1" spans="1:26">
      <c r="A324" s="270"/>
      <c r="B324" s="270"/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</row>
    <row r="325" s="226" customFormat="1" ht="16.15" customHeight="1" spans="1:26">
      <c r="A325" s="270"/>
      <c r="B325" s="270"/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</row>
    <row r="326" s="226" customFormat="1" ht="16.15" customHeight="1" spans="1:26">
      <c r="A326" s="270"/>
      <c r="B326" s="270"/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</row>
    <row r="327" s="226" customFormat="1" ht="16.15" customHeight="1" spans="1:26">
      <c r="A327" s="270"/>
      <c r="B327" s="270"/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</row>
    <row r="328" s="226" customFormat="1" ht="16.15" customHeight="1" spans="1:26">
      <c r="A328" s="270"/>
      <c r="B328" s="270"/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</row>
    <row r="329" s="226" customFormat="1" ht="16.15" customHeight="1" spans="1:26">
      <c r="A329" s="270"/>
      <c r="B329" s="270"/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</row>
    <row r="330" s="226" customFormat="1" ht="16.15" customHeight="1" spans="1:26">
      <c r="A330" s="270"/>
      <c r="B330" s="270"/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</row>
    <row r="331" s="226" customFormat="1" ht="16.15" customHeight="1" spans="1:26">
      <c r="A331" s="270"/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</row>
    <row r="332" s="226" customFormat="1" ht="16.15" customHeight="1" spans="1:26">
      <c r="A332" s="270"/>
      <c r="B332" s="270"/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</row>
    <row r="333" s="226" customFormat="1" ht="16.15" customHeight="1" spans="1:26">
      <c r="A333" s="270"/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</row>
    <row r="334" s="226" customFormat="1" ht="16.15" customHeight="1" spans="1:26">
      <c r="A334" s="270"/>
      <c r="B334" s="270"/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</row>
    <row r="335" s="226" customFormat="1" ht="16.15" customHeight="1" spans="1:26">
      <c r="A335" s="270"/>
      <c r="B335" s="270"/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</row>
    <row r="336" s="226" customFormat="1" ht="16.15" customHeight="1" spans="1:26">
      <c r="A336" s="270"/>
      <c r="B336" s="270"/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</row>
    <row r="337" s="226" customFormat="1" ht="16.15" customHeight="1" spans="1:26">
      <c r="A337" s="270"/>
      <c r="B337" s="270"/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</row>
    <row r="338" s="226" customFormat="1" ht="16.15" customHeight="1" spans="1:26">
      <c r="A338" s="270"/>
      <c r="B338" s="270"/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</row>
    <row r="339" s="226" customFormat="1" ht="16.15" customHeight="1" spans="1:26">
      <c r="A339" s="270"/>
      <c r="B339" s="270"/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</row>
    <row r="340" s="226" customFormat="1" ht="16.15" customHeight="1" spans="1:26">
      <c r="A340" s="270"/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</row>
    <row r="341" s="226" customFormat="1" ht="16.15" customHeight="1" spans="1:26">
      <c r="A341" s="270"/>
      <c r="B341" s="270"/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</row>
    <row r="342" s="226" customFormat="1" ht="16.15" customHeight="1" spans="1:26">
      <c r="A342" s="270"/>
      <c r="B342" s="270"/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</row>
    <row r="343" s="226" customFormat="1" ht="16.15" customHeight="1" spans="1:26">
      <c r="A343" s="270"/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</row>
    <row r="344" s="226" customFormat="1" ht="16.15" customHeight="1" spans="1:26">
      <c r="A344" s="270"/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</row>
    <row r="345" s="226" customFormat="1" ht="16.15" customHeight="1" spans="1:26">
      <c r="A345" s="270"/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</row>
    <row r="346" s="226" customFormat="1" ht="16.15" customHeight="1" spans="1:26">
      <c r="A346" s="270"/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</row>
    <row r="347" s="226" customFormat="1" ht="16.15" customHeight="1" spans="1:26">
      <c r="A347" s="270"/>
      <c r="B347" s="270"/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</row>
    <row r="348" s="226" customFormat="1" ht="16.15" customHeight="1" spans="1:26">
      <c r="A348" s="270"/>
      <c r="B348" s="270"/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</row>
    <row r="349" s="226" customFormat="1" ht="16.15" customHeight="1" spans="1:26">
      <c r="A349" s="270"/>
      <c r="B349" s="270"/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</row>
    <row r="350" s="226" customFormat="1" ht="16.15" customHeight="1" spans="1:26">
      <c r="A350" s="270"/>
      <c r="B350" s="270"/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</row>
    <row r="351" s="226" customFormat="1" ht="16.15" customHeight="1" spans="1:26">
      <c r="A351" s="270"/>
      <c r="B351" s="270"/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</row>
    <row r="352" s="226" customFormat="1" ht="16.15" customHeight="1" spans="1:26">
      <c r="A352" s="270"/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</row>
    <row r="353" s="226" customFormat="1" ht="16.15" customHeight="1" spans="1:26">
      <c r="A353" s="270"/>
      <c r="B353" s="270"/>
      <c r="C353" s="270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</row>
    <row r="354" s="226" customFormat="1" ht="16.15" customHeight="1" spans="1:26">
      <c r="A354" s="270"/>
      <c r="B354" s="270"/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</row>
    <row r="355" s="226" customFormat="1" ht="16.15" customHeight="1" spans="1:26">
      <c r="A355" s="270"/>
      <c r="B355" s="270"/>
      <c r="C355" s="270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</row>
    <row r="356" s="226" customFormat="1" ht="16.15" customHeight="1" spans="1:26">
      <c r="A356" s="270"/>
      <c r="B356" s="270"/>
      <c r="C356" s="270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</row>
    <row r="357" s="226" customFormat="1" ht="16.15" customHeight="1" spans="1:26">
      <c r="A357" s="270"/>
      <c r="B357" s="270"/>
      <c r="C357" s="270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</row>
    <row r="358" s="226" customFormat="1" ht="16.15" customHeight="1" spans="1:26">
      <c r="A358" s="270"/>
      <c r="B358" s="270"/>
      <c r="C358" s="270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</row>
    <row r="359" s="226" customFormat="1" ht="16.15" customHeight="1" spans="1:26">
      <c r="A359" s="270"/>
      <c r="B359" s="270"/>
      <c r="C359" s="270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</row>
    <row r="360" s="226" customFormat="1" ht="16.15" customHeight="1" spans="1:26">
      <c r="A360" s="270"/>
      <c r="B360" s="270"/>
      <c r="C360" s="270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</row>
    <row r="361" s="226" customFormat="1" ht="16.15" customHeight="1" spans="1:26">
      <c r="A361" s="270"/>
      <c r="B361" s="270"/>
      <c r="C361" s="270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</row>
    <row r="362" s="226" customFormat="1" ht="16.15" customHeight="1" spans="1:26">
      <c r="A362" s="270"/>
      <c r="B362" s="270"/>
      <c r="C362" s="270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</row>
    <row r="363" s="226" customFormat="1" ht="16.15" customHeight="1" spans="1:26">
      <c r="A363" s="270"/>
      <c r="B363" s="270"/>
      <c r="C363" s="270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</row>
    <row r="364" s="226" customFormat="1" ht="16.15" customHeight="1" spans="1:26">
      <c r="A364" s="270"/>
      <c r="B364" s="270"/>
      <c r="C364" s="270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</row>
    <row r="365" s="226" customFormat="1" ht="16.15" customHeight="1" spans="1:26">
      <c r="A365" s="270"/>
      <c r="B365" s="270"/>
      <c r="C365" s="270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</row>
    <row r="366" s="226" customFormat="1" ht="16.15" customHeight="1" spans="1:26">
      <c r="A366" s="270"/>
      <c r="B366" s="270"/>
      <c r="C366" s="270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</row>
    <row r="367" s="226" customFormat="1" ht="16.15" customHeight="1" spans="1:26">
      <c r="A367" s="270"/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</row>
    <row r="368" s="226" customFormat="1" ht="16.15" customHeight="1" spans="1:26">
      <c r="A368" s="270"/>
      <c r="B368" s="270"/>
      <c r="C368" s="270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</row>
    <row r="369" s="226" customFormat="1" ht="16.15" customHeight="1" spans="1:26">
      <c r="A369" s="270"/>
      <c r="B369" s="270"/>
      <c r="C369" s="270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</row>
    <row r="370" s="226" customFormat="1" ht="16.15" customHeight="1" spans="1:26">
      <c r="A370" s="270"/>
      <c r="B370" s="270"/>
      <c r="C370" s="270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</row>
    <row r="371" s="226" customFormat="1" ht="16.15" customHeight="1" spans="1:26">
      <c r="A371" s="270"/>
      <c r="B371" s="270"/>
      <c r="C371" s="270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</row>
    <row r="372" s="226" customFormat="1" ht="16.15" customHeight="1" spans="1:26">
      <c r="A372" s="270"/>
      <c r="B372" s="270"/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</row>
    <row r="373" s="226" customFormat="1" ht="16.15" customHeight="1" spans="1:26">
      <c r="A373" s="270"/>
      <c r="B373" s="270"/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</row>
    <row r="374" s="226" customFormat="1" ht="16.15" customHeight="1" spans="1:26">
      <c r="A374" s="270"/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</row>
    <row r="375" s="226" customFormat="1" ht="16.15" customHeight="1" spans="1:26">
      <c r="A375" s="270"/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</row>
    <row r="376" s="226" customFormat="1" ht="16.15" customHeight="1" spans="1:26">
      <c r="A376" s="270"/>
      <c r="B376" s="270"/>
      <c r="C376" s="270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</row>
    <row r="377" s="226" customFormat="1" ht="16.15" customHeight="1" spans="1:26">
      <c r="A377" s="270"/>
      <c r="B377" s="270"/>
      <c r="C377" s="270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</row>
    <row r="378" s="226" customFormat="1" ht="16.15" customHeight="1" spans="1:26">
      <c r="A378" s="270"/>
      <c r="B378" s="270"/>
      <c r="C378" s="270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</row>
    <row r="379" s="226" customFormat="1" ht="16.15" customHeight="1" spans="1:26">
      <c r="A379" s="270"/>
      <c r="B379" s="270"/>
      <c r="C379" s="270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</row>
    <row r="380" s="226" customFormat="1" ht="16.15" customHeight="1" spans="1:26">
      <c r="A380" s="270"/>
      <c r="B380" s="270"/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</row>
    <row r="381" s="226" customFormat="1" ht="16.15" customHeight="1" spans="1:26">
      <c r="A381" s="270"/>
      <c r="B381" s="270"/>
      <c r="C381" s="270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</row>
    <row r="382" s="226" customFormat="1" ht="16.15" customHeight="1" spans="1:26">
      <c r="A382" s="270"/>
      <c r="B382" s="270"/>
      <c r="C382" s="270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</row>
    <row r="383" s="226" customFormat="1" ht="16.15" customHeight="1" spans="1:26">
      <c r="A383" s="270"/>
      <c r="B383" s="270"/>
      <c r="C383" s="270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</row>
    <row r="384" s="226" customFormat="1" ht="16.15" customHeight="1" spans="1:26">
      <c r="A384" s="270"/>
      <c r="B384" s="270"/>
      <c r="C384" s="270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</row>
    <row r="385" s="226" customFormat="1" ht="16.15" customHeight="1" spans="1:26">
      <c r="A385" s="270"/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</row>
    <row r="386" s="226" customFormat="1" ht="16.15" customHeight="1" spans="1:26">
      <c r="A386" s="270"/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</row>
    <row r="387" s="226" customFormat="1" ht="16.15" customHeight="1" spans="1:26">
      <c r="A387" s="270"/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</row>
    <row r="388" s="226" customFormat="1" ht="16.15" customHeight="1" spans="1:26">
      <c r="A388" s="270"/>
      <c r="B388" s="270"/>
      <c r="C388" s="270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</row>
    <row r="389" s="226" customFormat="1" ht="16.15" customHeight="1" spans="1:26">
      <c r="A389" s="270"/>
      <c r="B389" s="270"/>
      <c r="C389" s="270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</row>
    <row r="390" s="226" customFormat="1" ht="16.15" customHeight="1" spans="1:26">
      <c r="A390" s="270"/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</row>
    <row r="391" s="226" customFormat="1" ht="16.15" customHeight="1" spans="1:26">
      <c r="A391" s="270"/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</row>
    <row r="392" s="226" customFormat="1" ht="16.15" customHeight="1" spans="1:26">
      <c r="A392" s="270"/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</row>
    <row r="393" s="226" customFormat="1" ht="16.15" customHeight="1" spans="1:26">
      <c r="A393" s="270"/>
      <c r="B393" s="270"/>
      <c r="C393" s="270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</row>
    <row r="394" s="226" customFormat="1" ht="16.15" customHeight="1" spans="1:26">
      <c r="A394" s="270"/>
      <c r="B394" s="270"/>
      <c r="C394" s="270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</row>
    <row r="395" s="226" customFormat="1" ht="16.15" customHeight="1" spans="1:26">
      <c r="A395" s="270"/>
      <c r="B395" s="270"/>
      <c r="C395" s="270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</row>
    <row r="396" s="226" customFormat="1" ht="16.15" customHeight="1" spans="1:26">
      <c r="A396" s="270"/>
      <c r="B396" s="270"/>
      <c r="C396" s="270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</row>
    <row r="397" s="226" customFormat="1" ht="16.15" customHeight="1" spans="1:26">
      <c r="A397" s="270"/>
      <c r="B397" s="270"/>
      <c r="C397" s="270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</row>
    <row r="398" s="226" customFormat="1" ht="16.15" customHeight="1" spans="1:26">
      <c r="A398" s="270"/>
      <c r="B398" s="270"/>
      <c r="C398" s="270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</row>
    <row r="399" s="226" customFormat="1" ht="16.15" customHeight="1" spans="1:26">
      <c r="A399" s="270"/>
      <c r="B399" s="270"/>
      <c r="C399" s="270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</row>
    <row r="400" s="226" customFormat="1" ht="16.15" customHeight="1" spans="1:26">
      <c r="A400" s="270"/>
      <c r="B400" s="270"/>
      <c r="C400" s="270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</row>
    <row r="401" s="226" customFormat="1" ht="16.15" customHeight="1" spans="1:26">
      <c r="A401" s="270"/>
      <c r="B401" s="270"/>
      <c r="C401" s="270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</row>
    <row r="402" s="226" customFormat="1" ht="16.15" customHeight="1" spans="1:26">
      <c r="A402" s="270"/>
      <c r="B402" s="270"/>
      <c r="C402" s="270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</row>
    <row r="403" s="226" customFormat="1" ht="16.15" customHeight="1" spans="1:26">
      <c r="A403" s="270"/>
      <c r="B403" s="270"/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</row>
    <row r="404" s="226" customFormat="1" ht="16.15" customHeight="1" spans="1:26">
      <c r="A404" s="270"/>
      <c r="B404" s="270"/>
      <c r="C404" s="270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</row>
    <row r="405" s="226" customFormat="1" ht="16.15" customHeight="1" spans="1:26">
      <c r="A405" s="270"/>
      <c r="B405" s="270"/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</row>
    <row r="406" s="226" customFormat="1" ht="16.15" customHeight="1" spans="1:26">
      <c r="A406" s="270"/>
      <c r="B406" s="270"/>
      <c r="C406" s="270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</row>
    <row r="407" s="226" customFormat="1" ht="16.15" customHeight="1" spans="1:26">
      <c r="A407" s="270"/>
      <c r="B407" s="270"/>
      <c r="C407" s="270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</row>
    <row r="408" s="226" customFormat="1" ht="16.15" customHeight="1" spans="1:26">
      <c r="A408" s="270"/>
      <c r="B408" s="270"/>
      <c r="C408" s="270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</row>
    <row r="409" s="226" customFormat="1" ht="16.15" customHeight="1" spans="1:26">
      <c r="A409" s="270"/>
      <c r="B409" s="270"/>
      <c r="C409" s="270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</row>
    <row r="410" s="226" customFormat="1" ht="16.15" customHeight="1" spans="1:26">
      <c r="A410" s="270"/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</row>
    <row r="411" s="226" customFormat="1" ht="16.15" customHeight="1" spans="1:26">
      <c r="A411" s="270"/>
      <c r="B411" s="270"/>
      <c r="C411" s="270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</row>
    <row r="412" s="226" customFormat="1" ht="16.15" customHeight="1" spans="1:26">
      <c r="A412" s="270"/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</row>
    <row r="413" s="226" customFormat="1" ht="16.15" customHeight="1" spans="1:26">
      <c r="A413" s="270"/>
      <c r="B413" s="270"/>
      <c r="C413" s="270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</row>
    <row r="414" s="226" customFormat="1" ht="16.15" customHeight="1" spans="1:26">
      <c r="A414" s="270"/>
      <c r="B414" s="270"/>
      <c r="C414" s="270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</row>
    <row r="415" s="226" customFormat="1" ht="16.15" customHeight="1" spans="1:26">
      <c r="A415" s="270"/>
      <c r="B415" s="270"/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</row>
    <row r="416" s="226" customFormat="1" ht="16.15" customHeight="1" spans="1:26">
      <c r="A416" s="270"/>
      <c r="B416" s="270"/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</row>
    <row r="417" s="226" customFormat="1" ht="16.15" customHeight="1" spans="1:26">
      <c r="A417" s="270"/>
      <c r="B417" s="270"/>
      <c r="C417" s="270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</row>
    <row r="418" s="226" customFormat="1" ht="16.15" customHeight="1" spans="1:26">
      <c r="A418" s="270"/>
      <c r="B418" s="270"/>
      <c r="C418" s="270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</row>
    <row r="419" s="226" customFormat="1" ht="16.15" customHeight="1" spans="1:26">
      <c r="A419" s="270"/>
      <c r="B419" s="270"/>
      <c r="C419" s="270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</row>
    <row r="420" s="226" customFormat="1" ht="16.15" customHeight="1" spans="1:26">
      <c r="A420" s="270"/>
      <c r="B420" s="270"/>
      <c r="C420" s="270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</row>
    <row r="421" s="226" customFormat="1" ht="16.15" customHeight="1" spans="1:26">
      <c r="A421" s="270"/>
      <c r="B421" s="270"/>
      <c r="C421" s="270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</row>
    <row r="422" s="226" customFormat="1" ht="16.15" customHeight="1" spans="1:26">
      <c r="A422" s="270"/>
      <c r="B422" s="270"/>
      <c r="C422" s="270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</row>
    <row r="423" s="226" customFormat="1" ht="16.15" customHeight="1" spans="1:26">
      <c r="A423" s="270"/>
      <c r="B423" s="270"/>
      <c r="C423" s="270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</row>
    <row r="424" s="226" customFormat="1" ht="16.15" customHeight="1" spans="1:26">
      <c r="A424" s="270"/>
      <c r="B424" s="270"/>
      <c r="C424" s="270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</row>
    <row r="425" s="226" customFormat="1" ht="16.15" customHeight="1" spans="1:26">
      <c r="A425" s="270"/>
      <c r="B425" s="270"/>
      <c r="C425" s="270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</row>
    <row r="426" s="226" customFormat="1" ht="16.15" customHeight="1" spans="1:26">
      <c r="A426" s="270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</row>
    <row r="427" s="226" customFormat="1" ht="16.15" customHeight="1" spans="1:26">
      <c r="A427" s="270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</row>
    <row r="428" s="226" customFormat="1" ht="16.15" customHeight="1" spans="1:26">
      <c r="A428" s="270"/>
      <c r="B428" s="270"/>
      <c r="C428" s="270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</row>
    <row r="429" s="226" customFormat="1" ht="16.15" customHeight="1" spans="1:26">
      <c r="A429" s="270"/>
      <c r="B429" s="270"/>
      <c r="C429" s="270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</row>
    <row r="430" s="226" customFormat="1" ht="16.15" customHeight="1" spans="1:26">
      <c r="A430" s="270"/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</row>
    <row r="431" s="226" customFormat="1" ht="16.15" customHeight="1" spans="1:26">
      <c r="A431" s="270"/>
      <c r="B431" s="270"/>
      <c r="C431" s="270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</row>
    <row r="432" s="226" customFormat="1" ht="16.15" customHeight="1" spans="1:26">
      <c r="A432" s="270"/>
      <c r="B432" s="270"/>
      <c r="C432" s="270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</row>
    <row r="433" s="226" customFormat="1" ht="16.15" customHeight="1" spans="1:26">
      <c r="A433" s="270"/>
      <c r="B433" s="270"/>
      <c r="C433" s="270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</row>
    <row r="434" s="226" customFormat="1" ht="16.15" customHeight="1" spans="1:26">
      <c r="A434" s="270"/>
      <c r="B434" s="270"/>
      <c r="C434" s="270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</row>
    <row r="435" s="226" customFormat="1" ht="16.15" customHeight="1" spans="1:26">
      <c r="A435" s="270"/>
      <c r="B435" s="270"/>
      <c r="C435" s="270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</row>
    <row r="436" s="226" customFormat="1" ht="16.15" customHeight="1" spans="1:26">
      <c r="A436" s="270"/>
      <c r="B436" s="270"/>
      <c r="C436" s="270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</row>
    <row r="437" s="226" customFormat="1" ht="16.15" customHeight="1" spans="1:26">
      <c r="A437" s="270"/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</row>
    <row r="438" s="226" customFormat="1" ht="16.15" customHeight="1" spans="1:26">
      <c r="A438" s="270"/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</row>
    <row r="439" s="226" customFormat="1" ht="16.15" customHeight="1" spans="1:26">
      <c r="A439" s="270"/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</row>
    <row r="440" s="226" customFormat="1" ht="16.15" customHeight="1" spans="1:26">
      <c r="A440" s="270"/>
      <c r="B440" s="270"/>
      <c r="C440" s="270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</row>
    <row r="441" s="226" customFormat="1" ht="16.15" customHeight="1" spans="1:26">
      <c r="A441" s="270"/>
      <c r="B441" s="270"/>
      <c r="C441" s="270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</row>
    <row r="442" s="226" customFormat="1" ht="16.15" customHeight="1" spans="1:26">
      <c r="A442" s="270"/>
      <c r="B442" s="270"/>
      <c r="C442" s="270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</row>
    <row r="443" s="226" customFormat="1" ht="16.15" customHeight="1" spans="1:26">
      <c r="A443" s="270"/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</row>
    <row r="444" s="226" customFormat="1" ht="16.15" customHeight="1" spans="1:26">
      <c r="A444" s="270"/>
      <c r="B444" s="270"/>
      <c r="C444" s="270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</row>
    <row r="445" s="226" customFormat="1" ht="16.15" customHeight="1" spans="1:26">
      <c r="A445" s="270"/>
      <c r="B445" s="270"/>
      <c r="C445" s="270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</row>
    <row r="446" s="226" customFormat="1" ht="16.15" customHeight="1" spans="1:26">
      <c r="A446" s="270"/>
      <c r="B446" s="270"/>
      <c r="C446" s="270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</row>
    <row r="447" s="226" customFormat="1" ht="16.15" customHeight="1" spans="1:26">
      <c r="A447" s="270"/>
      <c r="B447" s="270"/>
      <c r="C447" s="270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</row>
    <row r="448" s="226" customFormat="1" ht="16.15" customHeight="1" spans="1:26">
      <c r="A448" s="270"/>
      <c r="B448" s="270"/>
      <c r="C448" s="270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</row>
    <row r="449" s="226" customFormat="1" ht="16.15" customHeight="1" spans="1:26">
      <c r="A449" s="270"/>
      <c r="B449" s="270"/>
      <c r="C449" s="270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</row>
    <row r="450" s="226" customFormat="1" ht="16.15" customHeight="1" spans="1:26">
      <c r="A450" s="270"/>
      <c r="B450" s="270"/>
      <c r="C450" s="270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</row>
    <row r="451" s="226" customFormat="1" ht="16.15" customHeight="1" spans="1:26">
      <c r="A451" s="270"/>
      <c r="B451" s="270"/>
      <c r="C451" s="270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</row>
    <row r="452" s="226" customFormat="1" ht="16.15" customHeight="1" spans="1:26">
      <c r="A452" s="270"/>
      <c r="B452" s="270"/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</row>
    <row r="453" s="226" customFormat="1" ht="16.15" customHeight="1" spans="1:26">
      <c r="A453" s="270"/>
      <c r="B453" s="270"/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</row>
    <row r="454" s="226" customFormat="1" ht="16.15" customHeight="1" spans="1:26">
      <c r="A454" s="270"/>
      <c r="B454" s="270"/>
      <c r="C454" s="270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</row>
    <row r="455" s="226" customFormat="1" ht="16.15" customHeight="1" spans="1:26">
      <c r="A455" s="270"/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</row>
    <row r="456" s="226" customFormat="1" ht="16.15" customHeight="1" spans="1:26">
      <c r="A456" s="270"/>
      <c r="B456" s="270"/>
      <c r="C456" s="270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</row>
    <row r="457" s="226" customFormat="1" ht="16.15" customHeight="1" spans="1:26">
      <c r="A457" s="270"/>
      <c r="B457" s="270"/>
      <c r="C457" s="270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</row>
    <row r="458" s="226" customFormat="1" ht="16.15" customHeight="1" spans="1:26">
      <c r="A458" s="270"/>
      <c r="B458" s="270"/>
      <c r="C458" s="270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</row>
    <row r="459" s="226" customFormat="1" ht="16.15" customHeight="1" spans="1:26">
      <c r="A459" s="270"/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</row>
    <row r="460" s="226" customFormat="1" ht="16.15" customHeight="1" spans="1:26">
      <c r="A460" s="270"/>
      <c r="B460" s="270"/>
      <c r="C460" s="270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</row>
    <row r="461" s="226" customFormat="1" ht="16.15" customHeight="1" spans="1:26">
      <c r="A461" s="270"/>
      <c r="B461" s="270"/>
      <c r="C461" s="270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</row>
    <row r="462" s="226" customFormat="1" ht="16.15" customHeight="1" spans="1:26">
      <c r="A462" s="270"/>
      <c r="B462" s="270"/>
      <c r="C462" s="270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</row>
    <row r="463" s="226" customFormat="1" ht="16.15" customHeight="1" spans="1:26">
      <c r="A463" s="270"/>
      <c r="B463" s="270"/>
      <c r="C463" s="270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</row>
    <row r="464" s="226" customFormat="1" ht="16.15" customHeight="1" spans="1:26">
      <c r="A464" s="270"/>
      <c r="B464" s="270"/>
      <c r="C464" s="270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</row>
    <row r="465" s="226" customFormat="1" ht="16.15" customHeight="1" spans="1:26">
      <c r="A465" s="270"/>
      <c r="B465" s="270"/>
      <c r="C465" s="270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</row>
    <row r="466" s="226" customFormat="1" ht="16.15" customHeight="1" spans="1:26">
      <c r="A466" s="270"/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</row>
    <row r="467" s="226" customFormat="1" ht="16.15" customHeight="1" spans="1:26">
      <c r="A467" s="270"/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</row>
    <row r="468" s="226" customFormat="1" ht="16.15" customHeight="1" spans="1:26">
      <c r="A468" s="270"/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</row>
    <row r="469" s="226" customFormat="1" ht="16.15" customHeight="1" spans="1:26">
      <c r="A469" s="270"/>
      <c r="B469" s="270"/>
      <c r="C469" s="270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</row>
    <row r="470" s="226" customFormat="1" ht="16.15" customHeight="1" spans="1:26">
      <c r="A470" s="270"/>
      <c r="B470" s="270"/>
      <c r="C470" s="270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</row>
    <row r="471" s="226" customFormat="1" ht="16.15" customHeight="1" spans="1:26">
      <c r="A471" s="270"/>
      <c r="B471" s="270"/>
      <c r="C471" s="270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</row>
    <row r="472" s="226" customFormat="1" ht="16.15" customHeight="1" spans="1:26">
      <c r="A472" s="270"/>
      <c r="B472" s="270"/>
      <c r="C472" s="270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</row>
    <row r="473" s="226" customFormat="1" ht="16.15" customHeight="1" spans="1:26">
      <c r="A473" s="270"/>
      <c r="B473" s="270"/>
      <c r="C473" s="270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</row>
    <row r="474" s="226" customFormat="1" ht="16.15" customHeight="1" spans="1:26">
      <c r="A474" s="270"/>
      <c r="B474" s="270"/>
      <c r="C474" s="270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</row>
    <row r="475" s="226" customFormat="1" ht="16.15" customHeight="1" spans="1:26">
      <c r="A475" s="270"/>
      <c r="B475" s="270"/>
      <c r="C475" s="270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</row>
    <row r="476" s="226" customFormat="1" ht="16.15" customHeight="1" spans="1:26">
      <c r="A476" s="270"/>
      <c r="B476" s="270"/>
      <c r="C476" s="270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</row>
    <row r="477" s="226" customFormat="1" ht="16.15" customHeight="1" spans="1:26">
      <c r="A477" s="270"/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</row>
    <row r="478" s="226" customFormat="1" ht="16.15" customHeight="1" spans="1:26">
      <c r="A478" s="270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</row>
    <row r="479" s="226" customFormat="1" ht="16.15" customHeight="1" spans="1:26">
      <c r="A479" s="270"/>
      <c r="B479" s="270"/>
      <c r="C479" s="270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</row>
    <row r="480" s="226" customFormat="1" ht="16.15" customHeight="1" spans="1:26">
      <c r="A480" s="270"/>
      <c r="B480" s="270"/>
      <c r="C480" s="270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</row>
    <row r="481" s="226" customFormat="1" ht="16.15" customHeight="1" spans="1:26">
      <c r="A481" s="270"/>
      <c r="B481" s="270"/>
      <c r="C481" s="270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</row>
    <row r="482" s="226" customFormat="1" ht="16.15" customHeight="1" spans="1:26">
      <c r="A482" s="270"/>
      <c r="B482" s="270"/>
      <c r="C482" s="270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</row>
    <row r="483" s="226" customFormat="1" ht="16.15" customHeight="1" spans="1:26">
      <c r="A483" s="270"/>
      <c r="B483" s="270"/>
      <c r="C483" s="270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</row>
    <row r="484" s="226" customFormat="1" ht="16.15" customHeight="1" spans="1:26">
      <c r="A484" s="270"/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</row>
    <row r="485" s="226" customFormat="1" ht="16.15" customHeight="1" spans="1:26">
      <c r="A485" s="270"/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</row>
    <row r="486" s="226" customFormat="1" ht="16.15" customHeight="1" spans="1:26">
      <c r="A486" s="270"/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</row>
    <row r="487" s="226" customFormat="1" ht="16.15" customHeight="1" spans="1:26">
      <c r="A487" s="270"/>
      <c r="B487" s="270"/>
      <c r="C487" s="270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</row>
    <row r="488" s="226" customFormat="1" ht="16.15" customHeight="1" spans="1:26">
      <c r="A488" s="270"/>
      <c r="B488" s="270"/>
      <c r="C488" s="270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</row>
    <row r="489" s="226" customFormat="1" ht="16.15" customHeight="1" spans="1:26">
      <c r="A489" s="270"/>
      <c r="B489" s="270"/>
      <c r="C489" s="270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</row>
    <row r="490" s="226" customFormat="1" ht="16.15" customHeight="1" spans="1:26">
      <c r="A490" s="270"/>
      <c r="B490" s="270"/>
      <c r="C490" s="270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</row>
    <row r="491" s="226" customFormat="1" ht="16.15" customHeight="1" spans="1:26">
      <c r="A491" s="270"/>
      <c r="B491" s="270"/>
      <c r="C491" s="270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</row>
    <row r="492" s="226" customFormat="1" ht="16.15" customHeight="1" spans="1:26">
      <c r="A492" s="270"/>
      <c r="B492" s="270"/>
      <c r="C492" s="270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</row>
    <row r="493" s="226" customFormat="1" ht="16.15" customHeight="1" spans="1:26">
      <c r="A493" s="270"/>
      <c r="B493" s="270"/>
      <c r="C493" s="270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</row>
    <row r="494" s="226" customFormat="1" ht="16.15" customHeight="1" spans="1:26">
      <c r="A494" s="270"/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</row>
    <row r="495" s="226" customFormat="1" ht="16.15" customHeight="1" spans="1:26">
      <c r="A495" s="270"/>
      <c r="B495" s="270"/>
      <c r="C495" s="270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</row>
    <row r="496" s="226" customFormat="1" ht="16.15" customHeight="1" spans="1:26">
      <c r="A496" s="270"/>
      <c r="B496" s="270"/>
      <c r="C496" s="270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</row>
    <row r="497" s="226" customFormat="1" ht="16.15" customHeight="1" spans="1:26">
      <c r="A497" s="270"/>
      <c r="B497" s="270"/>
      <c r="C497" s="270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</row>
    <row r="498" s="226" customFormat="1" ht="16.15" customHeight="1" spans="1:26">
      <c r="A498" s="270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</row>
    <row r="499" s="226" customFormat="1" ht="16.15" customHeight="1" spans="1:26">
      <c r="A499" s="270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</row>
    <row r="500" s="226" customFormat="1" ht="16.15" customHeight="1" spans="1:26">
      <c r="A500" s="270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</row>
    <row r="501" s="226" customFormat="1" ht="16.15" customHeight="1" spans="1:26">
      <c r="A501" s="270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</row>
    <row r="502" s="226" customFormat="1" ht="16.15" customHeight="1" spans="1:26">
      <c r="A502" s="270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</row>
    <row r="503" s="226" customFormat="1" ht="16.15" customHeight="1" spans="1:26">
      <c r="A503" s="270"/>
      <c r="B503" s="270"/>
      <c r="C503" s="270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</row>
    <row r="504" s="226" customFormat="1" ht="16.15" customHeight="1" spans="1:26">
      <c r="A504" s="270"/>
      <c r="B504" s="270"/>
      <c r="C504" s="270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</row>
    <row r="505" s="226" customFormat="1" ht="16.15" customHeight="1" spans="1:26">
      <c r="A505" s="270"/>
      <c r="B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</row>
    <row r="506" s="226" customFormat="1" ht="16.15" customHeight="1" spans="1:26">
      <c r="A506" s="270"/>
      <c r="B506" s="270"/>
      <c r="C506" s="270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</row>
    <row r="507" s="226" customFormat="1" ht="16.15" customHeight="1" spans="1:26">
      <c r="A507" s="270"/>
      <c r="B507" s="270"/>
      <c r="C507" s="270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</row>
    <row r="508" s="226" customFormat="1" ht="16.15" customHeight="1" spans="1:26">
      <c r="A508" s="270"/>
      <c r="B508" s="270"/>
      <c r="C508" s="270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</row>
    <row r="509" s="226" customFormat="1" ht="16.15" customHeight="1" spans="1:26">
      <c r="A509" s="270"/>
      <c r="B509" s="270"/>
      <c r="C509" s="270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</row>
    <row r="510" s="226" customFormat="1" ht="16.15" customHeight="1" spans="1:26">
      <c r="A510" s="270"/>
      <c r="B510" s="270"/>
      <c r="C510" s="270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</row>
    <row r="511" s="226" customFormat="1" ht="16.15" customHeight="1" spans="1:26">
      <c r="A511" s="270"/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</row>
    <row r="512" s="226" customFormat="1" ht="16.15" customHeight="1" spans="1:26">
      <c r="A512" s="270"/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</row>
    <row r="513" s="226" customFormat="1" ht="16.15" customHeight="1" spans="1:26">
      <c r="A513" s="270"/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</row>
    <row r="514" s="226" customFormat="1" ht="16.15" customHeight="1" spans="1:26">
      <c r="A514" s="270"/>
      <c r="B514" s="270"/>
      <c r="C514" s="270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</row>
    <row r="515" s="226" customFormat="1" ht="16.15" customHeight="1" spans="1:26">
      <c r="A515" s="270"/>
      <c r="B515" s="270"/>
      <c r="C515" s="270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</row>
    <row r="516" s="226" customFormat="1" ht="16.15" customHeight="1" spans="1:26">
      <c r="A516" s="270"/>
      <c r="B516" s="270"/>
      <c r="C516" s="270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</row>
    <row r="517" s="226" customFormat="1" ht="16.15" customHeight="1" spans="1:26">
      <c r="A517" s="270"/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</row>
    <row r="518" s="226" customFormat="1" ht="16.15" customHeight="1" spans="1:26">
      <c r="A518" s="270"/>
      <c r="B518" s="270"/>
      <c r="C518" s="270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</row>
    <row r="519" s="226" customFormat="1" ht="16.15" customHeight="1" spans="1:26">
      <c r="A519" s="270"/>
      <c r="B519" s="270"/>
      <c r="C519" s="270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</row>
    <row r="520" s="226" customFormat="1" ht="16.15" customHeight="1" spans="1:26">
      <c r="A520" s="270"/>
      <c r="B520" s="270"/>
      <c r="C520" s="270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</row>
    <row r="521" s="226" customFormat="1" ht="16.15" customHeight="1" spans="1:26">
      <c r="A521" s="270"/>
      <c r="B521" s="270"/>
      <c r="C521" s="270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</row>
    <row r="522" s="226" customFormat="1" ht="16.15" customHeight="1" spans="1:26">
      <c r="A522" s="270"/>
      <c r="B522" s="270"/>
      <c r="C522" s="270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</row>
    <row r="523" s="226" customFormat="1" ht="16.15" customHeight="1" spans="1:26">
      <c r="A523" s="270"/>
      <c r="B523" s="270"/>
      <c r="C523" s="270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</row>
    <row r="524" s="226" customFormat="1" ht="16.15" customHeight="1" spans="1:26">
      <c r="A524" s="270"/>
      <c r="B524" s="270"/>
      <c r="C524" s="270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</row>
    <row r="525" s="226" customFormat="1" ht="16.15" customHeight="1" spans="1:26">
      <c r="A525" s="270"/>
      <c r="B525" s="270"/>
      <c r="C525" s="270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</row>
    <row r="526" s="226" customFormat="1" ht="16.15" customHeight="1" spans="1:26">
      <c r="A526" s="270"/>
      <c r="B526" s="270"/>
      <c r="C526" s="270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</row>
    <row r="527" s="226" customFormat="1" ht="16.15" customHeight="1" spans="1:26">
      <c r="A527" s="270"/>
      <c r="B527" s="270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</row>
    <row r="528" s="226" customFormat="1" ht="16.15" customHeight="1" spans="1:26">
      <c r="A528" s="270"/>
      <c r="B528" s="270"/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</row>
    <row r="529" s="226" customFormat="1" ht="16.15" customHeight="1" spans="1:26">
      <c r="A529" s="270"/>
      <c r="B529" s="270"/>
      <c r="C529" s="270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</row>
    <row r="530" s="226" customFormat="1" ht="16.15" customHeight="1" spans="1:26">
      <c r="A530" s="270"/>
      <c r="B530" s="270"/>
      <c r="C530" s="270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</row>
    <row r="531" s="226" customFormat="1" ht="16.15" customHeight="1" spans="1:26">
      <c r="A531" s="270"/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</row>
    <row r="532" s="226" customFormat="1" ht="16.15" customHeight="1" spans="1:26">
      <c r="A532" s="270"/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</row>
    <row r="533" s="226" customFormat="1" ht="16.15" customHeight="1" spans="1:26">
      <c r="A533" s="270"/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</row>
    <row r="534" s="226" customFormat="1" ht="16.15" customHeight="1" spans="1:26">
      <c r="A534" s="270"/>
      <c r="B534" s="270"/>
      <c r="C534" s="270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</row>
    <row r="535" s="226" customFormat="1" ht="16.15" customHeight="1" spans="1:26">
      <c r="A535" s="270"/>
      <c r="B535" s="270"/>
      <c r="C535" s="270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</row>
    <row r="536" s="226" customFormat="1" ht="16.15" customHeight="1" spans="1:26">
      <c r="A536" s="270"/>
      <c r="B536" s="270"/>
      <c r="C536" s="270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</row>
    <row r="537" s="226" customFormat="1" ht="16.15" customHeight="1" spans="1:26">
      <c r="A537" s="270"/>
      <c r="B537" s="270"/>
      <c r="C537" s="270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</row>
    <row r="538" s="226" customFormat="1" ht="16.15" customHeight="1" spans="1:26">
      <c r="A538" s="270"/>
      <c r="B538" s="270"/>
      <c r="C538" s="270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</row>
    <row r="539" s="226" customFormat="1" ht="16.15" customHeight="1" spans="1:26">
      <c r="A539" s="270"/>
      <c r="B539" s="270"/>
      <c r="C539" s="270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</row>
    <row r="540" s="226" customFormat="1" ht="16.15" customHeight="1" spans="1:26">
      <c r="A540" s="270"/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</row>
    <row r="541" s="226" customFormat="1" ht="16.15" customHeight="1" spans="1:26">
      <c r="A541" s="270"/>
      <c r="B541" s="270"/>
      <c r="C541" s="270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</row>
    <row r="542" s="226" customFormat="1" ht="16.15" customHeight="1" spans="1:26">
      <c r="A542" s="270"/>
      <c r="B542" s="270"/>
      <c r="C542" s="270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</row>
    <row r="543" s="226" customFormat="1" ht="16.15" customHeight="1" spans="1:26">
      <c r="A543" s="270"/>
      <c r="B543" s="270"/>
      <c r="C543" s="270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</row>
    <row r="544" s="226" customFormat="1" ht="16.15" customHeight="1" spans="1:26">
      <c r="A544" s="270"/>
      <c r="B544" s="270"/>
      <c r="C544" s="270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</row>
    <row r="545" s="226" customFormat="1" ht="16.15" customHeight="1" spans="1:26">
      <c r="A545" s="270"/>
      <c r="B545" s="270"/>
      <c r="C545" s="270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</row>
    <row r="546" s="226" customFormat="1" ht="16.15" customHeight="1" spans="1:26">
      <c r="A546" s="270"/>
      <c r="B546" s="270"/>
      <c r="C546" s="270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</row>
    <row r="547" s="226" customFormat="1" ht="16.15" customHeight="1" spans="1:26">
      <c r="A547" s="270"/>
      <c r="B547" s="270"/>
      <c r="C547" s="270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</row>
    <row r="548" s="226" customFormat="1" ht="16.15" customHeight="1" spans="1:26">
      <c r="A548" s="270"/>
      <c r="B548" s="270"/>
      <c r="C548" s="270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</row>
    <row r="549" s="226" customFormat="1" ht="16.15" customHeight="1" spans="1:26">
      <c r="A549" s="270"/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</row>
    <row r="550" s="226" customFormat="1" ht="16.15" customHeight="1" spans="1:26">
      <c r="A550" s="270"/>
      <c r="B550" s="270"/>
      <c r="C550" s="270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</row>
    <row r="551" s="226" customFormat="1" ht="16.15" customHeight="1" spans="1:26">
      <c r="A551" s="270"/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</row>
    <row r="552" s="226" customFormat="1" ht="16.15" customHeight="1" spans="1:26">
      <c r="A552" s="270"/>
      <c r="B552" s="270"/>
      <c r="C552" s="270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</row>
    <row r="553" s="226" customFormat="1" ht="16.15" customHeight="1" spans="1:26">
      <c r="A553" s="270"/>
      <c r="B553" s="270"/>
      <c r="C553" s="270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</row>
    <row r="554" s="226" customFormat="1" ht="16.15" customHeight="1" spans="1:26">
      <c r="A554" s="270"/>
      <c r="B554" s="270"/>
      <c r="C554" s="270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</row>
    <row r="555" s="226" customFormat="1" ht="16.15" customHeight="1" spans="1:26">
      <c r="A555" s="270"/>
      <c r="B555" s="270"/>
      <c r="C555" s="270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</row>
    <row r="556" s="226" customFormat="1" ht="16.15" customHeight="1" spans="1:26">
      <c r="A556" s="270"/>
      <c r="B556" s="270"/>
      <c r="C556" s="270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</row>
    <row r="557" s="226" customFormat="1" ht="16.15" customHeight="1" spans="1:26">
      <c r="A557" s="270"/>
      <c r="B557" s="270"/>
      <c r="C557" s="270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</row>
    <row r="558" s="226" customFormat="1" ht="16.15" customHeight="1" spans="1:26">
      <c r="A558" s="270"/>
      <c r="B558" s="270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</row>
    <row r="559" s="226" customFormat="1" ht="16.15" customHeight="1" spans="1:26">
      <c r="A559" s="270"/>
      <c r="B559" s="270"/>
      <c r="C559" s="270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</row>
    <row r="560" s="226" customFormat="1" ht="16.15" customHeight="1" spans="1:26">
      <c r="A560" s="270"/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</row>
    <row r="561" s="226" customFormat="1" ht="16.15" customHeight="1" spans="1:26">
      <c r="A561" s="270"/>
      <c r="B561" s="270"/>
      <c r="C561" s="270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</row>
    <row r="562" s="226" customFormat="1" ht="16.15" customHeight="1" spans="1:26">
      <c r="A562" s="270"/>
      <c r="B562" s="270"/>
      <c r="C562" s="270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</row>
    <row r="563" s="226" customFormat="1" ht="16.15" customHeight="1" spans="1:26">
      <c r="A563" s="270"/>
      <c r="B563" s="270"/>
      <c r="C563" s="270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</row>
    <row r="564" s="226" customFormat="1" ht="16.15" customHeight="1" spans="1:26">
      <c r="A564" s="270"/>
      <c r="B564" s="270"/>
      <c r="C564" s="270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</row>
    <row r="565" s="226" customFormat="1" ht="16.15" customHeight="1" spans="1:26">
      <c r="A565" s="270"/>
      <c r="B565" s="270"/>
      <c r="C565" s="270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</row>
    <row r="566" s="226" customFormat="1" ht="16.15" customHeight="1" spans="1:26">
      <c r="A566" s="270"/>
      <c r="B566" s="270"/>
      <c r="C566" s="270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</row>
    <row r="567" s="226" customFormat="1" ht="16.15" customHeight="1" spans="1:26">
      <c r="A567" s="270"/>
      <c r="B567" s="270"/>
      <c r="C567" s="270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</row>
    <row r="568" s="226" customFormat="1" ht="16.15" customHeight="1" spans="1:26">
      <c r="A568" s="270"/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</row>
    <row r="569" s="226" customFormat="1" ht="16.15" customHeight="1" spans="1:26">
      <c r="A569" s="270"/>
      <c r="B569" s="270"/>
      <c r="C569" s="270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</row>
    <row r="570" s="226" customFormat="1" ht="16.15" customHeight="1" spans="1:26">
      <c r="A570" s="270"/>
      <c r="B570" s="270"/>
      <c r="C570" s="270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</row>
    <row r="571" s="226" customFormat="1" ht="16.15" customHeight="1" spans="1:26">
      <c r="A571" s="270"/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</row>
    <row r="572" s="226" customFormat="1" ht="16.15" customHeight="1" spans="1:26">
      <c r="A572" s="270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</row>
    <row r="573" s="226" customFormat="1" ht="16.15" customHeight="1" spans="1:26">
      <c r="A573" s="270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</row>
    <row r="574" s="226" customFormat="1" ht="16.15" customHeight="1" spans="1:26">
      <c r="A574" s="270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</row>
    <row r="575" s="226" customFormat="1" ht="16.15" customHeight="1" spans="1:26">
      <c r="A575" s="270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</row>
    <row r="576" s="226" customFormat="1" ht="16.15" customHeight="1" spans="1:26">
      <c r="A576" s="270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</row>
    <row r="577" s="226" customFormat="1" ht="16.15" customHeight="1" spans="1:26">
      <c r="A577" s="270"/>
      <c r="B577" s="270"/>
      <c r="C577" s="270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</row>
    <row r="578" s="226" customFormat="1" ht="16.15" customHeight="1" spans="1:26">
      <c r="A578" s="270"/>
      <c r="B578" s="270"/>
      <c r="C578" s="270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</row>
    <row r="579" s="226" customFormat="1" ht="16.15" customHeight="1" spans="1:26">
      <c r="A579" s="270"/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</row>
    <row r="580" s="226" customFormat="1" ht="16.15" customHeight="1" spans="1:26">
      <c r="A580" s="270"/>
      <c r="B580" s="270"/>
      <c r="C580" s="270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</row>
    <row r="581" s="226" customFormat="1" ht="16.15" customHeight="1" spans="1:26">
      <c r="A581" s="270"/>
      <c r="B581" s="270"/>
      <c r="C581" s="270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</row>
    <row r="582" s="226" customFormat="1" ht="16.15" customHeight="1" spans="1:26">
      <c r="A582" s="270"/>
      <c r="B582" s="270"/>
      <c r="C582" s="270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</row>
    <row r="583" s="226" customFormat="1" ht="16.15" customHeight="1" spans="1:26">
      <c r="A583" s="270"/>
      <c r="B583" s="270"/>
      <c r="C583" s="270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</row>
    <row r="584" s="226" customFormat="1" ht="16.15" customHeight="1" spans="1:26">
      <c r="A584" s="270"/>
      <c r="B584" s="270"/>
      <c r="C584" s="270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</row>
    <row r="585" s="226" customFormat="1" ht="16.15" customHeight="1" spans="1:26">
      <c r="A585" s="270"/>
      <c r="B585" s="270"/>
      <c r="C585" s="270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</row>
    <row r="586" s="226" customFormat="1" ht="16.15" customHeight="1" spans="1:26">
      <c r="A586" s="270"/>
      <c r="B586" s="270"/>
      <c r="C586" s="270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</row>
    <row r="587" s="226" customFormat="1" ht="16.15" customHeight="1" spans="1:26">
      <c r="A587" s="270"/>
      <c r="B587" s="270"/>
      <c r="C587" s="270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</row>
    <row r="588" s="226" customFormat="1" ht="16.15" customHeight="1" spans="1:26">
      <c r="A588" s="270"/>
      <c r="B588" s="270"/>
      <c r="C588" s="270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</row>
    <row r="589" s="226" customFormat="1" ht="16.15" customHeight="1" spans="1:26">
      <c r="A589" s="270"/>
      <c r="B589" s="270"/>
      <c r="C589" s="270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</row>
    <row r="590" s="226" customFormat="1" ht="16.15" customHeight="1" spans="1:26">
      <c r="A590" s="270"/>
      <c r="B590" s="270"/>
      <c r="C590" s="270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</row>
    <row r="591" s="226" customFormat="1" ht="16.15" customHeight="1" spans="1:26">
      <c r="A591" s="270"/>
      <c r="B591" s="270"/>
      <c r="C591" s="270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</row>
    <row r="592" s="226" customFormat="1" ht="16.15" customHeight="1" spans="1:26">
      <c r="A592" s="270"/>
      <c r="B592" s="270"/>
      <c r="C592" s="270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</row>
    <row r="593" s="226" customFormat="1" ht="16.15" customHeight="1" spans="1:26">
      <c r="A593" s="270"/>
      <c r="B593" s="270"/>
      <c r="C593" s="270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</row>
    <row r="594" s="226" customFormat="1" ht="16.15" customHeight="1" spans="1:26">
      <c r="A594" s="270"/>
      <c r="B594" s="270"/>
      <c r="C594" s="270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</row>
    <row r="595" s="226" customFormat="1" ht="16.15" customHeight="1" spans="1:26">
      <c r="A595" s="270"/>
      <c r="B595" s="270"/>
      <c r="C595" s="270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</row>
    <row r="596" s="226" customFormat="1" ht="16.15" customHeight="1" spans="1:26">
      <c r="A596" s="270"/>
      <c r="B596" s="270"/>
      <c r="C596" s="270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</row>
    <row r="597" s="226" customFormat="1" ht="16.15" customHeight="1" spans="1:26">
      <c r="A597" s="270"/>
      <c r="B597" s="270"/>
      <c r="C597" s="270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</row>
    <row r="598" s="226" customFormat="1" ht="16.15" customHeight="1" spans="1:26">
      <c r="A598" s="270"/>
      <c r="B598" s="270"/>
      <c r="C598" s="270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</row>
    <row r="599" s="226" customFormat="1" ht="16.15" customHeight="1" spans="1:26">
      <c r="A599" s="270"/>
      <c r="B599" s="270"/>
      <c r="C599" s="270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</row>
    <row r="600" s="226" customFormat="1" ht="16.15" customHeight="1" spans="1:26">
      <c r="A600" s="270"/>
      <c r="B600" s="270"/>
      <c r="C600" s="270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</row>
    <row r="601" s="226" customFormat="1" ht="16.15" customHeight="1" spans="1:26">
      <c r="A601" s="270"/>
      <c r="B601" s="270"/>
      <c r="C601" s="270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</row>
    <row r="602" s="226" customFormat="1" ht="16.15" customHeight="1" spans="1:26">
      <c r="A602" s="270"/>
      <c r="B602" s="270"/>
      <c r="C602" s="270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</row>
    <row r="603" s="226" customFormat="1" ht="16.15" customHeight="1" spans="1:26">
      <c r="A603" s="270"/>
      <c r="B603" s="270"/>
      <c r="C603" s="270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</row>
    <row r="604" s="226" customFormat="1" ht="16.15" customHeight="1" spans="1:26">
      <c r="A604" s="270"/>
      <c r="B604" s="270"/>
      <c r="C604" s="270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</row>
    <row r="605" s="226" customFormat="1" ht="16.15" customHeight="1" spans="1:26">
      <c r="A605" s="270"/>
      <c r="B605" s="270"/>
      <c r="C605" s="270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</row>
    <row r="606" s="226" customFormat="1" ht="16.15" customHeight="1" spans="1:26">
      <c r="A606" s="270"/>
      <c r="B606" s="270"/>
      <c r="C606" s="270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</row>
    <row r="607" s="226" customFormat="1" ht="16.15" customHeight="1" spans="1:26">
      <c r="A607" s="270"/>
      <c r="B607" s="270"/>
      <c r="C607" s="270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</row>
    <row r="608" s="226" customFormat="1" ht="16.15" customHeight="1" spans="1:26">
      <c r="A608" s="270"/>
      <c r="B608" s="270"/>
      <c r="C608" s="270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</row>
    <row r="609" s="226" customFormat="1" ht="16.15" customHeight="1" spans="1:26">
      <c r="A609" s="270"/>
      <c r="B609" s="270"/>
      <c r="C609" s="270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</row>
    <row r="610" s="226" customFormat="1" ht="16.15" customHeight="1" spans="1:26">
      <c r="A610" s="270"/>
      <c r="B610" s="270"/>
      <c r="C610" s="270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</row>
    <row r="611" s="226" customFormat="1" ht="16.15" customHeight="1" spans="1:26">
      <c r="A611" s="270"/>
      <c r="B611" s="270"/>
      <c r="C611" s="270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</row>
    <row r="612" s="226" customFormat="1" ht="16.15" customHeight="1" spans="1:26">
      <c r="A612" s="270"/>
      <c r="B612" s="270"/>
      <c r="C612" s="270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</row>
    <row r="613" s="226" customFormat="1" ht="16.15" customHeight="1" spans="1:26">
      <c r="A613" s="270"/>
      <c r="B613" s="270"/>
      <c r="C613" s="270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</row>
    <row r="614" s="226" customFormat="1" ht="16.15" customHeight="1" spans="1:26">
      <c r="A614" s="270"/>
      <c r="B614" s="270"/>
      <c r="C614" s="270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</row>
    <row r="615" s="226" customFormat="1" ht="16.15" customHeight="1" spans="1:26">
      <c r="A615" s="270"/>
      <c r="B615" s="270"/>
      <c r="C615" s="270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</row>
    <row r="616" s="226" customFormat="1" ht="16.15" customHeight="1" spans="1:26">
      <c r="A616" s="270"/>
      <c r="B616" s="270"/>
      <c r="C616" s="270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</row>
    <row r="617" s="226" customFormat="1" ht="16.15" customHeight="1" spans="1:26">
      <c r="A617" s="270"/>
      <c r="B617" s="270"/>
      <c r="C617" s="270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</row>
    <row r="618" s="226" customFormat="1" ht="16.15" customHeight="1" spans="1:26">
      <c r="A618" s="270"/>
      <c r="B618" s="270"/>
      <c r="C618" s="270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</row>
    <row r="619" s="226" customFormat="1" ht="16.15" customHeight="1" spans="1:26">
      <c r="A619" s="270"/>
      <c r="B619" s="270"/>
      <c r="C619" s="270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</row>
    <row r="620" s="226" customFormat="1" ht="16.15" customHeight="1" spans="1:26">
      <c r="A620" s="270"/>
      <c r="B620" s="270"/>
      <c r="C620" s="270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</row>
    <row r="621" s="226" customFormat="1" ht="16.15" customHeight="1" spans="1:26">
      <c r="A621" s="270"/>
      <c r="B621" s="270"/>
      <c r="C621" s="270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</row>
    <row r="622" s="226" customFormat="1" ht="16.15" customHeight="1" spans="1:26">
      <c r="A622" s="270"/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</row>
    <row r="623" s="226" customFormat="1" ht="16.15" customHeight="1" spans="1:26">
      <c r="A623" s="270"/>
      <c r="B623" s="270"/>
      <c r="C623" s="270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</row>
    <row r="624" s="226" customFormat="1" ht="16.15" customHeight="1" spans="1:26">
      <c r="A624" s="270"/>
      <c r="B624" s="270"/>
      <c r="C624" s="270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</row>
    <row r="625" s="226" customFormat="1" ht="16.15" customHeight="1" spans="1:26">
      <c r="A625" s="270"/>
      <c r="B625" s="270"/>
      <c r="C625" s="270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</row>
    <row r="626" s="226" customFormat="1" ht="16.15" customHeight="1" spans="1:26">
      <c r="A626" s="270"/>
      <c r="B626" s="270"/>
      <c r="C626" s="270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</row>
    <row r="627" s="226" customFormat="1" ht="16.15" customHeight="1" spans="1:26">
      <c r="A627" s="270"/>
      <c r="B627" s="270"/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</row>
    <row r="628" s="226" customFormat="1" ht="16.15" customHeight="1" spans="1:26">
      <c r="A628" s="270"/>
      <c r="B628" s="270"/>
      <c r="C628" s="270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</row>
    <row r="629" s="226" customFormat="1" ht="16.15" customHeight="1" spans="1:26">
      <c r="A629" s="270"/>
      <c r="B629" s="270"/>
      <c r="C629" s="270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</row>
    <row r="630" s="226" customFormat="1" ht="16.15" customHeight="1" spans="1:26">
      <c r="A630" s="270"/>
      <c r="B630" s="270"/>
      <c r="C630" s="270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</row>
    <row r="631" s="226" customFormat="1" ht="16.15" customHeight="1" spans="1:26">
      <c r="A631" s="270"/>
      <c r="B631" s="270"/>
      <c r="C631" s="270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</row>
    <row r="632" s="226" customFormat="1" ht="16.15" customHeight="1" spans="1:26">
      <c r="A632" s="270"/>
      <c r="B632" s="270"/>
      <c r="C632" s="270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</row>
    <row r="633" s="226" customFormat="1" ht="16.15" customHeight="1" spans="1:26">
      <c r="A633" s="270"/>
      <c r="B633" s="270"/>
      <c r="C633" s="270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</row>
    <row r="634" s="226" customFormat="1" ht="16.15" customHeight="1" spans="1:26">
      <c r="A634" s="270"/>
      <c r="B634" s="270"/>
      <c r="C634" s="270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</row>
    <row r="635" s="226" customFormat="1" ht="16.15" customHeight="1" spans="1:26">
      <c r="A635" s="270"/>
      <c r="B635" s="270"/>
      <c r="C635" s="270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</row>
    <row r="636" s="226" customFormat="1" ht="16.15" customHeight="1" spans="1:26">
      <c r="A636" s="270"/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</row>
    <row r="637" s="226" customFormat="1" ht="16.15" customHeight="1" spans="1:26">
      <c r="A637" s="270"/>
      <c r="B637" s="270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</row>
    <row r="638" s="226" customFormat="1" ht="16.15" customHeight="1" spans="1:26">
      <c r="A638" s="270"/>
      <c r="B638" s="270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</row>
    <row r="639" s="226" customFormat="1" ht="16.15" customHeight="1" spans="1:26">
      <c r="A639" s="270"/>
      <c r="B639" s="270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</row>
    <row r="640" s="226" customFormat="1" ht="16.15" customHeight="1" spans="1:26">
      <c r="A640" s="270"/>
      <c r="B640" s="270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</row>
    <row r="641" s="226" customFormat="1" ht="16.15" customHeight="1" spans="1:26">
      <c r="A641" s="270"/>
      <c r="B641" s="270"/>
      <c r="C641" s="270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</row>
    <row r="642" s="226" customFormat="1" ht="16.15" customHeight="1" spans="1:26">
      <c r="A642" s="270"/>
      <c r="B642" s="270"/>
      <c r="C642" s="270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</row>
    <row r="643" s="226" customFormat="1" ht="16.15" customHeight="1" spans="1:26">
      <c r="A643" s="270"/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</row>
    <row r="644" s="226" customFormat="1" ht="16.15" customHeight="1" spans="1:26">
      <c r="A644" s="270"/>
      <c r="B644" s="270"/>
      <c r="C644" s="270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</row>
    <row r="645" s="226" customFormat="1" ht="16.15" customHeight="1" spans="1:26">
      <c r="A645" s="270"/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</row>
    <row r="646" s="226" customFormat="1" ht="16.15" customHeight="1" spans="1:26">
      <c r="A646" s="270"/>
      <c r="B646" s="270"/>
      <c r="C646" s="270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</row>
    <row r="647" s="226" customFormat="1" ht="16.15" customHeight="1" spans="1:26">
      <c r="A647" s="270"/>
      <c r="B647" s="270"/>
      <c r="C647" s="270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</row>
    <row r="648" s="226" customFormat="1" ht="16.15" customHeight="1" spans="1:26">
      <c r="A648" s="270"/>
      <c r="B648" s="270"/>
      <c r="C648" s="270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</row>
    <row r="649" s="226" customFormat="1" ht="16.15" customHeight="1" spans="1:26">
      <c r="A649" s="270"/>
      <c r="B649" s="270"/>
      <c r="C649" s="270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</row>
    <row r="650" s="226" customFormat="1" ht="16.15" customHeight="1" spans="1:26">
      <c r="A650" s="270"/>
      <c r="B650" s="270"/>
      <c r="C650" s="270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</row>
    <row r="651" s="226" customFormat="1" ht="16.15" customHeight="1" spans="1:26">
      <c r="A651" s="270"/>
      <c r="B651" s="270"/>
      <c r="C651" s="270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</row>
    <row r="652" s="226" customFormat="1" ht="16.15" customHeight="1" spans="1:26">
      <c r="A652" s="270"/>
      <c r="B652" s="270"/>
      <c r="C652" s="270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</row>
    <row r="653" s="226" customFormat="1" ht="16.15" customHeight="1" spans="1:26">
      <c r="A653" s="270"/>
      <c r="B653" s="270"/>
      <c r="C653" s="270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</row>
    <row r="654" s="226" customFormat="1" ht="16.15" customHeight="1" spans="1:26">
      <c r="A654" s="270"/>
      <c r="B654" s="270"/>
      <c r="C654" s="270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</row>
    <row r="655" s="226" customFormat="1" ht="16.15" customHeight="1" spans="1:26">
      <c r="A655" s="270"/>
      <c r="B655" s="270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</row>
    <row r="656" s="226" customFormat="1" ht="16.15" customHeight="1" spans="1:26">
      <c r="A656" s="270"/>
      <c r="B656" s="270"/>
      <c r="C656" s="270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</row>
    <row r="657" s="226" customFormat="1" ht="16.15" customHeight="1" spans="1:26">
      <c r="A657" s="270"/>
      <c r="B657" s="270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</row>
    <row r="658" s="226" customFormat="1" ht="16.15" customHeight="1" spans="1:26">
      <c r="A658" s="270"/>
      <c r="B658" s="270"/>
      <c r="C658" s="270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</row>
    <row r="659" s="226" customFormat="1" ht="16.15" customHeight="1" spans="1:26">
      <c r="A659" s="270"/>
      <c r="B659" s="270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</row>
    <row r="660" s="226" customFormat="1" ht="16.15" customHeight="1" spans="1:26">
      <c r="A660" s="270"/>
      <c r="B660" s="270"/>
      <c r="C660" s="270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</row>
    <row r="661" s="226" customFormat="1" ht="16.15" customHeight="1" spans="1:26">
      <c r="A661" s="270"/>
      <c r="B661" s="270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</row>
    <row r="662" s="226" customFormat="1" ht="16.15" customHeight="1" spans="1:26">
      <c r="A662" s="270"/>
      <c r="B662" s="270"/>
      <c r="C662" s="270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</row>
    <row r="663" s="226" customFormat="1" ht="16.15" customHeight="1" spans="1:26">
      <c r="A663" s="270"/>
      <c r="B663" s="270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</row>
    <row r="664" s="226" customFormat="1" ht="16.15" customHeight="1" spans="1:26">
      <c r="A664" s="270"/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</row>
    <row r="665" s="226" customFormat="1" ht="16.15" customHeight="1" spans="1:26">
      <c r="A665" s="270"/>
      <c r="B665" s="270"/>
      <c r="C665" s="270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</row>
    <row r="666" s="226" customFormat="1" ht="16.15" customHeight="1" spans="1:26">
      <c r="A666" s="270"/>
      <c r="B666" s="270"/>
      <c r="C666" s="270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</row>
    <row r="667" s="226" customFormat="1" ht="16.15" customHeight="1" spans="1:26">
      <c r="A667" s="270"/>
      <c r="B667" s="270"/>
      <c r="C667" s="270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</row>
    <row r="668" s="226" customFormat="1" ht="16.15" customHeight="1" spans="1:26">
      <c r="A668" s="270"/>
      <c r="B668" s="270"/>
      <c r="C668" s="270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</row>
    <row r="669" s="226" customFormat="1" ht="16.15" customHeight="1" spans="1:26">
      <c r="A669" s="270"/>
      <c r="B669" s="270"/>
      <c r="C669" s="270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</row>
    <row r="670" s="226" customFormat="1" ht="16.15" customHeight="1" spans="1:26">
      <c r="A670" s="270"/>
      <c r="B670" s="270"/>
      <c r="C670" s="270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</row>
    <row r="671" s="226" customFormat="1" ht="16.15" customHeight="1" spans="1:26">
      <c r="A671" s="270"/>
      <c r="B671" s="270"/>
      <c r="C671" s="270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</row>
    <row r="672" s="226" customFormat="1" ht="16.15" customHeight="1" spans="1:26">
      <c r="A672" s="270"/>
      <c r="B672" s="270"/>
      <c r="C672" s="270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</row>
    <row r="673" s="226" customFormat="1" ht="16.15" customHeight="1" spans="1:26">
      <c r="A673" s="270"/>
      <c r="B673" s="270"/>
      <c r="C673" s="270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</row>
    <row r="674" s="226" customFormat="1" ht="16.15" customHeight="1" spans="1:26">
      <c r="A674" s="270"/>
      <c r="B674" s="270"/>
      <c r="C674" s="270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</row>
    <row r="675" s="226" customFormat="1" ht="16.15" customHeight="1" spans="1:26">
      <c r="A675" s="270"/>
      <c r="B675" s="270"/>
      <c r="C675" s="270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</row>
    <row r="676" s="226" customFormat="1" ht="16.15" customHeight="1" spans="1:26">
      <c r="A676" s="270"/>
      <c r="B676" s="270"/>
      <c r="C676" s="270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</row>
    <row r="677" s="226" customFormat="1" ht="16.15" customHeight="1" spans="1:26">
      <c r="A677" s="270"/>
      <c r="B677" s="270"/>
      <c r="C677" s="270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</row>
    <row r="678" s="226" customFormat="1" ht="16.15" customHeight="1" spans="1:26">
      <c r="A678" s="270"/>
      <c r="B678" s="270"/>
      <c r="C678" s="270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</row>
    <row r="679" s="226" customFormat="1" ht="16.15" customHeight="1" spans="1:26">
      <c r="A679" s="270"/>
      <c r="B679" s="270"/>
      <c r="C679" s="270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</row>
    <row r="680" s="226" customFormat="1" ht="16.15" customHeight="1" spans="1:26">
      <c r="A680" s="270"/>
      <c r="B680" s="270"/>
      <c r="C680" s="270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</row>
    <row r="681" s="226" customFormat="1" ht="16.15" customHeight="1" spans="1:26">
      <c r="A681" s="270"/>
      <c r="B681" s="270"/>
      <c r="C681" s="270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</row>
    <row r="682" s="226" customFormat="1" ht="16.15" customHeight="1" spans="1:26">
      <c r="A682" s="270"/>
      <c r="B682" s="270"/>
      <c r="C682" s="270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</row>
    <row r="683" s="226" customFormat="1" ht="16.15" customHeight="1" spans="1:26">
      <c r="A683" s="270"/>
      <c r="B683" s="270"/>
      <c r="C683" s="270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</row>
    <row r="684" s="226" customFormat="1" ht="16.15" customHeight="1" spans="1:26">
      <c r="A684" s="270"/>
      <c r="B684" s="270"/>
      <c r="C684" s="270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</row>
    <row r="685" s="226" customFormat="1" ht="16.15" customHeight="1" spans="1:26">
      <c r="A685" s="270"/>
      <c r="B685" s="270"/>
      <c r="C685" s="270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</row>
    <row r="686" s="226" customFormat="1" ht="16.15" customHeight="1" spans="1:26">
      <c r="A686" s="270"/>
      <c r="B686" s="270"/>
      <c r="C686" s="270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</row>
    <row r="687" s="226" customFormat="1" ht="16.15" customHeight="1" spans="1:26">
      <c r="A687" s="270"/>
      <c r="B687" s="270"/>
      <c r="C687" s="270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</row>
    <row r="688" s="226" customFormat="1" ht="16.15" customHeight="1" spans="1:26">
      <c r="A688" s="270"/>
      <c r="B688" s="270"/>
      <c r="C688" s="270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</row>
    <row r="689" s="226" customFormat="1" ht="16.15" customHeight="1" spans="1:26">
      <c r="A689" s="270"/>
      <c r="B689" s="270"/>
      <c r="C689" s="270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</row>
    <row r="690" s="226" customFormat="1" ht="16.15" customHeight="1" spans="1:26">
      <c r="A690" s="270"/>
      <c r="B690" s="270"/>
      <c r="C690" s="270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</row>
    <row r="691" s="226" customFormat="1" ht="16.15" customHeight="1" spans="1:26">
      <c r="A691" s="270"/>
      <c r="B691" s="270"/>
      <c r="C691" s="270"/>
      <c r="D691" s="270"/>
      <c r="E691" s="270"/>
      <c r="F691" s="270"/>
      <c r="G691" s="270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</row>
    <row r="692" s="226" customFormat="1" ht="16.15" customHeight="1" spans="1:26">
      <c r="A692" s="270"/>
      <c r="B692" s="270"/>
      <c r="C692" s="270"/>
      <c r="D692" s="270"/>
      <c r="E692" s="270"/>
      <c r="F692" s="270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</row>
    <row r="693" s="226" customFormat="1" ht="16.15" customHeight="1" spans="1:26">
      <c r="A693" s="270"/>
      <c r="B693" s="270"/>
      <c r="C693" s="270"/>
      <c r="D693" s="270"/>
      <c r="E693" s="270"/>
      <c r="F693" s="270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</row>
    <row r="694" s="226" customFormat="1" ht="16.15" customHeight="1" spans="1:26">
      <c r="A694" s="270"/>
      <c r="B694" s="270"/>
      <c r="C694" s="270"/>
      <c r="D694" s="270"/>
      <c r="E694" s="270"/>
      <c r="F694" s="270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</row>
    <row r="695" s="226" customFormat="1" ht="16.15" customHeight="1" spans="1:26">
      <c r="A695" s="270"/>
      <c r="B695" s="270"/>
      <c r="C695" s="270"/>
      <c r="D695" s="270"/>
      <c r="E695" s="270"/>
      <c r="F695" s="270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</row>
    <row r="696" s="226" customFormat="1" ht="16.15" customHeight="1" spans="1:26">
      <c r="A696" s="270"/>
      <c r="B696" s="270"/>
      <c r="C696" s="270"/>
      <c r="D696" s="270"/>
      <c r="E696" s="270"/>
      <c r="F696" s="270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</row>
    <row r="697" s="226" customFormat="1" ht="16.15" customHeight="1" spans="1:26">
      <c r="A697" s="270"/>
      <c r="B697" s="270"/>
      <c r="C697" s="270"/>
      <c r="D697" s="270"/>
      <c r="E697" s="270"/>
      <c r="F697" s="270"/>
      <c r="G697" s="270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</row>
    <row r="698" s="226" customFormat="1" ht="16.15" customHeight="1" spans="1:26">
      <c r="A698" s="270"/>
      <c r="B698" s="270"/>
      <c r="C698" s="270"/>
      <c r="D698" s="270"/>
      <c r="E698" s="270"/>
      <c r="F698" s="270"/>
      <c r="G698" s="270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</row>
    <row r="699" s="226" customFormat="1" ht="16.15" customHeight="1" spans="1:26">
      <c r="A699" s="270"/>
      <c r="B699" s="270"/>
      <c r="C699" s="270"/>
      <c r="D699" s="270"/>
      <c r="E699" s="270"/>
      <c r="F699" s="270"/>
      <c r="G699" s="270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</row>
    <row r="700" s="226" customFormat="1" ht="16.15" customHeight="1" spans="1:26">
      <c r="A700" s="270"/>
      <c r="B700" s="270"/>
      <c r="C700" s="270"/>
      <c r="D700" s="270"/>
      <c r="E700" s="270"/>
      <c r="F700" s="270"/>
      <c r="G700" s="270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</row>
    <row r="701" s="226" customFormat="1" ht="16.15" customHeight="1" spans="1:26">
      <c r="A701" s="270"/>
      <c r="B701" s="270"/>
      <c r="C701" s="270"/>
      <c r="D701" s="270"/>
      <c r="E701" s="270"/>
      <c r="F701" s="270"/>
      <c r="G701" s="270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</row>
    <row r="702" s="226" customFormat="1" ht="16.15" customHeight="1" spans="1:26">
      <c r="A702" s="270"/>
      <c r="B702" s="270"/>
      <c r="C702" s="270"/>
      <c r="D702" s="270"/>
      <c r="E702" s="270"/>
      <c r="F702" s="270"/>
      <c r="G702" s="270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</row>
    <row r="703" s="226" customFormat="1" ht="16.15" customHeight="1" spans="1:26">
      <c r="A703" s="270"/>
      <c r="B703" s="270"/>
      <c r="C703" s="270"/>
      <c r="D703" s="270"/>
      <c r="E703" s="270"/>
      <c r="F703" s="270"/>
      <c r="G703" s="270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</row>
    <row r="704" s="226" customFormat="1" ht="16.15" customHeight="1" spans="1:26">
      <c r="A704" s="270"/>
      <c r="B704" s="270"/>
      <c r="C704" s="270"/>
      <c r="D704" s="270"/>
      <c r="E704" s="270"/>
      <c r="F704" s="270"/>
      <c r="G704" s="270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</row>
    <row r="705" s="226" customFormat="1" ht="16.15" customHeight="1" spans="1:26">
      <c r="A705" s="270"/>
      <c r="B705" s="270"/>
      <c r="C705" s="270"/>
      <c r="D705" s="270"/>
      <c r="E705" s="270"/>
      <c r="F705" s="270"/>
      <c r="G705" s="270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</row>
    <row r="706" s="226" customFormat="1" ht="16.15" customHeight="1" spans="1:26">
      <c r="A706" s="270"/>
      <c r="B706" s="270"/>
      <c r="C706" s="270"/>
      <c r="D706" s="270"/>
      <c r="E706" s="270"/>
      <c r="F706" s="270"/>
      <c r="G706" s="270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</row>
    <row r="707" s="226" customFormat="1" ht="16.15" customHeight="1" spans="1:26">
      <c r="A707" s="270"/>
      <c r="B707" s="270"/>
      <c r="C707" s="270"/>
      <c r="D707" s="270"/>
      <c r="E707" s="270"/>
      <c r="F707" s="270"/>
      <c r="G707" s="270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</row>
    <row r="708" s="226" customFormat="1" ht="16.15" customHeight="1" spans="1:26">
      <c r="A708" s="270"/>
      <c r="B708" s="270"/>
      <c r="C708" s="270"/>
      <c r="D708" s="270"/>
      <c r="E708" s="270"/>
      <c r="F708" s="270"/>
      <c r="G708" s="270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</row>
    <row r="709" s="226" customFormat="1" ht="16.15" customHeight="1" spans="1:26">
      <c r="A709" s="270"/>
      <c r="B709" s="270"/>
      <c r="C709" s="270"/>
      <c r="D709" s="270"/>
      <c r="E709" s="270"/>
      <c r="F709" s="270"/>
      <c r="G709" s="270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</row>
    <row r="710" s="226" customFormat="1" ht="16.15" customHeight="1" spans="1:26">
      <c r="A710" s="270"/>
      <c r="B710" s="270"/>
      <c r="C710" s="270"/>
      <c r="D710" s="270"/>
      <c r="E710" s="270"/>
      <c r="F710" s="270"/>
      <c r="G710" s="270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</row>
    <row r="711" s="226" customFormat="1" ht="16.15" customHeight="1" spans="1:26">
      <c r="A711" s="270"/>
      <c r="B711" s="270"/>
      <c r="C711" s="270"/>
      <c r="D711" s="270"/>
      <c r="E711" s="270"/>
      <c r="F711" s="270"/>
      <c r="G711" s="270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</row>
    <row r="712" s="226" customFormat="1" ht="16.15" customHeight="1" spans="1:26">
      <c r="A712" s="270"/>
      <c r="B712" s="270"/>
      <c r="C712" s="270"/>
      <c r="D712" s="270"/>
      <c r="E712" s="270"/>
      <c r="F712" s="270"/>
      <c r="G712" s="270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</row>
    <row r="713" s="226" customFormat="1" ht="16.15" customHeight="1" spans="1:26">
      <c r="A713" s="270"/>
      <c r="B713" s="270"/>
      <c r="C713" s="270"/>
      <c r="D713" s="270"/>
      <c r="E713" s="270"/>
      <c r="F713" s="270"/>
      <c r="G713" s="270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</row>
    <row r="714" s="226" customFormat="1" ht="16.15" customHeight="1" spans="1:26">
      <c r="A714" s="270"/>
      <c r="B714" s="270"/>
      <c r="C714" s="270"/>
      <c r="D714" s="270"/>
      <c r="E714" s="270"/>
      <c r="F714" s="270"/>
      <c r="G714" s="270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</row>
    <row r="715" s="226" customFormat="1" ht="16.15" customHeight="1" spans="1:26">
      <c r="A715" s="270"/>
      <c r="B715" s="270"/>
      <c r="C715" s="270"/>
      <c r="D715" s="270"/>
      <c r="E715" s="270"/>
      <c r="F715" s="270"/>
      <c r="G715" s="270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</row>
    <row r="716" s="226" customFormat="1" ht="16.15" customHeight="1" spans="1:26">
      <c r="A716" s="270"/>
      <c r="B716" s="270"/>
      <c r="C716" s="270"/>
      <c r="D716" s="270"/>
      <c r="E716" s="270"/>
      <c r="F716" s="270"/>
      <c r="G716" s="270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</row>
    <row r="717" s="226" customFormat="1" ht="16.15" customHeight="1" spans="1:26">
      <c r="A717" s="270"/>
      <c r="B717" s="270"/>
      <c r="C717" s="270"/>
      <c r="D717" s="270"/>
      <c r="E717" s="270"/>
      <c r="F717" s="270"/>
      <c r="G717" s="270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</row>
    <row r="718" s="226" customFormat="1" ht="16.15" customHeight="1" spans="1:26">
      <c r="A718" s="270"/>
      <c r="B718" s="270"/>
      <c r="C718" s="270"/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</row>
    <row r="719" s="226" customFormat="1" ht="16.15" customHeight="1" spans="1:26">
      <c r="A719" s="270"/>
      <c r="B719" s="270"/>
      <c r="C719" s="270"/>
      <c r="D719" s="270"/>
      <c r="E719" s="270"/>
      <c r="F719" s="270"/>
      <c r="G719" s="270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</row>
    <row r="720" s="226" customFormat="1" ht="16.15" customHeight="1" spans="1:26">
      <c r="A720" s="270"/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</row>
    <row r="721" s="226" customFormat="1" ht="16.15" customHeight="1" spans="1:26">
      <c r="A721" s="270"/>
      <c r="B721" s="270"/>
      <c r="C721" s="270"/>
      <c r="D721" s="270"/>
      <c r="E721" s="270"/>
      <c r="F721" s="270"/>
      <c r="G721" s="270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</row>
    <row r="722" s="226" customFormat="1" ht="16.15" customHeight="1" spans="1:26">
      <c r="A722" s="270"/>
      <c r="B722" s="270"/>
      <c r="C722" s="270"/>
      <c r="D722" s="270"/>
      <c r="E722" s="270"/>
      <c r="F722" s="270"/>
      <c r="G722" s="270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</row>
    <row r="723" s="226" customFormat="1" ht="16.15" customHeight="1" spans="1:26">
      <c r="A723" s="270"/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</row>
    <row r="724" s="226" customFormat="1" ht="16.15" customHeight="1" spans="1:26">
      <c r="A724" s="270"/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</row>
    <row r="725" s="226" customFormat="1" ht="16.15" customHeight="1" spans="1:26">
      <c r="A725" s="270"/>
      <c r="B725" s="270"/>
      <c r="C725" s="270"/>
      <c r="D725" s="270"/>
      <c r="E725" s="270"/>
      <c r="F725" s="270"/>
      <c r="G725" s="270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</row>
    <row r="726" s="226" customFormat="1" ht="16.15" customHeight="1" spans="1:26">
      <c r="A726" s="270"/>
      <c r="B726" s="270"/>
      <c r="C726" s="270"/>
      <c r="D726" s="270"/>
      <c r="E726" s="270"/>
      <c r="F726" s="270"/>
      <c r="G726" s="270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</row>
    <row r="727" s="226" customFormat="1" ht="16.15" customHeight="1" spans="1:26">
      <c r="A727" s="270"/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</row>
    <row r="728" s="226" customFormat="1" ht="16.15" customHeight="1" spans="1:26">
      <c r="A728" s="270"/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</row>
    <row r="729" s="226" customFormat="1" ht="16.15" customHeight="1" spans="1:26">
      <c r="A729" s="270"/>
      <c r="B729" s="270"/>
      <c r="C729" s="270"/>
      <c r="D729" s="270"/>
      <c r="E729" s="270"/>
      <c r="F729" s="270"/>
      <c r="G729" s="270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</row>
    <row r="730" s="226" customFormat="1" ht="16.15" customHeight="1" spans="1:26">
      <c r="A730" s="270"/>
      <c r="B730" s="270"/>
      <c r="C730" s="270"/>
      <c r="D730" s="270"/>
      <c r="E730" s="270"/>
      <c r="F730" s="270"/>
      <c r="G730" s="270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</row>
    <row r="731" s="226" customFormat="1" ht="16.15" customHeight="1" spans="1:26">
      <c r="A731" s="270"/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</row>
    <row r="732" s="226" customFormat="1" ht="16.15" customHeight="1" spans="1:26">
      <c r="A732" s="270"/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</row>
    <row r="733" s="226" customFormat="1" ht="16.15" customHeight="1" spans="1:26">
      <c r="A733" s="270"/>
      <c r="B733" s="270"/>
      <c r="C733" s="270"/>
      <c r="D733" s="270"/>
      <c r="E733" s="270"/>
      <c r="F733" s="270"/>
      <c r="G733" s="270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</row>
    <row r="734" s="226" customFormat="1" ht="16.15" customHeight="1" spans="1:26">
      <c r="A734" s="270"/>
      <c r="B734" s="270"/>
      <c r="C734" s="270"/>
      <c r="D734" s="270"/>
      <c r="E734" s="270"/>
      <c r="F734" s="270"/>
      <c r="G734" s="270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</row>
    <row r="735" s="226" customFormat="1" ht="16.15" customHeight="1" spans="1:26">
      <c r="A735" s="270"/>
      <c r="B735" s="270"/>
      <c r="C735" s="270"/>
      <c r="D735" s="270"/>
      <c r="E735" s="270"/>
      <c r="F735" s="270"/>
      <c r="G735" s="270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</row>
    <row r="736" s="226" customFormat="1" ht="16.15" customHeight="1" spans="1:26">
      <c r="A736" s="270"/>
      <c r="B736" s="270"/>
      <c r="C736" s="270"/>
      <c r="D736" s="270"/>
      <c r="E736" s="270"/>
      <c r="F736" s="270"/>
      <c r="G736" s="270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</row>
    <row r="737" s="226" customFormat="1" ht="16.15" customHeight="1" spans="1:26">
      <c r="A737" s="270"/>
      <c r="B737" s="270"/>
      <c r="C737" s="270"/>
      <c r="D737" s="270"/>
      <c r="E737" s="270"/>
      <c r="F737" s="270"/>
      <c r="G737" s="270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</row>
    <row r="738" s="226" customFormat="1" ht="16.15" customHeight="1" spans="1:26">
      <c r="A738" s="270"/>
      <c r="B738" s="270"/>
      <c r="C738" s="270"/>
      <c r="D738" s="270"/>
      <c r="E738" s="270"/>
      <c r="F738" s="270"/>
      <c r="G738" s="270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</row>
    <row r="739" s="226" customFormat="1" ht="16.15" customHeight="1" spans="1:26">
      <c r="A739" s="270"/>
      <c r="B739" s="270"/>
      <c r="C739" s="270"/>
      <c r="D739" s="270"/>
      <c r="E739" s="270"/>
      <c r="F739" s="270"/>
      <c r="G739" s="270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</row>
    <row r="740" s="226" customFormat="1" ht="16.15" customHeight="1" spans="1:26">
      <c r="A740" s="270"/>
      <c r="B740" s="270"/>
      <c r="C740" s="270"/>
      <c r="D740" s="270"/>
      <c r="E740" s="270"/>
      <c r="F740" s="270"/>
      <c r="G740" s="270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</row>
    <row r="741" s="226" customFormat="1" ht="16.15" customHeight="1" spans="1:26">
      <c r="A741" s="270"/>
      <c r="B741" s="270"/>
      <c r="C741" s="270"/>
      <c r="D741" s="270"/>
      <c r="E741" s="270"/>
      <c r="F741" s="270"/>
      <c r="G741" s="270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</row>
    <row r="742" s="226" customFormat="1" ht="16.15" customHeight="1" spans="1:26">
      <c r="A742" s="270"/>
      <c r="B742" s="270"/>
      <c r="C742" s="270"/>
      <c r="D742" s="270"/>
      <c r="E742" s="270"/>
      <c r="F742" s="270"/>
      <c r="G742" s="270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</row>
    <row r="743" s="226" customFormat="1" ht="16.15" customHeight="1" spans="1:26">
      <c r="A743" s="270"/>
      <c r="B743" s="270"/>
      <c r="C743" s="270"/>
      <c r="D743" s="270"/>
      <c r="E743" s="270"/>
      <c r="F743" s="270"/>
      <c r="G743" s="270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</row>
    <row r="744" s="226" customFormat="1" ht="16.15" customHeight="1" spans="1:26">
      <c r="A744" s="270"/>
      <c r="B744" s="270"/>
      <c r="C744" s="270"/>
      <c r="D744" s="270"/>
      <c r="E744" s="270"/>
      <c r="F744" s="270"/>
      <c r="G744" s="270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</row>
    <row r="745" s="226" customFormat="1" ht="16.15" customHeight="1" spans="1:26">
      <c r="A745" s="270"/>
      <c r="B745" s="270"/>
      <c r="C745" s="270"/>
      <c r="D745" s="270"/>
      <c r="E745" s="270"/>
      <c r="F745" s="270"/>
      <c r="G745" s="270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</row>
    <row r="746" s="226" customFormat="1" ht="16.15" customHeight="1" spans="1:26">
      <c r="A746" s="270"/>
      <c r="B746" s="270"/>
      <c r="C746" s="270"/>
      <c r="D746" s="270"/>
      <c r="E746" s="270"/>
      <c r="F746" s="270"/>
      <c r="G746" s="270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</row>
    <row r="747" s="226" customFormat="1" ht="16.15" customHeight="1" spans="1:26">
      <c r="A747" s="270"/>
      <c r="B747" s="270"/>
      <c r="C747" s="270"/>
      <c r="D747" s="270"/>
      <c r="E747" s="270"/>
      <c r="F747" s="270"/>
      <c r="G747" s="270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</row>
    <row r="748" s="226" customFormat="1" ht="16.15" customHeight="1" spans="1:26">
      <c r="A748" s="270"/>
      <c r="B748" s="270"/>
      <c r="C748" s="270"/>
      <c r="D748" s="270"/>
      <c r="E748" s="270"/>
      <c r="F748" s="270"/>
      <c r="G748" s="270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</row>
    <row r="749" s="226" customFormat="1" ht="16.15" customHeight="1" spans="1:26">
      <c r="A749" s="270"/>
      <c r="B749" s="270"/>
      <c r="C749" s="270"/>
      <c r="D749" s="270"/>
      <c r="E749" s="270"/>
      <c r="F749" s="270"/>
      <c r="G749" s="270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</row>
    <row r="750" s="226" customFormat="1" ht="16.15" customHeight="1" spans="1:26">
      <c r="A750" s="270"/>
      <c r="B750" s="270"/>
      <c r="C750" s="270"/>
      <c r="D750" s="270"/>
      <c r="E750" s="270"/>
      <c r="F750" s="270"/>
      <c r="G750" s="270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</row>
    <row r="751" s="226" customFormat="1" ht="16.15" customHeight="1" spans="1:26">
      <c r="A751" s="270"/>
      <c r="B751" s="270"/>
      <c r="C751" s="270"/>
      <c r="D751" s="270"/>
      <c r="E751" s="270"/>
      <c r="F751" s="270"/>
      <c r="G751" s="270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</row>
    <row r="752" s="226" customFormat="1" ht="16.15" customHeight="1" spans="1:26">
      <c r="A752" s="270"/>
      <c r="B752" s="270"/>
      <c r="C752" s="270"/>
      <c r="D752" s="270"/>
      <c r="E752" s="270"/>
      <c r="F752" s="270"/>
      <c r="G752" s="270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</row>
    <row r="753" s="226" customFormat="1" ht="16.15" customHeight="1" spans="1:26">
      <c r="A753" s="270"/>
      <c r="B753" s="270"/>
      <c r="C753" s="270"/>
      <c r="D753" s="270"/>
      <c r="E753" s="270"/>
      <c r="F753" s="270"/>
      <c r="G753" s="270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</row>
    <row r="754" s="226" customFormat="1" ht="16.15" customHeight="1" spans="1:26">
      <c r="A754" s="270"/>
      <c r="B754" s="270"/>
      <c r="C754" s="270"/>
      <c r="D754" s="270"/>
      <c r="E754" s="270"/>
      <c r="F754" s="270"/>
      <c r="G754" s="270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</row>
    <row r="755" s="226" customFormat="1" ht="16.15" customHeight="1" spans="1:26">
      <c r="A755" s="270"/>
      <c r="B755" s="270"/>
      <c r="C755" s="270"/>
      <c r="D755" s="270"/>
      <c r="E755" s="270"/>
      <c r="F755" s="270"/>
      <c r="G755" s="270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</row>
    <row r="756" s="226" customFormat="1" ht="16.15" customHeight="1" spans="1:26">
      <c r="A756" s="270"/>
      <c r="B756" s="270"/>
      <c r="C756" s="270"/>
      <c r="D756" s="270"/>
      <c r="E756" s="270"/>
      <c r="F756" s="270"/>
      <c r="G756" s="270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</row>
    <row r="757" s="226" customFormat="1" ht="16.15" customHeight="1" spans="1:26">
      <c r="A757" s="270"/>
      <c r="B757" s="270"/>
      <c r="C757" s="270"/>
      <c r="D757" s="270"/>
      <c r="E757" s="270"/>
      <c r="F757" s="270"/>
      <c r="G757" s="270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</row>
    <row r="758" s="226" customFormat="1" ht="16.15" customHeight="1" spans="1:26">
      <c r="A758" s="270"/>
      <c r="B758" s="270"/>
      <c r="C758" s="270"/>
      <c r="D758" s="270"/>
      <c r="E758" s="270"/>
      <c r="F758" s="270"/>
      <c r="G758" s="270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</row>
    <row r="759" s="226" customFormat="1" ht="16.15" customHeight="1" spans="1:26">
      <c r="A759" s="270"/>
      <c r="B759" s="270"/>
      <c r="C759" s="270"/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</row>
    <row r="760" s="226" customFormat="1" ht="16.15" customHeight="1" spans="1:26">
      <c r="A760" s="270"/>
      <c r="B760" s="270"/>
      <c r="C760" s="270"/>
      <c r="D760" s="270"/>
      <c r="E760" s="270"/>
      <c r="F760" s="270"/>
      <c r="G760" s="270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</row>
    <row r="761" s="226" customFormat="1" ht="16.15" customHeight="1" spans="1:26">
      <c r="A761" s="270"/>
      <c r="B761" s="270"/>
      <c r="C761" s="270"/>
      <c r="D761" s="270"/>
      <c r="E761" s="270"/>
      <c r="F761" s="270"/>
      <c r="G761" s="270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</row>
    <row r="762" s="226" customFormat="1" ht="16.15" customHeight="1" spans="1:26">
      <c r="A762" s="270"/>
      <c r="B762" s="270"/>
      <c r="C762" s="270"/>
      <c r="D762" s="270"/>
      <c r="E762" s="270"/>
      <c r="F762" s="270"/>
      <c r="G762" s="270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</row>
    <row r="763" s="226" customFormat="1" ht="16.15" customHeight="1" spans="1:26">
      <c r="A763" s="270"/>
      <c r="B763" s="270"/>
      <c r="C763" s="270"/>
      <c r="D763" s="270"/>
      <c r="E763" s="270"/>
      <c r="F763" s="270"/>
      <c r="G763" s="270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</row>
    <row r="764" s="226" customFormat="1" ht="16.15" customHeight="1" spans="1:26">
      <c r="A764" s="270"/>
      <c r="B764" s="270"/>
      <c r="C764" s="270"/>
      <c r="D764" s="270"/>
      <c r="E764" s="270"/>
      <c r="F764" s="270"/>
      <c r="G764" s="270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</row>
    <row r="765" s="226" customFormat="1" ht="16.15" customHeight="1" spans="1:26">
      <c r="A765" s="270"/>
      <c r="B765" s="270"/>
      <c r="C765" s="270"/>
      <c r="D765" s="270"/>
      <c r="E765" s="270"/>
      <c r="F765" s="270"/>
      <c r="G765" s="270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</row>
    <row r="766" s="226" customFormat="1" ht="16.15" customHeight="1" spans="1:26">
      <c r="A766" s="270"/>
      <c r="B766" s="270"/>
      <c r="C766" s="270"/>
      <c r="D766" s="270"/>
      <c r="E766" s="270"/>
      <c r="F766" s="270"/>
      <c r="G766" s="270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</row>
    <row r="767" s="226" customFormat="1" ht="16.15" customHeight="1" spans="1:26">
      <c r="A767" s="270"/>
      <c r="B767" s="270"/>
      <c r="C767" s="270"/>
      <c r="D767" s="270"/>
      <c r="E767" s="270"/>
      <c r="F767" s="270"/>
      <c r="G767" s="270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</row>
    <row r="768" s="226" customFormat="1" ht="16.15" customHeight="1" spans="1:26">
      <c r="A768" s="270"/>
      <c r="B768" s="270"/>
      <c r="C768" s="270"/>
      <c r="D768" s="270"/>
      <c r="E768" s="270"/>
      <c r="F768" s="270"/>
      <c r="G768" s="270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</row>
    <row r="769" s="226" customFormat="1" ht="16.15" customHeight="1" spans="1:26">
      <c r="A769" s="270"/>
      <c r="B769" s="270"/>
      <c r="C769" s="270"/>
      <c r="D769" s="270"/>
      <c r="E769" s="270"/>
      <c r="F769" s="270"/>
      <c r="G769" s="270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</row>
    <row r="770" s="226" customFormat="1" ht="16.15" customHeight="1" spans="1:26">
      <c r="A770" s="270"/>
      <c r="B770" s="270"/>
      <c r="C770" s="270"/>
      <c r="D770" s="270"/>
      <c r="E770" s="270"/>
      <c r="F770" s="270"/>
      <c r="G770" s="270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</row>
    <row r="771" s="226" customFormat="1" ht="16.15" customHeight="1" spans="1:26">
      <c r="A771" s="270"/>
      <c r="B771" s="270"/>
      <c r="C771" s="270"/>
      <c r="D771" s="270"/>
      <c r="E771" s="270"/>
      <c r="F771" s="270"/>
      <c r="G771" s="270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</row>
    <row r="772" s="226" customFormat="1" ht="16.15" customHeight="1" spans="1:26">
      <c r="A772" s="270"/>
      <c r="B772" s="270"/>
      <c r="C772" s="270"/>
      <c r="D772" s="270"/>
      <c r="E772" s="270"/>
      <c r="F772" s="270"/>
      <c r="G772" s="270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</row>
    <row r="773" s="226" customFormat="1" ht="16.15" customHeight="1" spans="1:26">
      <c r="A773" s="270"/>
      <c r="B773" s="270"/>
      <c r="C773" s="270"/>
      <c r="D773" s="270"/>
      <c r="E773" s="270"/>
      <c r="F773" s="270"/>
      <c r="G773" s="270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</row>
    <row r="774" s="226" customFormat="1" ht="16.15" customHeight="1" spans="1:26">
      <c r="A774" s="270"/>
      <c r="B774" s="270"/>
      <c r="C774" s="270"/>
      <c r="D774" s="270"/>
      <c r="E774" s="270"/>
      <c r="F774" s="270"/>
      <c r="G774" s="270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</row>
    <row r="775" s="226" customFormat="1" ht="16.15" customHeight="1" spans="1:26">
      <c r="A775" s="270"/>
      <c r="B775" s="270"/>
      <c r="C775" s="270"/>
      <c r="D775" s="270"/>
      <c r="E775" s="270"/>
      <c r="F775" s="270"/>
      <c r="G775" s="270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</row>
    <row r="776" s="226" customFormat="1" ht="16.15" customHeight="1" spans="1:26">
      <c r="A776" s="270"/>
      <c r="B776" s="270"/>
      <c r="C776" s="270"/>
      <c r="D776" s="270"/>
      <c r="E776" s="270"/>
      <c r="F776" s="270"/>
      <c r="G776" s="270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</row>
    <row r="777" s="226" customFormat="1" ht="16.15" customHeight="1" spans="1:26">
      <c r="A777" s="270"/>
      <c r="B777" s="270"/>
      <c r="C777" s="270"/>
      <c r="D777" s="270"/>
      <c r="E777" s="270"/>
      <c r="F777" s="270"/>
      <c r="G777" s="270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</row>
    <row r="778" s="226" customFormat="1" ht="16.15" customHeight="1" spans="1:26">
      <c r="A778" s="270"/>
      <c r="B778" s="270"/>
      <c r="C778" s="270"/>
      <c r="D778" s="270"/>
      <c r="E778" s="270"/>
      <c r="F778" s="270"/>
      <c r="G778" s="270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</row>
    <row r="779" s="226" customFormat="1" ht="16.15" customHeight="1" spans="1:26">
      <c r="A779" s="270"/>
      <c r="B779" s="270"/>
      <c r="C779" s="270"/>
      <c r="D779" s="270"/>
      <c r="E779" s="270"/>
      <c r="F779" s="270"/>
      <c r="G779" s="270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</row>
    <row r="780" s="226" customFormat="1" ht="16.15" customHeight="1" spans="1:26">
      <c r="A780" s="270"/>
      <c r="B780" s="270"/>
      <c r="C780" s="270"/>
      <c r="D780" s="270"/>
      <c r="E780" s="270"/>
      <c r="F780" s="270"/>
      <c r="G780" s="270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</row>
    <row r="781" s="226" customFormat="1" ht="16.15" customHeight="1" spans="1:26">
      <c r="A781" s="270"/>
      <c r="B781" s="270"/>
      <c r="C781" s="270"/>
      <c r="D781" s="270"/>
      <c r="E781" s="270"/>
      <c r="F781" s="270"/>
      <c r="G781" s="270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</row>
    <row r="782" s="226" customFormat="1" ht="16.15" customHeight="1" spans="1:26">
      <c r="A782" s="270"/>
      <c r="B782" s="270"/>
      <c r="C782" s="270"/>
      <c r="D782" s="270"/>
      <c r="E782" s="270"/>
      <c r="F782" s="270"/>
      <c r="G782" s="270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</row>
    <row r="783" s="226" customFormat="1" ht="16.15" customHeight="1" spans="1:26">
      <c r="A783" s="270"/>
      <c r="B783" s="270"/>
      <c r="C783" s="270"/>
      <c r="D783" s="270"/>
      <c r="E783" s="270"/>
      <c r="F783" s="270"/>
      <c r="G783" s="270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</row>
    <row r="784" s="226" customFormat="1" ht="16.15" customHeight="1" spans="1:26">
      <c r="A784" s="270"/>
      <c r="B784" s="270"/>
      <c r="C784" s="270"/>
      <c r="D784" s="270"/>
      <c r="E784" s="270"/>
      <c r="F784" s="270"/>
      <c r="G784" s="270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</row>
    <row r="785" s="226" customFormat="1" ht="16.15" customHeight="1" spans="1:26">
      <c r="A785" s="270"/>
      <c r="B785" s="270"/>
      <c r="C785" s="270"/>
      <c r="D785" s="270"/>
      <c r="E785" s="270"/>
      <c r="F785" s="270"/>
      <c r="G785" s="270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</row>
    <row r="786" s="226" customFormat="1" ht="16.15" customHeight="1" spans="1:26">
      <c r="A786" s="270"/>
      <c r="B786" s="270"/>
      <c r="C786" s="270"/>
      <c r="D786" s="270"/>
      <c r="E786" s="270"/>
      <c r="F786" s="270"/>
      <c r="G786" s="270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</row>
    <row r="787" s="226" customFormat="1" ht="16.15" customHeight="1" spans="1:26">
      <c r="A787" s="270"/>
      <c r="B787" s="270"/>
      <c r="C787" s="270"/>
      <c r="D787" s="270"/>
      <c r="E787" s="270"/>
      <c r="F787" s="270"/>
      <c r="G787" s="270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</row>
    <row r="788" s="226" customFormat="1" ht="16.15" customHeight="1" spans="1:26">
      <c r="A788" s="270"/>
      <c r="B788" s="270"/>
      <c r="C788" s="270"/>
      <c r="D788" s="270"/>
      <c r="E788" s="270"/>
      <c r="F788" s="270"/>
      <c r="G788" s="270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</row>
    <row r="789" s="226" customFormat="1" ht="16.15" customHeight="1" spans="1:26">
      <c r="A789" s="270"/>
      <c r="B789" s="270"/>
      <c r="C789" s="270"/>
      <c r="D789" s="270"/>
      <c r="E789" s="270"/>
      <c r="F789" s="270"/>
      <c r="G789" s="270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</row>
    <row r="790" s="226" customFormat="1" ht="16.15" customHeight="1" spans="1:26">
      <c r="A790" s="270"/>
      <c r="B790" s="270"/>
      <c r="C790" s="270"/>
      <c r="D790" s="270"/>
      <c r="E790" s="270"/>
      <c r="F790" s="270"/>
      <c r="G790" s="270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</row>
    <row r="791" s="226" customFormat="1" ht="16.15" customHeight="1" spans="1:26">
      <c r="A791" s="270"/>
      <c r="B791" s="270"/>
      <c r="C791" s="270"/>
      <c r="D791" s="270"/>
      <c r="E791" s="270"/>
      <c r="F791" s="270"/>
      <c r="G791" s="270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</row>
    <row r="792" s="226" customFormat="1" ht="16.15" customHeight="1" spans="1:26">
      <c r="A792" s="270"/>
      <c r="B792" s="270"/>
      <c r="C792" s="270"/>
      <c r="D792" s="270"/>
      <c r="E792" s="270"/>
      <c r="F792" s="270"/>
      <c r="G792" s="270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</row>
    <row r="793" s="226" customFormat="1" ht="16.15" customHeight="1" spans="1:26">
      <c r="A793" s="270"/>
      <c r="B793" s="270"/>
      <c r="C793" s="270"/>
      <c r="D793" s="270"/>
      <c r="E793" s="270"/>
      <c r="F793" s="270"/>
      <c r="G793" s="270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</row>
    <row r="794" s="226" customFormat="1" ht="16.15" customHeight="1" spans="1:26">
      <c r="A794" s="270"/>
      <c r="B794" s="270"/>
      <c r="C794" s="270"/>
      <c r="D794" s="270"/>
      <c r="E794" s="270"/>
      <c r="F794" s="270"/>
      <c r="G794" s="270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</row>
    <row r="795" s="226" customFormat="1" ht="16.15" customHeight="1" spans="1:26">
      <c r="A795" s="270"/>
      <c r="B795" s="270"/>
      <c r="C795" s="270"/>
      <c r="D795" s="270"/>
      <c r="E795" s="270"/>
      <c r="F795" s="270"/>
      <c r="G795" s="270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</row>
    <row r="796" s="226" customFormat="1" ht="16.15" customHeight="1" spans="1:26">
      <c r="A796" s="270"/>
      <c r="B796" s="270"/>
      <c r="C796" s="270"/>
      <c r="D796" s="270"/>
      <c r="E796" s="270"/>
      <c r="F796" s="270"/>
      <c r="G796" s="270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</row>
    <row r="797" s="226" customFormat="1" ht="16.15" customHeight="1" spans="1:26">
      <c r="A797" s="270"/>
      <c r="B797" s="270"/>
      <c r="C797" s="270"/>
      <c r="D797" s="270"/>
      <c r="E797" s="270"/>
      <c r="F797" s="270"/>
      <c r="G797" s="270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</row>
    <row r="798" s="226" customFormat="1" ht="16.15" customHeight="1" spans="1:26">
      <c r="A798" s="270"/>
      <c r="B798" s="270"/>
      <c r="C798" s="270"/>
      <c r="D798" s="270"/>
      <c r="E798" s="270"/>
      <c r="F798" s="270"/>
      <c r="G798" s="270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</row>
    <row r="799" s="226" customFormat="1" ht="16.15" customHeight="1" spans="1:26">
      <c r="A799" s="270"/>
      <c r="B799" s="270"/>
      <c r="C799" s="270"/>
      <c r="D799" s="270"/>
      <c r="E799" s="270"/>
      <c r="F799" s="270"/>
      <c r="G799" s="270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</row>
    <row r="800" s="226" customFormat="1" ht="16.15" customHeight="1" spans="1:26">
      <c r="A800" s="270"/>
      <c r="B800" s="270"/>
      <c r="C800" s="270"/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</row>
    <row r="801" s="226" customFormat="1" ht="16.15" customHeight="1" spans="1:26">
      <c r="A801" s="270"/>
      <c r="B801" s="270"/>
      <c r="C801" s="270"/>
      <c r="D801" s="270"/>
      <c r="E801" s="270"/>
      <c r="F801" s="270"/>
      <c r="G801" s="270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</row>
    <row r="802" s="226" customFormat="1" ht="16.15" customHeight="1" spans="1:26">
      <c r="A802" s="270"/>
      <c r="B802" s="270"/>
      <c r="C802" s="270"/>
      <c r="D802" s="270"/>
      <c r="E802" s="270"/>
      <c r="F802" s="270"/>
      <c r="G802" s="270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</row>
    <row r="803" s="226" customFormat="1" ht="16.15" customHeight="1" spans="1:26">
      <c r="A803" s="270"/>
      <c r="B803" s="270"/>
      <c r="C803" s="270"/>
      <c r="D803" s="270"/>
      <c r="E803" s="270"/>
      <c r="F803" s="270"/>
      <c r="G803" s="270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</row>
    <row r="804" s="226" customFormat="1" ht="16.15" customHeight="1" spans="1:26">
      <c r="A804" s="270"/>
      <c r="B804" s="270"/>
      <c r="C804" s="270"/>
      <c r="D804" s="270"/>
      <c r="E804" s="270"/>
      <c r="F804" s="270"/>
      <c r="G804" s="270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</row>
    <row r="805" s="226" customFormat="1" ht="16.15" customHeight="1" spans="1:26">
      <c r="A805" s="270"/>
      <c r="B805" s="270"/>
      <c r="C805" s="270"/>
      <c r="D805" s="270"/>
      <c r="E805" s="270"/>
      <c r="F805" s="270"/>
      <c r="G805" s="270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</row>
    <row r="806" s="226" customFormat="1" ht="16.15" customHeight="1" spans="1:26">
      <c r="A806" s="270"/>
      <c r="B806" s="270"/>
      <c r="C806" s="270"/>
      <c r="D806" s="270"/>
      <c r="E806" s="270"/>
      <c r="F806" s="270"/>
      <c r="G806" s="270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</row>
    <row r="807" s="226" customFormat="1" ht="16.15" customHeight="1" spans="1:26">
      <c r="A807" s="270"/>
      <c r="B807" s="270"/>
      <c r="C807" s="270"/>
      <c r="D807" s="270"/>
      <c r="E807" s="270"/>
      <c r="F807" s="270"/>
      <c r="G807" s="270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</row>
    <row r="808" s="226" customFormat="1" ht="16.15" customHeight="1" spans="1:26">
      <c r="A808" s="270"/>
      <c r="B808" s="270"/>
      <c r="C808" s="270"/>
      <c r="D808" s="270"/>
      <c r="E808" s="270"/>
      <c r="F808" s="270"/>
      <c r="G808" s="270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</row>
    <row r="809" s="226" customFormat="1" ht="16.15" customHeight="1" spans="1:26">
      <c r="A809" s="270"/>
      <c r="B809" s="270"/>
      <c r="C809" s="270"/>
      <c r="D809" s="270"/>
      <c r="E809" s="270"/>
      <c r="F809" s="270"/>
      <c r="G809" s="270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</row>
    <row r="810" s="226" customFormat="1" ht="16.15" customHeight="1" spans="1:26">
      <c r="A810" s="270"/>
      <c r="B810" s="270"/>
      <c r="C810" s="270"/>
      <c r="D810" s="270"/>
      <c r="E810" s="270"/>
      <c r="F810" s="270"/>
      <c r="G810" s="270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</row>
    <row r="811" s="226" customFormat="1" ht="16.15" customHeight="1" spans="1:26">
      <c r="A811" s="270"/>
      <c r="B811" s="270"/>
      <c r="C811" s="270"/>
      <c r="D811" s="270"/>
      <c r="E811" s="270"/>
      <c r="F811" s="270"/>
      <c r="G811" s="270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</row>
    <row r="812" s="226" customFormat="1" ht="16.15" customHeight="1" spans="1:26">
      <c r="A812" s="270"/>
      <c r="B812" s="270"/>
      <c r="C812" s="270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</row>
    <row r="813" s="226" customFormat="1" ht="16.15" customHeight="1" spans="1:26">
      <c r="A813" s="270"/>
      <c r="B813" s="270"/>
      <c r="C813" s="270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</row>
    <row r="814" s="226" customFormat="1" ht="16.15" customHeight="1" spans="1:26">
      <c r="A814" s="270"/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</row>
    <row r="815" s="226" customFormat="1" ht="16.15" customHeight="1" spans="1:26">
      <c r="A815" s="270"/>
      <c r="B815" s="270"/>
      <c r="C815" s="270"/>
      <c r="D815" s="270"/>
      <c r="E815" s="270"/>
      <c r="F815" s="270"/>
      <c r="G815" s="270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</row>
    <row r="816" s="226" customFormat="1" ht="16.15" customHeight="1" spans="1:26">
      <c r="A816" s="270"/>
      <c r="B816" s="270"/>
      <c r="C816" s="270"/>
      <c r="D816" s="270"/>
      <c r="E816" s="270"/>
      <c r="F816" s="270"/>
      <c r="G816" s="270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</row>
    <row r="817" s="226" customFormat="1" ht="16.15" customHeight="1" spans="1:26">
      <c r="A817" s="270"/>
      <c r="B817" s="270"/>
      <c r="C817" s="270"/>
      <c r="D817" s="270"/>
      <c r="E817" s="270"/>
      <c r="F817" s="270"/>
      <c r="G817" s="270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</row>
    <row r="818" s="226" customFormat="1" ht="16.15" customHeight="1" spans="1:26">
      <c r="A818" s="270"/>
      <c r="B818" s="270"/>
      <c r="C818" s="270"/>
      <c r="D818" s="270"/>
      <c r="E818" s="270"/>
      <c r="F818" s="270"/>
      <c r="G818" s="270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</row>
    <row r="819" s="226" customFormat="1" ht="16.15" customHeight="1" spans="1:26">
      <c r="A819" s="270"/>
      <c r="B819" s="270"/>
      <c r="C819" s="270"/>
      <c r="D819" s="270"/>
      <c r="E819" s="270"/>
      <c r="F819" s="270"/>
      <c r="G819" s="270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</row>
    <row r="820" s="226" customFormat="1" ht="16.15" customHeight="1" spans="1:26">
      <c r="A820" s="270"/>
      <c r="B820" s="270"/>
      <c r="C820" s="270"/>
      <c r="D820" s="270"/>
      <c r="E820" s="270"/>
      <c r="F820" s="270"/>
      <c r="G820" s="270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</row>
    <row r="821" s="226" customFormat="1" ht="16.15" customHeight="1" spans="1:26">
      <c r="A821" s="270"/>
      <c r="B821" s="270"/>
      <c r="C821" s="270"/>
      <c r="D821" s="270"/>
      <c r="E821" s="270"/>
      <c r="F821" s="270"/>
      <c r="G821" s="270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</row>
    <row r="822" s="226" customFormat="1" ht="16.15" customHeight="1" spans="1:26">
      <c r="A822" s="270"/>
      <c r="B822" s="270"/>
      <c r="C822" s="270"/>
      <c r="D822" s="270"/>
      <c r="E822" s="270"/>
      <c r="F822" s="270"/>
      <c r="G822" s="270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</row>
    <row r="823" s="226" customFormat="1" ht="16.15" customHeight="1" spans="1:26">
      <c r="A823" s="270"/>
      <c r="B823" s="270"/>
      <c r="C823" s="270"/>
      <c r="D823" s="270"/>
      <c r="E823" s="270"/>
      <c r="F823" s="270"/>
      <c r="G823" s="270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</row>
    <row r="824" s="226" customFormat="1" ht="16.15" customHeight="1" spans="1:26">
      <c r="A824" s="270"/>
      <c r="B824" s="270"/>
      <c r="C824" s="270"/>
      <c r="D824" s="270"/>
      <c r="E824" s="270"/>
      <c r="F824" s="270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</row>
    <row r="825" s="226" customFormat="1" ht="16.15" customHeight="1" spans="1:26">
      <c r="A825" s="270"/>
      <c r="B825" s="270"/>
      <c r="C825" s="270"/>
      <c r="D825" s="270"/>
      <c r="E825" s="270"/>
      <c r="F825" s="270"/>
      <c r="G825" s="270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</row>
    <row r="826" s="226" customFormat="1" ht="16.15" customHeight="1" spans="1:26">
      <c r="A826" s="270"/>
      <c r="B826" s="270"/>
      <c r="C826" s="270"/>
      <c r="D826" s="270"/>
      <c r="E826" s="270"/>
      <c r="F826" s="270"/>
      <c r="G826" s="270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</row>
    <row r="827" s="226" customFormat="1" ht="16.15" customHeight="1" spans="1:26">
      <c r="A827" s="270"/>
      <c r="B827" s="270"/>
      <c r="C827" s="270"/>
      <c r="D827" s="270"/>
      <c r="E827" s="270"/>
      <c r="F827" s="270"/>
      <c r="G827" s="270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</row>
    <row r="828" s="226" customFormat="1" ht="16.15" customHeight="1" spans="1:26">
      <c r="A828" s="270"/>
      <c r="B828" s="270"/>
      <c r="C828" s="270"/>
      <c r="D828" s="270"/>
      <c r="E828" s="270"/>
      <c r="F828" s="270"/>
      <c r="G828" s="270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</row>
    <row r="829" s="226" customFormat="1" ht="16.15" customHeight="1" spans="1:26">
      <c r="A829" s="270"/>
      <c r="B829" s="270"/>
      <c r="C829" s="270"/>
      <c r="D829" s="270"/>
      <c r="E829" s="270"/>
      <c r="F829" s="270"/>
      <c r="G829" s="270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</row>
    <row r="830" s="226" customFormat="1" ht="16.15" customHeight="1" spans="1:26">
      <c r="A830" s="270"/>
      <c r="B830" s="270"/>
      <c r="C830" s="270"/>
      <c r="D830" s="270"/>
      <c r="E830" s="270"/>
      <c r="F830" s="270"/>
      <c r="G830" s="270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</row>
    <row r="831" s="226" customFormat="1" ht="16.15" customHeight="1" spans="1:26">
      <c r="A831" s="270"/>
      <c r="B831" s="270"/>
      <c r="C831" s="270"/>
      <c r="D831" s="270"/>
      <c r="E831" s="270"/>
      <c r="F831" s="270"/>
      <c r="G831" s="270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</row>
    <row r="832" s="226" customFormat="1" ht="16.15" customHeight="1" spans="1:26">
      <c r="A832" s="270"/>
      <c r="B832" s="270"/>
      <c r="C832" s="270"/>
      <c r="D832" s="270"/>
      <c r="E832" s="270"/>
      <c r="F832" s="270"/>
      <c r="G832" s="270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</row>
    <row r="833" s="226" customFormat="1" ht="16.15" customHeight="1" spans="1:26">
      <c r="A833" s="270"/>
      <c r="B833" s="270"/>
      <c r="C833" s="270"/>
      <c r="D833" s="270"/>
      <c r="E833" s="270"/>
      <c r="F833" s="270"/>
      <c r="G833" s="270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</row>
    <row r="834" s="226" customFormat="1" ht="16.15" customHeight="1" spans="1:26">
      <c r="A834" s="270"/>
      <c r="B834" s="270"/>
      <c r="C834" s="270"/>
      <c r="D834" s="270"/>
      <c r="E834" s="270"/>
      <c r="F834" s="270"/>
      <c r="G834" s="270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</row>
    <row r="835" s="226" customFormat="1" ht="16.15" customHeight="1" spans="1:26">
      <c r="A835" s="270"/>
      <c r="B835" s="270"/>
      <c r="C835" s="270"/>
      <c r="D835" s="270"/>
      <c r="E835" s="270"/>
      <c r="F835" s="270"/>
      <c r="G835" s="270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</row>
    <row r="836" s="226" customFormat="1" ht="16.15" customHeight="1" spans="1:26">
      <c r="A836" s="270"/>
      <c r="B836" s="270"/>
      <c r="C836" s="270"/>
      <c r="D836" s="270"/>
      <c r="E836" s="270"/>
      <c r="F836" s="270"/>
      <c r="G836" s="270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</row>
    <row r="837" s="226" customFormat="1" ht="16.15" customHeight="1" spans="1:26">
      <c r="A837" s="270"/>
      <c r="B837" s="270"/>
      <c r="C837" s="270"/>
      <c r="D837" s="270"/>
      <c r="E837" s="270"/>
      <c r="F837" s="270"/>
      <c r="G837" s="270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</row>
    <row r="838" s="226" customFormat="1" ht="16.15" customHeight="1" spans="1:26">
      <c r="A838" s="270"/>
      <c r="B838" s="270"/>
      <c r="C838" s="270"/>
      <c r="D838" s="270"/>
      <c r="E838" s="270"/>
      <c r="F838" s="270"/>
      <c r="G838" s="270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</row>
    <row r="839" s="226" customFormat="1" ht="16.15" customHeight="1" spans="1:26">
      <c r="A839" s="270"/>
      <c r="B839" s="270"/>
      <c r="C839" s="270"/>
      <c r="D839" s="270"/>
      <c r="E839" s="270"/>
      <c r="F839" s="270"/>
      <c r="G839" s="270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</row>
    <row r="840" s="226" customFormat="1" ht="16.15" customHeight="1" spans="1:26">
      <c r="A840" s="270"/>
      <c r="B840" s="270"/>
      <c r="C840" s="270"/>
      <c r="D840" s="270"/>
      <c r="E840" s="270"/>
      <c r="F840" s="270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</row>
    <row r="841" s="226" customFormat="1" ht="16.15" customHeight="1" spans="1:26">
      <c r="A841" s="270"/>
      <c r="B841" s="270"/>
      <c r="C841" s="270"/>
      <c r="D841" s="270"/>
      <c r="E841" s="270"/>
      <c r="F841" s="270"/>
      <c r="G841" s="270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</row>
    <row r="842" s="226" customFormat="1" ht="16.15" customHeight="1" spans="1:26">
      <c r="A842" s="270"/>
      <c r="B842" s="270"/>
      <c r="C842" s="270"/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</row>
    <row r="843" s="226" customFormat="1" ht="16.15" customHeight="1" spans="1:26">
      <c r="A843" s="270"/>
      <c r="B843" s="270"/>
      <c r="C843" s="270"/>
      <c r="D843" s="270"/>
      <c r="E843" s="270"/>
      <c r="F843" s="270"/>
      <c r="G843" s="270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</row>
    <row r="844" s="226" customFormat="1" ht="16.15" customHeight="1" spans="1:26">
      <c r="A844" s="270"/>
      <c r="B844" s="270"/>
      <c r="C844" s="270"/>
      <c r="D844" s="270"/>
      <c r="E844" s="270"/>
      <c r="F844" s="270"/>
      <c r="G844" s="270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</row>
    <row r="845" s="226" customFormat="1" ht="16.15" customHeight="1" spans="1:26">
      <c r="A845" s="270"/>
      <c r="B845" s="270"/>
      <c r="C845" s="270"/>
      <c r="D845" s="270"/>
      <c r="E845" s="270"/>
      <c r="F845" s="270"/>
      <c r="G845" s="270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</row>
    <row r="846" s="226" customFormat="1" ht="16.15" customHeight="1" spans="1:26">
      <c r="A846" s="270"/>
      <c r="B846" s="270"/>
      <c r="C846" s="270"/>
      <c r="D846" s="270"/>
      <c r="E846" s="270"/>
      <c r="F846" s="270"/>
      <c r="G846" s="270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</row>
    <row r="847" s="226" customFormat="1" ht="16.15" customHeight="1" spans="1:26">
      <c r="A847" s="270"/>
      <c r="B847" s="270"/>
      <c r="C847" s="270"/>
      <c r="D847" s="270"/>
      <c r="E847" s="270"/>
      <c r="F847" s="270"/>
      <c r="G847" s="270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</row>
    <row r="848" s="226" customFormat="1" ht="16.15" customHeight="1" spans="1:26">
      <c r="A848" s="270"/>
      <c r="B848" s="270"/>
      <c r="C848" s="270"/>
      <c r="D848" s="270"/>
      <c r="E848" s="270"/>
      <c r="F848" s="270"/>
      <c r="G848" s="270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</row>
    <row r="849" s="226" customFormat="1" ht="16.15" customHeight="1" spans="1:26">
      <c r="A849" s="270"/>
      <c r="B849" s="270"/>
      <c r="C849" s="270"/>
      <c r="D849" s="270"/>
      <c r="E849" s="270"/>
      <c r="F849" s="270"/>
      <c r="G849" s="270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</row>
    <row r="850" s="226" customFormat="1" ht="16.15" customHeight="1" spans="1:26">
      <c r="A850" s="270"/>
      <c r="B850" s="270"/>
      <c r="C850" s="270"/>
      <c r="D850" s="270"/>
      <c r="E850" s="270"/>
      <c r="F850" s="270"/>
      <c r="G850" s="270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</row>
    <row r="851" s="226" customFormat="1" ht="16.15" customHeight="1" spans="1:26">
      <c r="A851" s="270"/>
      <c r="B851" s="270"/>
      <c r="C851" s="270"/>
      <c r="D851" s="270"/>
      <c r="E851" s="270"/>
      <c r="F851" s="270"/>
      <c r="G851" s="270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</row>
    <row r="852" s="226" customFormat="1" ht="16.15" customHeight="1" spans="1:26">
      <c r="A852" s="270"/>
      <c r="B852" s="270"/>
      <c r="C852" s="270"/>
      <c r="D852" s="270"/>
      <c r="E852" s="270"/>
      <c r="F852" s="270"/>
      <c r="G852" s="270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</row>
    <row r="853" s="226" customFormat="1" ht="16.15" customHeight="1" spans="1:26">
      <c r="A853" s="270"/>
      <c r="B853" s="270"/>
      <c r="C853" s="270"/>
      <c r="D853" s="270"/>
      <c r="E853" s="270"/>
      <c r="F853" s="270"/>
      <c r="G853" s="270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</row>
    <row r="854" s="226" customFormat="1" ht="16.15" customHeight="1" spans="1:26">
      <c r="A854" s="270"/>
      <c r="B854" s="270"/>
      <c r="C854" s="270"/>
      <c r="D854" s="270"/>
      <c r="E854" s="270"/>
      <c r="F854" s="270"/>
      <c r="G854" s="270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</row>
    <row r="855" s="226" customFormat="1" ht="16.15" customHeight="1" spans="1:26">
      <c r="A855" s="270"/>
      <c r="B855" s="270"/>
      <c r="C855" s="270"/>
      <c r="D855" s="270"/>
      <c r="E855" s="270"/>
      <c r="F855" s="270"/>
      <c r="G855" s="270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</row>
    <row r="856" s="226" customFormat="1" ht="16.15" customHeight="1" spans="1:26">
      <c r="A856" s="270"/>
      <c r="B856" s="270"/>
      <c r="C856" s="270"/>
      <c r="D856" s="270"/>
      <c r="E856" s="270"/>
      <c r="F856" s="270"/>
      <c r="G856" s="270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</row>
    <row r="857" s="226" customFormat="1" ht="16.15" customHeight="1" spans="1:26">
      <c r="A857" s="270"/>
      <c r="B857" s="270"/>
      <c r="C857" s="270"/>
      <c r="D857" s="270"/>
      <c r="E857" s="270"/>
      <c r="F857" s="270"/>
      <c r="G857" s="270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</row>
    <row r="858" s="226" customFormat="1" ht="16.15" customHeight="1" spans="1:26">
      <c r="A858" s="270"/>
      <c r="B858" s="270"/>
      <c r="C858" s="270"/>
      <c r="D858" s="270"/>
      <c r="E858" s="270"/>
      <c r="F858" s="270"/>
      <c r="G858" s="270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</row>
    <row r="859" s="226" customFormat="1" ht="16.15" customHeight="1" spans="1:26">
      <c r="A859" s="270"/>
      <c r="B859" s="270"/>
      <c r="C859" s="270"/>
      <c r="D859" s="270"/>
      <c r="E859" s="270"/>
      <c r="F859" s="270"/>
      <c r="G859" s="270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</row>
    <row r="860" s="226" customFormat="1" ht="16.15" customHeight="1" spans="1:26">
      <c r="A860" s="270"/>
      <c r="B860" s="270"/>
      <c r="C860" s="270"/>
      <c r="D860" s="270"/>
      <c r="E860" s="270"/>
      <c r="F860" s="270"/>
      <c r="G860" s="270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</row>
    <row r="861" s="226" customFormat="1" ht="16.15" customHeight="1" spans="1:26">
      <c r="A861" s="270"/>
      <c r="B861" s="270"/>
      <c r="C861" s="270"/>
      <c r="D861" s="270"/>
      <c r="E861" s="270"/>
      <c r="F861" s="270"/>
      <c r="G861" s="270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</row>
    <row r="862" s="226" customFormat="1" ht="16.15" customHeight="1" spans="1:26">
      <c r="A862" s="270"/>
      <c r="B862" s="270"/>
      <c r="C862" s="270"/>
      <c r="D862" s="270"/>
      <c r="E862" s="270"/>
      <c r="F862" s="270"/>
      <c r="G862" s="270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</row>
    <row r="863" s="226" customFormat="1" ht="16.15" customHeight="1" spans="1:26">
      <c r="A863" s="270"/>
      <c r="B863" s="270"/>
      <c r="C863" s="270"/>
      <c r="D863" s="270"/>
      <c r="E863" s="270"/>
      <c r="F863" s="270"/>
      <c r="G863" s="270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</row>
    <row r="864" s="226" customFormat="1" ht="16.15" customHeight="1" spans="1:26">
      <c r="A864" s="270"/>
      <c r="B864" s="270"/>
      <c r="C864" s="270"/>
      <c r="D864" s="270"/>
      <c r="E864" s="270"/>
      <c r="F864" s="270"/>
      <c r="G864" s="270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</row>
    <row r="865" s="226" customFormat="1" ht="16.15" customHeight="1" spans="1:26">
      <c r="A865" s="270"/>
      <c r="B865" s="270"/>
      <c r="C865" s="270"/>
      <c r="D865" s="270"/>
      <c r="E865" s="270"/>
      <c r="F865" s="270"/>
      <c r="G865" s="270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</row>
    <row r="866" s="226" customFormat="1" ht="16.15" customHeight="1" spans="1:26">
      <c r="A866" s="270"/>
      <c r="B866" s="270"/>
      <c r="C866" s="270"/>
      <c r="D866" s="270"/>
      <c r="E866" s="270"/>
      <c r="F866" s="270"/>
      <c r="G866" s="270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</row>
    <row r="867" s="226" customFormat="1" ht="16.15" customHeight="1" spans="1:26">
      <c r="A867" s="270"/>
      <c r="B867" s="270"/>
      <c r="C867" s="270"/>
      <c r="D867" s="270"/>
      <c r="E867" s="270"/>
      <c r="F867" s="270"/>
      <c r="G867" s="270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</row>
    <row r="868" s="226" customFormat="1" ht="16.15" customHeight="1" spans="1:26">
      <c r="A868" s="270"/>
      <c r="B868" s="270"/>
      <c r="C868" s="270"/>
      <c r="D868" s="270"/>
      <c r="E868" s="270"/>
      <c r="F868" s="270"/>
      <c r="G868" s="270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</row>
    <row r="869" s="226" customFormat="1" ht="16.15" customHeight="1" spans="1:26">
      <c r="A869" s="270"/>
      <c r="B869" s="270"/>
      <c r="C869" s="270"/>
      <c r="D869" s="270"/>
      <c r="E869" s="270"/>
      <c r="F869" s="270"/>
      <c r="G869" s="270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</row>
    <row r="870" s="226" customFormat="1" ht="16.15" customHeight="1" spans="1:26">
      <c r="A870" s="270"/>
      <c r="B870" s="270"/>
      <c r="C870" s="270"/>
      <c r="D870" s="270"/>
      <c r="E870" s="270"/>
      <c r="F870" s="270"/>
      <c r="G870" s="270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</row>
    <row r="871" s="226" customFormat="1" ht="16.15" customHeight="1" spans="1:26">
      <c r="A871" s="270"/>
      <c r="B871" s="270"/>
      <c r="C871" s="270"/>
      <c r="D871" s="270"/>
      <c r="E871" s="270"/>
      <c r="F871" s="270"/>
      <c r="G871" s="270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</row>
    <row r="872" s="226" customFormat="1" ht="16.15" customHeight="1" spans="1:26">
      <c r="A872" s="270"/>
      <c r="B872" s="270"/>
      <c r="C872" s="270"/>
      <c r="D872" s="270"/>
      <c r="E872" s="270"/>
      <c r="F872" s="270"/>
      <c r="G872" s="270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</row>
    <row r="873" s="226" customFormat="1" ht="16.15" customHeight="1" spans="1:26">
      <c r="A873" s="270"/>
      <c r="B873" s="270"/>
      <c r="C873" s="270"/>
      <c r="D873" s="270"/>
      <c r="E873" s="270"/>
      <c r="F873" s="270"/>
      <c r="G873" s="270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</row>
    <row r="874" s="226" customFormat="1" ht="16.15" customHeight="1" spans="1:26">
      <c r="A874" s="270"/>
      <c r="B874" s="270"/>
      <c r="C874" s="270"/>
      <c r="D874" s="270"/>
      <c r="E874" s="270"/>
      <c r="F874" s="270"/>
      <c r="G874" s="270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</row>
    <row r="875" s="226" customFormat="1" ht="16.15" customHeight="1" spans="1:26">
      <c r="A875" s="270"/>
      <c r="B875" s="270"/>
      <c r="C875" s="270"/>
      <c r="D875" s="270"/>
      <c r="E875" s="270"/>
      <c r="F875" s="270"/>
      <c r="G875" s="270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</row>
    <row r="876" s="226" customFormat="1" ht="16.15" customHeight="1" spans="1:26">
      <c r="A876" s="270"/>
      <c r="B876" s="270"/>
      <c r="C876" s="270"/>
      <c r="D876" s="270"/>
      <c r="E876" s="270"/>
      <c r="F876" s="270"/>
      <c r="G876" s="270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</row>
    <row r="877" s="226" customFormat="1" ht="16.15" customHeight="1" spans="1:26">
      <c r="A877" s="270"/>
      <c r="B877" s="270"/>
      <c r="C877" s="270"/>
      <c r="D877" s="270"/>
      <c r="E877" s="270"/>
      <c r="F877" s="270"/>
      <c r="G877" s="270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</row>
    <row r="878" s="226" customFormat="1" ht="16.15" customHeight="1" spans="1:26">
      <c r="A878" s="270"/>
      <c r="B878" s="270"/>
      <c r="C878" s="270"/>
      <c r="D878" s="270"/>
      <c r="E878" s="270"/>
      <c r="F878" s="270"/>
      <c r="G878" s="270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</row>
    <row r="879" s="226" customFormat="1" ht="16.15" customHeight="1" spans="1:26">
      <c r="A879" s="270"/>
      <c r="B879" s="270"/>
      <c r="C879" s="270"/>
      <c r="D879" s="270"/>
      <c r="E879" s="270"/>
      <c r="F879" s="270"/>
      <c r="G879" s="270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</row>
    <row r="880" s="226" customFormat="1" ht="16.15" customHeight="1" spans="1:26">
      <c r="A880" s="270"/>
      <c r="B880" s="270"/>
      <c r="C880" s="270"/>
      <c r="D880" s="270"/>
      <c r="E880" s="270"/>
      <c r="F880" s="270"/>
      <c r="G880" s="270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</row>
    <row r="881" s="226" customFormat="1" ht="16.15" customHeight="1" spans="1:26">
      <c r="A881" s="270"/>
      <c r="B881" s="270"/>
      <c r="C881" s="270"/>
      <c r="D881" s="270"/>
      <c r="E881" s="270"/>
      <c r="F881" s="270"/>
      <c r="G881" s="270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</row>
    <row r="882" s="226" customFormat="1" ht="16.15" customHeight="1" spans="1:26">
      <c r="A882" s="270"/>
      <c r="B882" s="270"/>
      <c r="C882" s="270"/>
      <c r="D882" s="270"/>
      <c r="E882" s="270"/>
      <c r="F882" s="270"/>
      <c r="G882" s="270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</row>
    <row r="883" s="226" customFormat="1" ht="16.15" customHeight="1" spans="1:26">
      <c r="A883" s="270"/>
      <c r="B883" s="270"/>
      <c r="C883" s="270"/>
      <c r="D883" s="270"/>
      <c r="E883" s="270"/>
      <c r="F883" s="270"/>
      <c r="G883" s="270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</row>
    <row r="884" s="226" customFormat="1" ht="16.15" customHeight="1" spans="1:26">
      <c r="A884" s="270"/>
      <c r="B884" s="270"/>
      <c r="C884" s="270"/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</row>
    <row r="885" s="226" customFormat="1" ht="16.15" customHeight="1" spans="1:26">
      <c r="A885" s="270"/>
      <c r="B885" s="270"/>
      <c r="C885" s="270"/>
      <c r="D885" s="270"/>
      <c r="E885" s="270"/>
      <c r="F885" s="270"/>
      <c r="G885" s="270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</row>
    <row r="886" s="226" customFormat="1" ht="16.15" customHeight="1" spans="1:26">
      <c r="A886" s="270"/>
      <c r="B886" s="270"/>
      <c r="C886" s="270"/>
      <c r="D886" s="270"/>
      <c r="E886" s="270"/>
      <c r="F886" s="270"/>
      <c r="G886" s="270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</row>
    <row r="887" s="226" customFormat="1" ht="16.15" customHeight="1" spans="1:26">
      <c r="A887" s="270"/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</row>
    <row r="888" s="226" customFormat="1" ht="16.15" customHeight="1" spans="1:26">
      <c r="A888" s="270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</row>
    <row r="889" s="226" customFormat="1" ht="16.15" customHeight="1" spans="1:26">
      <c r="A889" s="270"/>
      <c r="B889" s="270"/>
      <c r="C889" s="270"/>
      <c r="D889" s="270"/>
      <c r="E889" s="270"/>
      <c r="F889" s="270"/>
      <c r="G889" s="270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</row>
    <row r="890" s="226" customFormat="1" ht="16.15" customHeight="1" spans="1:26">
      <c r="A890" s="270"/>
      <c r="B890" s="270"/>
      <c r="C890" s="270"/>
      <c r="D890" s="270"/>
      <c r="E890" s="270"/>
      <c r="F890" s="270"/>
      <c r="G890" s="270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</row>
    <row r="891" s="226" customFormat="1" ht="16.15" customHeight="1" spans="1:26">
      <c r="A891" s="270"/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</row>
    <row r="892" s="226" customFormat="1" ht="16.15" customHeight="1" spans="1:26">
      <c r="A892" s="270"/>
      <c r="B892" s="270"/>
      <c r="C892" s="270"/>
      <c r="D892" s="270"/>
      <c r="E892" s="270"/>
      <c r="F892" s="270"/>
      <c r="G892" s="270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</row>
    <row r="893" s="226" customFormat="1" ht="16.15" customHeight="1" spans="1:26">
      <c r="A893" s="270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</row>
    <row r="894" s="226" customFormat="1" ht="16.15" customHeight="1" spans="1:26">
      <c r="A894" s="270"/>
      <c r="B894" s="270"/>
      <c r="C894" s="270"/>
      <c r="D894" s="270"/>
      <c r="E894" s="270"/>
      <c r="F894" s="270"/>
      <c r="G894" s="270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</row>
    <row r="895" s="226" customFormat="1" ht="16.15" customHeight="1" spans="1:26">
      <c r="A895" s="270"/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</row>
    <row r="896" s="226" customFormat="1" ht="16.15" customHeight="1" spans="1:26">
      <c r="A896" s="270"/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</row>
    <row r="897" s="226" customFormat="1" ht="16.15" customHeight="1" spans="1:26">
      <c r="A897" s="270"/>
      <c r="B897" s="270"/>
      <c r="C897" s="270"/>
      <c r="D897" s="270"/>
      <c r="E897" s="270"/>
      <c r="F897" s="270"/>
      <c r="G897" s="270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</row>
    <row r="898" s="226" customFormat="1" ht="16.15" customHeight="1" spans="1:26">
      <c r="A898" s="270"/>
      <c r="B898" s="270"/>
      <c r="C898" s="270"/>
      <c r="D898" s="270"/>
      <c r="E898" s="270"/>
      <c r="F898" s="270"/>
      <c r="G898" s="270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</row>
    <row r="899" s="226" customFormat="1" ht="16.15" customHeight="1" spans="1:26">
      <c r="A899" s="270"/>
      <c r="B899" s="270"/>
      <c r="C899" s="270"/>
      <c r="D899" s="270"/>
      <c r="E899" s="270"/>
      <c r="F899" s="270"/>
      <c r="G899" s="270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</row>
    <row r="900" s="226" customFormat="1" ht="16.15" customHeight="1" spans="1:26">
      <c r="A900" s="270"/>
      <c r="B900" s="270"/>
      <c r="C900" s="270"/>
      <c r="D900" s="270"/>
      <c r="E900" s="270"/>
      <c r="F900" s="270"/>
      <c r="G900" s="270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</row>
    <row r="901" s="226" customFormat="1" ht="16.15" customHeight="1" spans="1:26">
      <c r="A901" s="270"/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</row>
  </sheetData>
  <mergeCells count="26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7">
    <cfRule type="notContainsBlanks" dxfId="0" priority="1">
      <formula>LEN(TRIM(J9))&gt;0</formula>
    </cfRule>
  </conditionalFormatting>
  <pageMargins left="0.393055555555556" right="0.23611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1"/>
  <sheetViews>
    <sheetView view="pageBreakPreview" zoomScaleNormal="100" workbookViewId="0">
      <selection activeCell="Q12" sqref="Q12"/>
    </sheetView>
  </sheetViews>
  <sheetFormatPr defaultColWidth="10" defaultRowHeight="15" customHeight="1"/>
  <cols>
    <col min="1" max="1" width="0.333333333333333" style="226" customWidth="1"/>
    <col min="2" max="2" width="14.5555555555556" style="226" customWidth="1"/>
    <col min="3" max="3" width="19.6666666666667" style="226" customWidth="1"/>
    <col min="4" max="4" width="18.1111111111111" style="226" customWidth="1"/>
    <col min="5" max="5" width="6.66666666666667" style="226" customWidth="1"/>
    <col min="6" max="6" width="8" style="226" customWidth="1"/>
    <col min="7" max="7" width="7.77777777777778" style="226" hidden="1" customWidth="1"/>
    <col min="8" max="13" width="7.77777777777778" style="226" customWidth="1"/>
    <col min="14" max="14" width="5" style="226" customWidth="1"/>
    <col min="15" max="17" width="7.66666666666667" style="226" customWidth="1"/>
    <col min="18" max="18" width="4.88888888888889" style="226" customWidth="1"/>
    <col min="19" max="19" width="7.66666666666667" style="226" customWidth="1"/>
    <col min="20" max="21" width="7.55555555555556" style="226" customWidth="1"/>
    <col min="22" max="22" width="5.88888888888889" style="226" customWidth="1"/>
    <col min="23" max="23" width="9" style="226" customWidth="1"/>
    <col min="24" max="24" width="25.4444444444444" style="226" customWidth="1"/>
    <col min="25" max="26" width="10.6666666666667" style="226" customWidth="1"/>
    <col min="27" max="16384" width="10" style="226"/>
  </cols>
  <sheetData>
    <row r="1" s="226" customFormat="1" ht="30" customHeight="1" spans="1:26">
      <c r="A1" s="227" t="s">
        <v>0</v>
      </c>
      <c r="B1" s="228"/>
      <c r="C1" s="228"/>
      <c r="D1" s="228"/>
      <c r="E1" s="228"/>
      <c r="F1" s="228"/>
      <c r="G1" s="229"/>
      <c r="H1" s="230"/>
      <c r="I1" s="271"/>
      <c r="J1" s="271"/>
      <c r="K1" s="271"/>
      <c r="L1" s="271"/>
      <c r="M1" s="272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0"/>
      <c r="Y1" s="270"/>
      <c r="Z1" s="270"/>
    </row>
    <row r="2" s="226" customFormat="1" ht="16.15" customHeight="1" spans="1:26">
      <c r="A2" s="231" t="s">
        <v>1</v>
      </c>
      <c r="B2" s="232"/>
      <c r="C2" s="151" t="s">
        <v>2</v>
      </c>
      <c r="D2" s="233" t="s">
        <v>3</v>
      </c>
      <c r="E2" s="153" t="s">
        <v>4</v>
      </c>
      <c r="F2" s="234"/>
      <c r="G2" s="235"/>
      <c r="H2" s="236"/>
      <c r="I2" s="236"/>
      <c r="J2" s="236"/>
      <c r="K2" s="236"/>
      <c r="L2" s="236"/>
      <c r="M2" s="274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0"/>
      <c r="Y2" s="270"/>
      <c r="Z2" s="270"/>
    </row>
    <row r="3" s="226" customFormat="1" ht="16.15" customHeight="1" spans="1:26">
      <c r="A3" s="237" t="s">
        <v>5</v>
      </c>
      <c r="B3" s="238"/>
      <c r="C3" s="239">
        <v>45303</v>
      </c>
      <c r="D3" s="240" t="s">
        <v>6</v>
      </c>
      <c r="E3" s="161"/>
      <c r="F3" s="241"/>
      <c r="G3" s="235"/>
      <c r="H3" s="242"/>
      <c r="I3" s="242"/>
      <c r="J3" s="242"/>
      <c r="K3" s="242"/>
      <c r="L3" s="242"/>
      <c r="M3" s="276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0"/>
      <c r="Y3" s="270"/>
      <c r="Z3" s="270"/>
    </row>
    <row r="4" s="226" customFormat="1" ht="16.15" customHeight="1" spans="1:26">
      <c r="A4" s="237" t="s">
        <v>7</v>
      </c>
      <c r="B4" s="238"/>
      <c r="C4" s="239"/>
      <c r="D4" s="240" t="s">
        <v>8</v>
      </c>
      <c r="E4" s="161" t="s">
        <v>9</v>
      </c>
      <c r="F4" s="241"/>
      <c r="G4" s="235"/>
      <c r="H4" s="242"/>
      <c r="I4" s="242"/>
      <c r="J4" s="242"/>
      <c r="K4" s="242"/>
      <c r="L4" s="242"/>
      <c r="M4" s="276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0"/>
      <c r="Y4" s="270"/>
      <c r="Z4" s="270"/>
    </row>
    <row r="5" s="226" customFormat="1" ht="16.15" customHeight="1" spans="1:26">
      <c r="A5" s="237" t="s">
        <v>10</v>
      </c>
      <c r="B5" s="238"/>
      <c r="C5" s="239"/>
      <c r="D5" s="240" t="s">
        <v>11</v>
      </c>
      <c r="E5" s="161" t="s">
        <v>12</v>
      </c>
      <c r="F5" s="241"/>
      <c r="G5" s="243"/>
      <c r="H5" s="244"/>
      <c r="I5" s="244"/>
      <c r="J5" s="244"/>
      <c r="K5" s="244"/>
      <c r="L5" s="244"/>
      <c r="M5" s="277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0"/>
      <c r="Y5" s="270"/>
      <c r="Z5" s="270"/>
    </row>
    <row r="6" s="226" customFormat="1" ht="16.15" customHeight="1" spans="1:26">
      <c r="A6" s="237" t="s">
        <v>13</v>
      </c>
      <c r="B6" s="238"/>
      <c r="C6" s="239" t="s">
        <v>14</v>
      </c>
      <c r="D6" s="240" t="s">
        <v>15</v>
      </c>
      <c r="E6" s="161" t="s">
        <v>16</v>
      </c>
      <c r="F6" s="241"/>
      <c r="G6" s="245"/>
      <c r="H6" s="246"/>
      <c r="I6" s="246"/>
      <c r="J6" s="246"/>
      <c r="K6" s="246"/>
      <c r="L6" s="246"/>
      <c r="M6" s="278"/>
      <c r="N6" s="275"/>
      <c r="O6" s="275"/>
      <c r="P6" s="275"/>
      <c r="Q6" s="275"/>
      <c r="R6" s="275"/>
      <c r="S6" s="275"/>
      <c r="T6" s="275"/>
      <c r="U6" s="275"/>
      <c r="V6" s="275"/>
      <c r="W6" s="288"/>
      <c r="X6" s="270"/>
      <c r="Y6" s="270"/>
      <c r="Z6" s="270"/>
    </row>
    <row r="7" s="226" customFormat="1" ht="16.15" customHeight="1" spans="1:26">
      <c r="A7" s="247"/>
      <c r="B7" s="248" t="s">
        <v>17</v>
      </c>
      <c r="C7" s="249"/>
      <c r="D7" s="249"/>
      <c r="E7" s="250"/>
      <c r="F7" s="251" t="s">
        <v>18</v>
      </c>
      <c r="G7" s="252" t="s">
        <v>19</v>
      </c>
      <c r="H7" s="253" t="s">
        <v>20</v>
      </c>
      <c r="I7" s="279" t="s">
        <v>21</v>
      </c>
      <c r="J7" s="280" t="s">
        <v>22</v>
      </c>
      <c r="K7" s="253" t="s">
        <v>23</v>
      </c>
      <c r="L7" s="253" t="s">
        <v>24</v>
      </c>
      <c r="M7" s="281" t="s">
        <v>25</v>
      </c>
      <c r="N7" s="282"/>
      <c r="O7" s="282"/>
      <c r="P7" s="283"/>
      <c r="Q7" s="282"/>
      <c r="R7" s="282"/>
      <c r="S7" s="282"/>
      <c r="T7" s="283"/>
      <c r="U7" s="282"/>
      <c r="V7" s="282"/>
      <c r="W7" s="283"/>
      <c r="X7" s="286"/>
      <c r="Y7" s="270"/>
      <c r="Z7" s="270"/>
    </row>
    <row r="8" s="226" customFormat="1" customHeight="1" spans="1:26">
      <c r="A8" s="254"/>
      <c r="B8" s="255"/>
      <c r="C8" s="256"/>
      <c r="D8" s="256"/>
      <c r="E8" s="257"/>
      <c r="F8" s="258"/>
      <c r="G8" s="259"/>
      <c r="H8" s="260"/>
      <c r="I8" s="260"/>
      <c r="J8" s="260"/>
      <c r="K8" s="260"/>
      <c r="L8" s="260"/>
      <c r="M8" s="284"/>
      <c r="N8" s="285"/>
      <c r="O8" s="286"/>
      <c r="P8" s="286"/>
      <c r="Q8" s="286"/>
      <c r="R8" s="285"/>
      <c r="S8" s="286"/>
      <c r="T8" s="286"/>
      <c r="U8" s="286"/>
      <c r="V8" s="285"/>
      <c r="W8" s="286"/>
      <c r="X8" s="286"/>
      <c r="Y8" s="270"/>
      <c r="Z8" s="270"/>
    </row>
    <row r="9" s="226" customFormat="1" ht="30" customHeight="1" spans="1:26">
      <c r="A9" s="261"/>
      <c r="B9" s="185" t="s">
        <v>26</v>
      </c>
      <c r="C9" s="186"/>
      <c r="D9" s="187" t="s">
        <v>27</v>
      </c>
      <c r="E9" s="262"/>
      <c r="F9" s="263">
        <v>44930</v>
      </c>
      <c r="G9" s="264">
        <f>SUM(H9-1/4)</f>
        <v>34.9925</v>
      </c>
      <c r="H9" s="265">
        <f>'XS-XXL'!H9*2.54</f>
        <v>35.2425</v>
      </c>
      <c r="I9" s="265">
        <f>'XS-XXL'!I9*2.54</f>
        <v>35.8775</v>
      </c>
      <c r="J9" s="265">
        <f>'XS-XXL'!J9*2.54</f>
        <v>36.5125</v>
      </c>
      <c r="K9" s="265">
        <f>'XS-XXL'!K9*2.54</f>
        <v>37.1475</v>
      </c>
      <c r="L9" s="265">
        <f>'XS-XXL'!L9*2.54</f>
        <v>37.7825</v>
      </c>
      <c r="M9" s="265">
        <f>'XS-XXL'!M9*2.54</f>
        <v>38.4175</v>
      </c>
      <c r="N9" s="287"/>
      <c r="O9" s="287"/>
      <c r="P9" s="287"/>
      <c r="Q9" s="289"/>
      <c r="R9" s="287"/>
      <c r="S9" s="287"/>
      <c r="T9" s="287"/>
      <c r="U9" s="289"/>
      <c r="V9" s="287"/>
      <c r="W9" s="287"/>
      <c r="X9" s="290"/>
      <c r="Y9" s="270"/>
      <c r="Z9" s="270"/>
    </row>
    <row r="10" s="226" customFormat="1" ht="30" customHeight="1" spans="1:26">
      <c r="A10" s="261"/>
      <c r="B10" s="185" t="s">
        <v>28</v>
      </c>
      <c r="C10" s="186"/>
      <c r="D10" s="187" t="s">
        <v>29</v>
      </c>
      <c r="E10" s="262"/>
      <c r="F10" s="266">
        <v>44928</v>
      </c>
      <c r="G10" s="267">
        <f>SUM(H10-0.25)</f>
        <v>115.955</v>
      </c>
      <c r="H10" s="265">
        <f>'XS-XXL'!H10*2.54</f>
        <v>116.205</v>
      </c>
      <c r="I10" s="265">
        <f>'XS-XXL'!I10*2.54</f>
        <v>116.84</v>
      </c>
      <c r="J10" s="265">
        <f>'XS-XXL'!J10*2.54</f>
        <v>117.475</v>
      </c>
      <c r="K10" s="265">
        <f>'XS-XXL'!K10*2.54</f>
        <v>118.11</v>
      </c>
      <c r="L10" s="265">
        <f>'XS-XXL'!L10*2.54</f>
        <v>118.11</v>
      </c>
      <c r="M10" s="265">
        <f>'XS-XXL'!M10*2.54</f>
        <v>118.11</v>
      </c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</row>
    <row r="11" s="226" customFormat="1" ht="30" customHeight="1" spans="1:26">
      <c r="A11" s="261"/>
      <c r="B11" s="185" t="s">
        <v>30</v>
      </c>
      <c r="C11" s="186"/>
      <c r="D11" s="187" t="s">
        <v>31</v>
      </c>
      <c r="E11" s="262"/>
      <c r="F11" s="266">
        <v>44928</v>
      </c>
      <c r="G11" s="268">
        <f t="shared" ref="G11:G15" si="0">SUM(H11-1)</f>
        <v>71.39</v>
      </c>
      <c r="H11" s="265">
        <f>'XS-XXL'!H11*2.54</f>
        <v>72.39</v>
      </c>
      <c r="I11" s="265">
        <f>'XS-XXL'!I11*2.54</f>
        <v>77.47</v>
      </c>
      <c r="J11" s="265">
        <f>'XS-XXL'!J11*2.54</f>
        <v>82.55</v>
      </c>
      <c r="K11" s="265">
        <f>'XS-XXL'!K11*2.54</f>
        <v>88.9</v>
      </c>
      <c r="L11" s="265">
        <f>'XS-XXL'!L11*2.54</f>
        <v>93.98</v>
      </c>
      <c r="M11" s="265">
        <f>'XS-XXL'!M11*2.54</f>
        <v>99.06</v>
      </c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</row>
    <row r="12" s="226" customFormat="1" ht="30" customHeight="1" spans="1:26">
      <c r="A12" s="261"/>
      <c r="B12" s="185" t="s">
        <v>32</v>
      </c>
      <c r="C12" s="186"/>
      <c r="D12" s="187" t="s">
        <v>33</v>
      </c>
      <c r="E12" s="262"/>
      <c r="F12" s="266">
        <v>44928</v>
      </c>
      <c r="G12" s="268">
        <f t="shared" si="0"/>
        <v>61.23</v>
      </c>
      <c r="H12" s="265">
        <f>'XS-XXL'!H12*2.54</f>
        <v>62.23</v>
      </c>
      <c r="I12" s="265">
        <f>'XS-XXL'!I12*2.54</f>
        <v>67.31</v>
      </c>
      <c r="J12" s="265">
        <f>'XS-XXL'!J12*2.54</f>
        <v>72.39</v>
      </c>
      <c r="K12" s="265">
        <f>'XS-XXL'!K12*2.54</f>
        <v>78.74</v>
      </c>
      <c r="L12" s="265">
        <f>'XS-XXL'!L12*2.54</f>
        <v>83.82</v>
      </c>
      <c r="M12" s="265">
        <f>'XS-XXL'!M12*2.54</f>
        <v>88.9</v>
      </c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</row>
    <row r="13" s="226" customFormat="1" ht="30" customHeight="1" spans="1:26">
      <c r="A13" s="261"/>
      <c r="B13" s="185" t="s">
        <v>34</v>
      </c>
      <c r="C13" s="186"/>
      <c r="D13" s="187" t="s">
        <v>35</v>
      </c>
      <c r="E13" s="262"/>
      <c r="F13" s="266">
        <v>44928</v>
      </c>
      <c r="G13" s="268">
        <f t="shared" si="0"/>
        <v>82.185</v>
      </c>
      <c r="H13" s="265">
        <f>'XS-XXL'!H13*2.54</f>
        <v>83.185</v>
      </c>
      <c r="I13" s="265">
        <f>'XS-XXL'!I13*2.54</f>
        <v>88.265</v>
      </c>
      <c r="J13" s="265">
        <f>'XS-XXL'!J13*2.54</f>
        <v>93.345</v>
      </c>
      <c r="K13" s="265">
        <f>'XS-XXL'!K13*2.54</f>
        <v>99.695</v>
      </c>
      <c r="L13" s="265">
        <f>'XS-XXL'!L13*2.54</f>
        <v>104.775</v>
      </c>
      <c r="M13" s="265">
        <f>'XS-XXL'!M13*2.54</f>
        <v>109.855</v>
      </c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</row>
    <row r="14" s="226" customFormat="1" ht="30" customHeight="1" spans="1:26">
      <c r="A14" s="261"/>
      <c r="B14" s="185" t="s">
        <v>36</v>
      </c>
      <c r="C14" s="186"/>
      <c r="D14" s="187" t="s">
        <v>37</v>
      </c>
      <c r="E14" s="262"/>
      <c r="F14" s="266">
        <v>44928</v>
      </c>
      <c r="G14" s="268">
        <f t="shared" si="0"/>
        <v>178.07</v>
      </c>
      <c r="H14" s="265">
        <f>'XS-XXL'!H14*2.54</f>
        <v>179.07</v>
      </c>
      <c r="I14" s="265">
        <f>'XS-XXL'!I14*2.54</f>
        <v>184.15</v>
      </c>
      <c r="J14" s="265">
        <f>'XS-XXL'!J14*2.54</f>
        <v>189.23</v>
      </c>
      <c r="K14" s="265">
        <f>'XS-XXL'!K14*2.54</f>
        <v>195.58</v>
      </c>
      <c r="L14" s="265">
        <f>'XS-XXL'!L14*2.54</f>
        <v>200.66</v>
      </c>
      <c r="M14" s="265">
        <f>'XS-XXL'!M14*2.54</f>
        <v>205.74</v>
      </c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</row>
    <row r="15" s="226" customFormat="1" ht="30" customHeight="1" spans="1:26">
      <c r="A15" s="261"/>
      <c r="B15" s="185" t="s">
        <v>38</v>
      </c>
      <c r="C15" s="186"/>
      <c r="D15" s="187" t="s">
        <v>39</v>
      </c>
      <c r="E15" s="262"/>
      <c r="F15" s="266">
        <v>44928</v>
      </c>
      <c r="G15" s="268">
        <f t="shared" si="0"/>
        <v>151.4</v>
      </c>
      <c r="H15" s="265">
        <f>'XS-XXL'!H15*2.54</f>
        <v>152.4</v>
      </c>
      <c r="I15" s="265">
        <f>'XS-XXL'!I15*2.54</f>
        <v>157.48</v>
      </c>
      <c r="J15" s="265">
        <f>'XS-XXL'!J15*2.54</f>
        <v>162.56</v>
      </c>
      <c r="K15" s="265">
        <f>'XS-XXL'!K15*2.54</f>
        <v>168.91</v>
      </c>
      <c r="L15" s="265">
        <f>'XS-XXL'!L15*2.54</f>
        <v>173.99</v>
      </c>
      <c r="M15" s="265">
        <f>'XS-XXL'!M15*2.54</f>
        <v>179.07</v>
      </c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</row>
    <row r="16" s="226" customFormat="1" ht="30" customHeight="1" spans="1:26">
      <c r="A16" s="261"/>
      <c r="B16" s="185" t="s">
        <v>40</v>
      </c>
      <c r="C16" s="186"/>
      <c r="D16" s="187" t="s">
        <v>41</v>
      </c>
      <c r="E16" s="262"/>
      <c r="F16" s="269">
        <v>0.25</v>
      </c>
      <c r="G16" s="267">
        <f>SUM(H16-0.25)</f>
        <v>77.855</v>
      </c>
      <c r="H16" s="265">
        <f>'XS-XXL'!H16*2.54</f>
        <v>78.105</v>
      </c>
      <c r="I16" s="265">
        <f>'XS-XXL'!I16*2.54</f>
        <v>78.74</v>
      </c>
      <c r="J16" s="265">
        <f>'XS-XXL'!J16*2.54</f>
        <v>79.375</v>
      </c>
      <c r="K16" s="265">
        <f>'XS-XXL'!K16*2.54</f>
        <v>80.01</v>
      </c>
      <c r="L16" s="265">
        <f>'XS-XXL'!L16*2.54</f>
        <v>80.01</v>
      </c>
      <c r="M16" s="265">
        <f>'XS-XXL'!M16*2.54</f>
        <v>80.01</v>
      </c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</row>
    <row r="17" s="226" customFormat="1" ht="30" customHeight="1" spans="1:26">
      <c r="A17" s="261"/>
      <c r="B17" s="185" t="s">
        <v>42</v>
      </c>
      <c r="C17" s="186"/>
      <c r="D17" s="187" t="s">
        <v>43</v>
      </c>
      <c r="E17" s="262"/>
      <c r="F17" s="269">
        <v>0.25</v>
      </c>
      <c r="G17" s="268">
        <f>SUM(H17+0)</f>
        <v>29.21</v>
      </c>
      <c r="H17" s="265">
        <f>'XS-XXL'!H17*2.54</f>
        <v>29.21</v>
      </c>
      <c r="I17" s="265">
        <f>'XS-XXL'!I17*2.54</f>
        <v>29.21</v>
      </c>
      <c r="J17" s="265">
        <f>'XS-XXL'!J17*2.54</f>
        <v>30.48</v>
      </c>
      <c r="K17" s="265">
        <f>'XS-XXL'!K17*2.54</f>
        <v>30.48</v>
      </c>
      <c r="L17" s="265">
        <f>'XS-XXL'!L17*2.54</f>
        <v>31.75</v>
      </c>
      <c r="M17" s="265">
        <f>'XS-XXL'!M17*2.54</f>
        <v>31.75</v>
      </c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</row>
    <row r="18" s="226" customFormat="1" ht="16.15" customHeight="1" spans="1:26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</row>
    <row r="19" s="226" customFormat="1" ht="16.15" customHeight="1" spans="1:26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</row>
    <row r="20" s="226" customFormat="1" ht="16.15" customHeight="1" spans="1:26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="226" customFormat="1" ht="16.15" customHeight="1" spans="1:26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</row>
    <row r="22" s="226" customFormat="1" ht="16.15" customHeight="1" spans="1:26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</row>
    <row r="23" s="226" customFormat="1" ht="16.15" customHeight="1" spans="1:26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</row>
    <row r="24" s="226" customFormat="1" ht="16.15" customHeight="1" spans="1:26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</row>
    <row r="25" s="226" customFormat="1" ht="16.15" customHeight="1" spans="1:26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</row>
    <row r="26" s="226" customFormat="1" ht="16.15" customHeight="1" spans="1:26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</row>
    <row r="27" s="226" customFormat="1" ht="16.15" customHeight="1" spans="1:26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</row>
    <row r="28" s="226" customFormat="1" ht="16.15" customHeight="1" spans="1:26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</row>
    <row r="29" s="226" customFormat="1" ht="16.15" customHeight="1" spans="1:26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</row>
    <row r="30" s="226" customFormat="1" ht="16.15" customHeight="1" spans="1:26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</row>
    <row r="31" s="226" customFormat="1" ht="16.15" customHeight="1" spans="1:26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</row>
    <row r="32" s="226" customFormat="1" ht="16.15" customHeight="1" spans="1:26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</row>
    <row r="33" s="226" customFormat="1" ht="16.15" customHeight="1" spans="1:26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</row>
    <row r="34" s="226" customFormat="1" ht="16.15" customHeight="1" spans="1:26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="226" customFormat="1" ht="16.15" customHeight="1" spans="1:26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="226" customFormat="1" ht="16.15" customHeight="1" spans="1:26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</row>
    <row r="37" s="226" customFormat="1" ht="16.15" customHeight="1" spans="1:26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</row>
    <row r="38" s="226" customFormat="1" ht="16.15" customHeight="1" spans="1:26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</row>
    <row r="39" s="226" customFormat="1" ht="16.15" customHeight="1" spans="1:26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</row>
    <row r="40" s="226" customFormat="1" ht="16.15" customHeight="1" spans="1:26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</row>
    <row r="41" s="226" customFormat="1" ht="16.15" customHeight="1" spans="1:26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</row>
    <row r="42" s="226" customFormat="1" ht="16.15" customHeight="1" spans="1:26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</row>
    <row r="43" s="226" customFormat="1" ht="16.15" customHeight="1" spans="1:26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</row>
    <row r="44" s="226" customFormat="1" ht="16.15" customHeight="1" spans="1:26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</row>
    <row r="45" s="226" customFormat="1" ht="16.15" customHeight="1" spans="1:26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</row>
    <row r="46" s="226" customFormat="1" ht="16.15" customHeight="1" spans="1:26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</row>
    <row r="47" s="226" customFormat="1" ht="16.15" customHeight="1" spans="1:26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</row>
    <row r="48" s="226" customFormat="1" ht="16.15" customHeight="1" spans="1:26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</row>
    <row r="49" s="226" customFormat="1" ht="16.15" customHeight="1" spans="1:26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</row>
    <row r="50" s="226" customFormat="1" ht="16.15" customHeight="1" spans="1:26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</row>
    <row r="51" s="226" customFormat="1" ht="16.15" customHeight="1" spans="1:26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</row>
    <row r="52" s="226" customFormat="1" ht="16.15" customHeight="1" spans="1:26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</row>
    <row r="53" s="226" customFormat="1" ht="16.15" customHeight="1" spans="1:26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</row>
    <row r="54" s="226" customFormat="1" ht="16.15" customHeight="1" spans="1:26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</row>
    <row r="55" s="226" customFormat="1" ht="16.15" customHeight="1" spans="1:26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</row>
    <row r="56" s="226" customFormat="1" ht="16.15" customHeight="1" spans="1:26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</row>
    <row r="57" s="226" customFormat="1" ht="16.15" customHeight="1" spans="1:26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</row>
    <row r="58" s="226" customFormat="1" ht="16.15" customHeight="1" spans="1:26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</row>
    <row r="59" s="226" customFormat="1" ht="16.15" customHeight="1" spans="1:26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</row>
    <row r="60" s="226" customFormat="1" ht="16.15" customHeight="1" spans="1:26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</row>
    <row r="61" s="226" customFormat="1" ht="16.15" customHeight="1" spans="1:26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</row>
    <row r="62" s="226" customFormat="1" ht="16.15" customHeight="1" spans="1:26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</row>
    <row r="63" s="226" customFormat="1" ht="16.15" customHeight="1" spans="1:26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</row>
    <row r="64" s="226" customFormat="1" ht="16.15" customHeight="1" spans="1:26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</row>
    <row r="65" s="226" customFormat="1" ht="16.15" customHeight="1" spans="1:26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</row>
    <row r="66" s="226" customFormat="1" ht="16.15" customHeight="1" spans="1:26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</row>
    <row r="67" s="226" customFormat="1" ht="16.15" customHeight="1" spans="1:26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</row>
    <row r="68" s="226" customFormat="1" ht="16.15" customHeight="1" spans="1:26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</row>
    <row r="69" s="226" customFormat="1" ht="16.15" customHeight="1" spans="1:26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</row>
    <row r="70" s="226" customFormat="1" ht="16.15" customHeight="1" spans="1:26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</row>
    <row r="71" s="226" customFormat="1" ht="16.15" customHeight="1" spans="1:26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</row>
    <row r="72" s="226" customFormat="1" ht="16.15" customHeight="1" spans="1:26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</row>
    <row r="73" s="226" customFormat="1" ht="16.15" customHeight="1" spans="1:26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</row>
    <row r="74" s="226" customFormat="1" ht="16.15" customHeight="1" spans="1:26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</row>
    <row r="75" s="226" customFormat="1" ht="16.15" customHeight="1" spans="1:26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</row>
    <row r="76" s="226" customFormat="1" ht="16.15" customHeight="1" spans="1:26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</row>
    <row r="77" s="226" customFormat="1" ht="16.15" customHeight="1" spans="1:26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</row>
    <row r="78" s="226" customFormat="1" ht="16.15" customHeight="1" spans="1:26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</row>
    <row r="79" s="226" customFormat="1" ht="16.15" customHeight="1" spans="1:26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</row>
    <row r="80" s="226" customFormat="1" ht="16.15" customHeight="1" spans="1:26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</row>
    <row r="81" s="226" customFormat="1" ht="16.15" customHeight="1" spans="1:26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</row>
    <row r="82" s="226" customFormat="1" ht="16.15" customHeight="1" spans="1:26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</row>
    <row r="83" s="226" customFormat="1" ht="16.15" customHeight="1" spans="1:26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</row>
    <row r="84" s="226" customFormat="1" ht="16.15" customHeight="1" spans="1:26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</row>
    <row r="85" s="226" customFormat="1" ht="16.15" customHeight="1" spans="1:26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</row>
    <row r="86" s="226" customFormat="1" ht="16.15" customHeight="1" spans="1:26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</row>
    <row r="87" s="226" customFormat="1" ht="16.15" customHeight="1" spans="1:26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</row>
    <row r="88" s="226" customFormat="1" ht="16.15" customHeight="1" spans="1:26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</row>
    <row r="89" s="226" customFormat="1" ht="16.15" customHeight="1" spans="1:26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</row>
    <row r="90" s="226" customFormat="1" ht="16.15" customHeight="1" spans="1:26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</row>
    <row r="91" s="226" customFormat="1" ht="16.15" customHeight="1" spans="1:26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</row>
    <row r="92" s="226" customFormat="1" ht="16.15" customHeight="1" spans="1:26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</row>
    <row r="93" s="226" customFormat="1" ht="16.15" customHeight="1" spans="1:26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</row>
    <row r="94" s="226" customFormat="1" ht="16.15" customHeight="1" spans="1:26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</row>
    <row r="95" s="226" customFormat="1" ht="16.15" customHeight="1" spans="1:26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</row>
    <row r="96" s="226" customFormat="1" ht="16.15" customHeight="1" spans="1:26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</row>
    <row r="97" s="226" customFormat="1" ht="16.15" customHeight="1" spans="1:26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</row>
    <row r="98" s="226" customFormat="1" ht="16.15" customHeight="1" spans="1:26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</row>
    <row r="99" s="226" customFormat="1" ht="16.15" customHeight="1" spans="1:26">
      <c r="A99" s="270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</row>
    <row r="100" s="226" customFormat="1" ht="16.15" customHeight="1" spans="1:26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</row>
    <row r="101" s="226" customFormat="1" ht="16.15" customHeight="1" spans="1:26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</row>
    <row r="102" s="226" customFormat="1" ht="16.15" customHeight="1" spans="1:26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</row>
    <row r="103" s="226" customFormat="1" ht="16.15" customHeight="1" spans="1:26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</row>
    <row r="104" s="226" customFormat="1" ht="16.15" customHeight="1" spans="1:26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</row>
    <row r="105" s="226" customFormat="1" ht="16.15" customHeight="1" spans="1:26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</row>
    <row r="106" s="226" customFormat="1" ht="16.15" customHeight="1" spans="1:26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</row>
    <row r="107" s="226" customFormat="1" ht="16.15" customHeight="1" spans="1:26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</row>
    <row r="108" s="226" customFormat="1" ht="16.15" customHeight="1" spans="1:26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</row>
    <row r="109" s="226" customFormat="1" ht="16.15" customHeight="1" spans="1:26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</row>
    <row r="110" s="226" customFormat="1" ht="16.15" customHeight="1" spans="1:26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</row>
    <row r="111" s="226" customFormat="1" ht="16.15" customHeight="1" spans="1:26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</row>
    <row r="112" s="226" customFormat="1" ht="16.15" customHeight="1" spans="1:26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</row>
    <row r="113" s="226" customFormat="1" ht="16.15" customHeight="1" spans="1:26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</row>
    <row r="114" s="226" customFormat="1" ht="16.15" customHeight="1" spans="1:26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</row>
    <row r="115" s="226" customFormat="1" ht="16.15" customHeight="1" spans="1:26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</row>
    <row r="116" s="226" customFormat="1" ht="16.15" customHeight="1" spans="1:26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</row>
    <row r="117" s="226" customFormat="1" ht="16.15" customHeight="1" spans="1:26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</row>
    <row r="118" s="226" customFormat="1" ht="16.15" customHeight="1" spans="1:26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</row>
    <row r="119" s="226" customFormat="1" ht="16.15" customHeight="1" spans="1:26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</row>
    <row r="120" s="226" customFormat="1" ht="16.15" customHeight="1" spans="1:26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</row>
    <row r="121" s="226" customFormat="1" ht="16.15" customHeight="1" spans="1:26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</row>
    <row r="122" s="226" customFormat="1" ht="16.15" customHeight="1" spans="1:26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</row>
    <row r="123" s="226" customFormat="1" ht="16.15" customHeight="1" spans="1:26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</row>
    <row r="124" s="226" customFormat="1" ht="16.15" customHeight="1" spans="1:26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</row>
    <row r="125" s="226" customFormat="1" ht="16.15" customHeight="1" spans="1:26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</row>
    <row r="126" s="226" customFormat="1" ht="16.15" customHeight="1" spans="1:26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</row>
    <row r="127" s="226" customFormat="1" ht="16.15" customHeight="1" spans="1:26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</row>
    <row r="128" s="226" customFormat="1" ht="16.15" customHeight="1" spans="1:26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</row>
    <row r="129" s="226" customFormat="1" ht="16.15" customHeight="1" spans="1:26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</row>
    <row r="130" s="226" customFormat="1" ht="16.15" customHeight="1" spans="1:26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</row>
    <row r="131" s="226" customFormat="1" ht="16.15" customHeight="1" spans="1:26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</row>
    <row r="132" s="226" customFormat="1" ht="16.15" customHeight="1" spans="1:26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</row>
    <row r="133" s="226" customFormat="1" ht="16.15" customHeight="1" spans="1:26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</row>
    <row r="134" s="226" customFormat="1" ht="16.15" customHeight="1" spans="1:26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</row>
    <row r="135" s="226" customFormat="1" ht="16.15" customHeight="1" spans="1:26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</row>
    <row r="136" s="226" customFormat="1" ht="16.15" customHeight="1" spans="1:26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</row>
    <row r="137" s="226" customFormat="1" ht="16.15" customHeight="1" spans="1:26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</row>
    <row r="138" s="226" customFormat="1" ht="16.15" customHeight="1" spans="1:26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</row>
    <row r="139" s="226" customFormat="1" ht="16.15" customHeight="1" spans="1:26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</row>
    <row r="140" s="226" customFormat="1" ht="16.15" customHeight="1" spans="1:26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</row>
    <row r="141" s="226" customFormat="1" ht="16.15" customHeight="1" spans="1:26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</row>
    <row r="142" s="226" customFormat="1" ht="16.15" customHeight="1" spans="1:26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</row>
    <row r="143" s="226" customFormat="1" ht="16.15" customHeight="1" spans="1:26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</row>
    <row r="144" s="226" customFormat="1" ht="16.15" customHeight="1" spans="1:26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</row>
    <row r="145" s="226" customFormat="1" ht="16.15" customHeight="1" spans="1:26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</row>
    <row r="146" s="226" customFormat="1" ht="16.15" customHeight="1" spans="1:26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</row>
    <row r="147" s="226" customFormat="1" ht="16.15" customHeight="1" spans="1:26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</row>
    <row r="148" s="226" customFormat="1" ht="16.15" customHeight="1" spans="1:26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</row>
    <row r="149" s="226" customFormat="1" ht="16.15" customHeight="1" spans="1:26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</row>
    <row r="150" s="226" customFormat="1" ht="16.15" customHeight="1" spans="1:26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</row>
    <row r="151" s="226" customFormat="1" ht="16.15" customHeight="1" spans="1:26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</row>
    <row r="152" s="226" customFormat="1" ht="16.15" customHeight="1" spans="1:26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</row>
    <row r="153" s="226" customFormat="1" ht="16.15" customHeight="1" spans="1:26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</row>
    <row r="154" s="226" customFormat="1" ht="16.15" customHeight="1" spans="1:26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</row>
    <row r="155" s="226" customFormat="1" ht="16.15" customHeight="1" spans="1:26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</row>
    <row r="156" s="226" customFormat="1" ht="16.15" customHeight="1" spans="1:26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</row>
    <row r="157" s="226" customFormat="1" ht="16.15" customHeight="1" spans="1:26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</row>
    <row r="158" s="226" customFormat="1" ht="16.15" customHeight="1" spans="1:26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</row>
    <row r="159" s="226" customFormat="1" ht="16.15" customHeight="1" spans="1:26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</row>
    <row r="160" s="226" customFormat="1" ht="16.15" customHeight="1" spans="1:26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</row>
    <row r="161" s="226" customFormat="1" ht="16.15" customHeight="1" spans="1:26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</row>
    <row r="162" s="226" customFormat="1" ht="16.15" customHeight="1" spans="1:26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</row>
    <row r="163" s="226" customFormat="1" ht="16.15" customHeight="1" spans="1:26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</row>
    <row r="164" s="226" customFormat="1" ht="16.15" customHeight="1" spans="1:26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</row>
    <row r="165" s="226" customFormat="1" ht="16.15" customHeight="1" spans="1:26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</row>
    <row r="166" s="226" customFormat="1" ht="16.15" customHeight="1" spans="1:26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</row>
    <row r="167" s="226" customFormat="1" ht="16.15" customHeight="1" spans="1:26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</row>
    <row r="168" s="226" customFormat="1" ht="16.15" customHeight="1" spans="1:26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</row>
    <row r="169" s="226" customFormat="1" ht="16.15" customHeight="1" spans="1:26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</row>
    <row r="170" s="226" customFormat="1" ht="16.15" customHeight="1" spans="1:26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</row>
    <row r="171" s="226" customFormat="1" ht="16.15" customHeight="1" spans="1:26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</row>
    <row r="172" s="226" customFormat="1" ht="16.15" customHeight="1" spans="1:26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</row>
    <row r="173" s="226" customFormat="1" ht="16.15" customHeight="1" spans="1:26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</row>
    <row r="174" s="226" customFormat="1" ht="16.15" customHeight="1" spans="1:26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</row>
    <row r="175" s="226" customFormat="1" ht="16.15" customHeight="1" spans="1:26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</row>
    <row r="176" s="226" customFormat="1" ht="16.15" customHeight="1" spans="1:26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</row>
    <row r="177" s="226" customFormat="1" ht="16.15" customHeight="1" spans="1:26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</row>
    <row r="178" s="226" customFormat="1" ht="16.15" customHeight="1" spans="1:26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</row>
    <row r="179" s="226" customFormat="1" ht="16.15" customHeight="1" spans="1:26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</row>
    <row r="180" s="226" customFormat="1" ht="16.15" customHeight="1" spans="1:26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</row>
    <row r="181" s="226" customFormat="1" ht="16.15" customHeight="1" spans="1:26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</row>
    <row r="182" s="226" customFormat="1" ht="16.15" customHeight="1" spans="1:26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</row>
    <row r="183" s="226" customFormat="1" ht="16.15" customHeight="1" spans="1:26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</row>
    <row r="184" s="226" customFormat="1" ht="16.15" customHeight="1" spans="1:26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</row>
    <row r="185" s="226" customFormat="1" ht="16.15" customHeight="1" spans="1:26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</row>
    <row r="186" s="226" customFormat="1" ht="16.15" customHeight="1" spans="1:26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</row>
    <row r="187" s="226" customFormat="1" ht="16.15" customHeight="1" spans="1:26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</row>
    <row r="188" s="226" customFormat="1" ht="16.15" customHeight="1" spans="1:26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</row>
    <row r="189" s="226" customFormat="1" ht="16.15" customHeight="1" spans="1:26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</row>
    <row r="190" s="226" customFormat="1" ht="16.15" customHeight="1" spans="1:26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</row>
    <row r="191" s="226" customFormat="1" ht="16.15" customHeight="1" spans="1:26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</row>
    <row r="192" s="226" customFormat="1" ht="16.15" customHeight="1" spans="1:26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</row>
    <row r="193" s="226" customFormat="1" ht="16.15" customHeight="1" spans="1:26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</row>
    <row r="194" s="226" customFormat="1" ht="16.15" customHeight="1" spans="1:26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</row>
    <row r="195" s="226" customFormat="1" ht="16.15" customHeight="1" spans="1:26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</row>
    <row r="196" s="226" customFormat="1" ht="16.15" customHeight="1" spans="1:26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</row>
    <row r="197" s="226" customFormat="1" ht="16.15" customHeight="1" spans="1:26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</row>
    <row r="198" s="226" customFormat="1" ht="16.15" customHeight="1" spans="1:26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</row>
    <row r="199" s="226" customFormat="1" ht="16.15" customHeight="1" spans="1:26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</row>
    <row r="200" s="226" customFormat="1" ht="16.15" customHeight="1" spans="1:26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</row>
    <row r="201" s="226" customFormat="1" ht="16.15" customHeight="1" spans="1:26">
      <c r="A201" s="270"/>
      <c r="B201" s="270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</row>
    <row r="202" s="226" customFormat="1" ht="16.15" customHeight="1" spans="1:26">
      <c r="A202" s="270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</row>
    <row r="203" s="226" customFormat="1" ht="16.15" customHeight="1" spans="1:26">
      <c r="A203" s="270"/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</row>
    <row r="204" s="226" customFormat="1" ht="16.15" customHeight="1" spans="1:26">
      <c r="A204" s="270"/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</row>
    <row r="205" s="226" customFormat="1" ht="16.15" customHeight="1" spans="1:26">
      <c r="A205" s="270"/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</row>
    <row r="206" s="226" customFormat="1" ht="16.15" customHeight="1" spans="1:26">
      <c r="A206" s="270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</row>
    <row r="207" s="226" customFormat="1" ht="16.15" customHeight="1" spans="1:26">
      <c r="A207" s="270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</row>
    <row r="208" s="226" customFormat="1" ht="16.15" customHeight="1" spans="1:26">
      <c r="A208" s="270"/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</row>
    <row r="209" s="226" customFormat="1" ht="16.15" customHeight="1" spans="1:26">
      <c r="A209" s="270"/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</row>
    <row r="210" s="226" customFormat="1" ht="16.15" customHeight="1" spans="1:26">
      <c r="A210" s="270"/>
      <c r="B210" s="270"/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</row>
    <row r="211" s="226" customFormat="1" ht="16.15" customHeight="1" spans="1:26">
      <c r="A211" s="270"/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</row>
    <row r="212" s="226" customFormat="1" ht="16.15" customHeight="1" spans="1:26">
      <c r="A212" s="270"/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</row>
    <row r="213" s="226" customFormat="1" ht="16.15" customHeight="1" spans="1:26">
      <c r="A213" s="270"/>
      <c r="B213" s="270"/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</row>
    <row r="214" s="226" customFormat="1" ht="16.15" customHeight="1" spans="1:26">
      <c r="A214" s="270"/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</row>
    <row r="215" s="226" customFormat="1" ht="16.15" customHeight="1" spans="1:26">
      <c r="A215" s="270"/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</row>
    <row r="216" s="226" customFormat="1" ht="16.15" customHeight="1" spans="1:26">
      <c r="A216" s="270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</row>
    <row r="217" s="226" customFormat="1" ht="16.15" customHeight="1" spans="1:26">
      <c r="A217" s="270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</row>
    <row r="218" s="226" customFormat="1" ht="16.15" customHeight="1" spans="1:26">
      <c r="A218" s="270"/>
      <c r="B218" s="270"/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</row>
    <row r="219" s="226" customFormat="1" ht="16.15" customHeight="1" spans="1:26">
      <c r="A219" s="270"/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</row>
    <row r="220" s="226" customFormat="1" ht="16.15" customHeight="1" spans="1:26">
      <c r="A220" s="270"/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</row>
    <row r="221" s="226" customFormat="1" ht="16.15" customHeight="1" spans="1:26">
      <c r="A221" s="270"/>
      <c r="B221" s="270"/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</row>
    <row r="222" s="226" customFormat="1" ht="16.15" customHeight="1" spans="1:26">
      <c r="A222" s="270"/>
      <c r="B222" s="270"/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</row>
    <row r="223" s="226" customFormat="1" ht="16.15" customHeight="1" spans="1:26">
      <c r="A223" s="270"/>
      <c r="B223" s="270"/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</row>
    <row r="224" s="226" customFormat="1" ht="16.15" customHeight="1" spans="1:26">
      <c r="A224" s="270"/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</row>
    <row r="225" s="226" customFormat="1" ht="16.15" customHeight="1" spans="1:26">
      <c r="A225" s="270"/>
      <c r="B225" s="270"/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</row>
    <row r="226" s="226" customFormat="1" ht="16.15" customHeight="1" spans="1:26">
      <c r="A226" s="270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</row>
    <row r="227" s="226" customFormat="1" ht="16.15" customHeight="1" spans="1:26">
      <c r="A227" s="270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</row>
    <row r="228" s="226" customFormat="1" ht="16.15" customHeight="1" spans="1:26">
      <c r="A228" s="270"/>
      <c r="B228" s="270"/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</row>
    <row r="229" s="226" customFormat="1" ht="16.15" customHeight="1" spans="1:26">
      <c r="A229" s="270"/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</row>
    <row r="230" s="226" customFormat="1" ht="16.15" customHeight="1" spans="1:26">
      <c r="A230" s="270"/>
      <c r="B230" s="270"/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</row>
    <row r="231" s="226" customFormat="1" ht="16.15" customHeight="1" spans="1:26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</row>
    <row r="232" s="226" customFormat="1" ht="16.15" customHeight="1" spans="1:26">
      <c r="A232" s="270"/>
      <c r="B232" s="270"/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</row>
    <row r="233" s="226" customFormat="1" ht="16.15" customHeight="1" spans="1:26">
      <c r="A233" s="270"/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</row>
    <row r="234" s="226" customFormat="1" ht="16.15" customHeight="1" spans="1:26">
      <c r="A234" s="270"/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</row>
    <row r="235" s="226" customFormat="1" ht="16.15" customHeight="1" spans="1:26">
      <c r="A235" s="270"/>
      <c r="B235" s="270"/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</row>
    <row r="236" s="226" customFormat="1" ht="16.15" customHeight="1" spans="1:26">
      <c r="A236" s="270"/>
      <c r="B236" s="270"/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</row>
    <row r="237" s="226" customFormat="1" ht="16.15" customHeight="1" spans="1:26">
      <c r="A237" s="270"/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</row>
    <row r="238" s="226" customFormat="1" ht="16.15" customHeight="1" spans="1:26">
      <c r="A238" s="270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</row>
    <row r="239" s="226" customFormat="1" ht="16.15" customHeight="1" spans="1:26">
      <c r="A239" s="270"/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</row>
    <row r="240" s="226" customFormat="1" ht="16.15" customHeight="1" spans="1:26">
      <c r="A240" s="270"/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="226" customFormat="1" ht="16.15" customHeight="1" spans="1:26">
      <c r="A241" s="270"/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="226" customFormat="1" ht="16.15" customHeight="1" spans="1:26">
      <c r="A242" s="270"/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="226" customFormat="1" ht="16.15" customHeight="1" spans="1:26">
      <c r="A243" s="270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</row>
    <row r="244" s="226" customFormat="1" ht="16.15" customHeight="1" spans="1:26">
      <c r="A244" s="270"/>
      <c r="B244" s="270"/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</row>
    <row r="245" s="226" customFormat="1" ht="16.15" customHeight="1" spans="1:26">
      <c r="A245" s="270"/>
      <c r="B245" s="270"/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</row>
    <row r="246" s="226" customFormat="1" ht="16.15" customHeight="1" spans="1:26">
      <c r="A246" s="270"/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</row>
    <row r="247" s="226" customFormat="1" ht="16.15" customHeight="1" spans="1:26">
      <c r="A247" s="270"/>
      <c r="B247" s="270"/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</row>
    <row r="248" s="226" customFormat="1" ht="16.15" customHeight="1" spans="1:26">
      <c r="A248" s="270"/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</row>
    <row r="249" s="226" customFormat="1" ht="16.15" customHeight="1" spans="1:26">
      <c r="A249" s="270"/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</row>
    <row r="250" s="226" customFormat="1" ht="16.15" customHeight="1" spans="1:26">
      <c r="A250" s="270"/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</row>
    <row r="251" s="226" customFormat="1" ht="16.15" customHeight="1" spans="1:26">
      <c r="A251" s="270"/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="226" customFormat="1" ht="16.15" customHeight="1" spans="1:26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="226" customFormat="1" ht="16.15" customHeight="1" spans="1:26">
      <c r="A253" s="270"/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="226" customFormat="1" ht="16.15" customHeight="1" spans="1:26">
      <c r="A254" s="270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</row>
    <row r="255" s="226" customFormat="1" ht="16.15" customHeight="1" spans="1:26">
      <c r="A255" s="270"/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</row>
    <row r="256" s="226" customFormat="1" ht="16.15" customHeight="1" spans="1:26">
      <c r="A256" s="270"/>
      <c r="B256" s="270"/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</row>
    <row r="257" s="226" customFormat="1" ht="16.15" customHeight="1" spans="1:26">
      <c r="A257" s="270"/>
      <c r="B257" s="270"/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</row>
    <row r="258" s="226" customFormat="1" ht="16.15" customHeight="1" spans="1:26">
      <c r="A258" s="270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</row>
    <row r="259" s="226" customFormat="1" ht="16.15" customHeight="1" spans="1:26">
      <c r="A259" s="270"/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</row>
    <row r="260" s="226" customFormat="1" ht="16.15" customHeight="1" spans="1:26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</row>
    <row r="261" s="226" customFormat="1" ht="16.15" customHeight="1" spans="1:26">
      <c r="A261" s="270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</row>
    <row r="262" s="226" customFormat="1" ht="16.15" customHeight="1" spans="1:26">
      <c r="A262" s="270"/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</row>
    <row r="263" s="226" customFormat="1" ht="16.15" customHeight="1" spans="1:26">
      <c r="A263" s="270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</row>
    <row r="264" s="226" customFormat="1" ht="16.15" customHeight="1" spans="1:26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</row>
    <row r="265" s="226" customFormat="1" ht="16.15" customHeight="1" spans="1:26">
      <c r="A265" s="270"/>
      <c r="B265" s="270"/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</row>
    <row r="266" s="226" customFormat="1" ht="16.15" customHeight="1" spans="1:26">
      <c r="A266" s="270"/>
      <c r="B266" s="270"/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</row>
    <row r="267" s="226" customFormat="1" ht="16.15" customHeight="1" spans="1:26">
      <c r="A267" s="270"/>
      <c r="B267" s="270"/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</row>
    <row r="268" s="226" customFormat="1" ht="16.15" customHeight="1" spans="1:26">
      <c r="A268" s="270"/>
      <c r="B268" s="270"/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</row>
    <row r="269" s="226" customFormat="1" ht="16.15" customHeight="1" spans="1:26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</row>
    <row r="270" s="226" customFormat="1" ht="16.15" customHeight="1" spans="1:26">
      <c r="A270" s="270"/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</row>
    <row r="271" s="226" customFormat="1" ht="16.15" customHeight="1" spans="1:26">
      <c r="A271" s="270"/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</row>
    <row r="272" s="226" customFormat="1" ht="16.15" customHeight="1" spans="1:26">
      <c r="A272" s="270"/>
      <c r="B272" s="270"/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</row>
    <row r="273" s="226" customFormat="1" ht="16.15" customHeight="1" spans="1:26">
      <c r="A273" s="270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</row>
    <row r="274" s="226" customFormat="1" ht="16.15" customHeight="1" spans="1:26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</row>
    <row r="275" s="226" customFormat="1" ht="16.15" customHeight="1" spans="1:26">
      <c r="A275" s="270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</row>
    <row r="276" s="226" customFormat="1" ht="16.15" customHeight="1" spans="1:26">
      <c r="A276" s="270"/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</row>
    <row r="277" s="226" customFormat="1" ht="16.15" customHeight="1" spans="1:26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</row>
    <row r="278" s="226" customFormat="1" ht="16.15" customHeight="1" spans="1:26">
      <c r="A278" s="270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</row>
    <row r="279" s="226" customFormat="1" ht="16.15" customHeight="1" spans="1:26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</row>
    <row r="280" s="226" customFormat="1" ht="16.15" customHeight="1" spans="1:26">
      <c r="A280" s="270"/>
      <c r="B280" s="270"/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</row>
    <row r="281" s="226" customFormat="1" ht="16.15" customHeight="1" spans="1:26">
      <c r="A281" s="270"/>
      <c r="B281" s="270"/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</row>
    <row r="282" s="226" customFormat="1" ht="16.15" customHeight="1" spans="1:26">
      <c r="A282" s="270"/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</row>
    <row r="283" s="226" customFormat="1" ht="16.15" customHeight="1" spans="1:26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</row>
    <row r="284" s="226" customFormat="1" ht="16.15" customHeight="1" spans="1:26">
      <c r="A284" s="270"/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</row>
    <row r="285" s="226" customFormat="1" ht="16.15" customHeight="1" spans="1:26">
      <c r="A285" s="270"/>
      <c r="B285" s="270"/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</row>
    <row r="286" s="226" customFormat="1" ht="16.15" customHeight="1" spans="1:26">
      <c r="A286" s="270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</row>
    <row r="287" s="226" customFormat="1" ht="16.15" customHeight="1" spans="1:26">
      <c r="A287" s="270"/>
      <c r="B287" s="270"/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</row>
    <row r="288" s="226" customFormat="1" ht="16.15" customHeight="1" spans="1:26">
      <c r="A288" s="270"/>
      <c r="B288" s="270"/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</row>
    <row r="289" s="226" customFormat="1" ht="16.15" customHeight="1" spans="1:26">
      <c r="A289" s="270"/>
      <c r="B289" s="270"/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</row>
    <row r="290" s="226" customFormat="1" ht="16.15" customHeight="1" spans="1:26">
      <c r="A290" s="270"/>
      <c r="B290" s="270"/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</row>
    <row r="291" s="226" customFormat="1" ht="16.15" customHeight="1" spans="1:26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</row>
    <row r="292" s="226" customFormat="1" ht="16.15" customHeight="1" spans="1:26">
      <c r="A292" s="270"/>
      <c r="B292" s="270"/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</row>
    <row r="293" s="226" customFormat="1" ht="16.15" customHeight="1" spans="1:26">
      <c r="A293" s="270"/>
      <c r="B293" s="270"/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</row>
    <row r="294" s="226" customFormat="1" ht="16.15" customHeight="1" spans="1:26">
      <c r="A294" s="270"/>
      <c r="B294" s="270"/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</row>
    <row r="295" s="226" customFormat="1" ht="16.15" customHeight="1" spans="1:26">
      <c r="A295" s="270"/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</row>
    <row r="296" s="226" customFormat="1" ht="16.15" customHeight="1" spans="1:26">
      <c r="A296" s="270"/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</row>
    <row r="297" s="226" customFormat="1" ht="16.15" customHeight="1" spans="1:26">
      <c r="A297" s="270"/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</row>
    <row r="298" s="226" customFormat="1" ht="16.15" customHeight="1" spans="1:26">
      <c r="A298" s="270"/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</row>
    <row r="299" s="226" customFormat="1" ht="16.15" customHeight="1" spans="1:26">
      <c r="A299" s="270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</row>
    <row r="300" s="226" customFormat="1" ht="16.15" customHeight="1" spans="1:26">
      <c r="A300" s="270"/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</row>
    <row r="301" s="226" customFormat="1" ht="16.15" customHeight="1" spans="1:26">
      <c r="A301" s="270"/>
      <c r="B301" s="270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</row>
    <row r="302" s="226" customFormat="1" ht="16.15" customHeight="1" spans="1:26">
      <c r="A302" s="270"/>
      <c r="B302" s="270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</row>
    <row r="303" s="226" customFormat="1" ht="16.15" customHeight="1" spans="1:26">
      <c r="A303" s="270"/>
      <c r="B303" s="270"/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</row>
    <row r="304" s="226" customFormat="1" ht="16.15" customHeight="1" spans="1:26">
      <c r="A304" s="270"/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</row>
    <row r="305" s="226" customFormat="1" ht="16.15" customHeight="1" spans="1:26">
      <c r="A305" s="270"/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</row>
    <row r="306" s="226" customFormat="1" ht="16.15" customHeight="1" spans="1:26">
      <c r="A306" s="270"/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</row>
    <row r="307" s="226" customFormat="1" ht="16.15" customHeight="1" spans="1:26">
      <c r="A307" s="270"/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</row>
    <row r="308" s="226" customFormat="1" ht="16.15" customHeight="1" spans="1:26">
      <c r="A308" s="270"/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</row>
    <row r="309" s="226" customFormat="1" ht="16.15" customHeight="1" spans="1:26">
      <c r="A309" s="270"/>
      <c r="B309" s="270"/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</row>
    <row r="310" s="226" customFormat="1" ht="16.15" customHeight="1" spans="1:26">
      <c r="A310" s="270"/>
      <c r="B310" s="270"/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</row>
    <row r="311" s="226" customFormat="1" ht="16.15" customHeight="1" spans="1:26">
      <c r="A311" s="270"/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</row>
    <row r="312" s="226" customFormat="1" ht="16.15" customHeight="1" spans="1:26">
      <c r="A312" s="270"/>
      <c r="B312" s="270"/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</row>
    <row r="313" s="226" customFormat="1" ht="16.15" customHeight="1" spans="1:26">
      <c r="A313" s="270"/>
      <c r="B313" s="270"/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</row>
    <row r="314" s="226" customFormat="1" ht="16.15" customHeight="1" spans="1:26">
      <c r="A314" s="270"/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</row>
    <row r="315" s="226" customFormat="1" ht="16.15" customHeight="1" spans="1:26">
      <c r="A315" s="270"/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</row>
    <row r="316" s="226" customFormat="1" ht="16.15" customHeight="1" spans="1:26">
      <c r="A316" s="270"/>
      <c r="B316" s="270"/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</row>
    <row r="317" s="226" customFormat="1" ht="16.15" customHeight="1" spans="1:26">
      <c r="A317" s="270"/>
      <c r="B317" s="270"/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</row>
    <row r="318" s="226" customFormat="1" ht="16.15" customHeight="1" spans="1:26">
      <c r="A318" s="270"/>
      <c r="B318" s="270"/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</row>
    <row r="319" s="226" customFormat="1" ht="16.15" customHeight="1" spans="1:26">
      <c r="A319" s="270"/>
      <c r="B319" s="270"/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</row>
    <row r="320" s="226" customFormat="1" ht="16.15" customHeight="1" spans="1:26">
      <c r="A320" s="270"/>
      <c r="B320" s="270"/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</row>
    <row r="321" s="226" customFormat="1" ht="16.15" customHeight="1" spans="1:26">
      <c r="A321" s="270"/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</row>
    <row r="322" s="226" customFormat="1" ht="16.15" customHeight="1" spans="1:26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</row>
    <row r="323" s="226" customFormat="1" ht="16.15" customHeight="1" spans="1:26">
      <c r="A323" s="270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</row>
    <row r="324" s="226" customFormat="1" ht="16.15" customHeight="1" spans="1:26">
      <c r="A324" s="270"/>
      <c r="B324" s="270"/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</row>
    <row r="325" s="226" customFormat="1" ht="16.15" customHeight="1" spans="1:26">
      <c r="A325" s="270"/>
      <c r="B325" s="270"/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</row>
    <row r="326" s="226" customFormat="1" ht="16.15" customHeight="1" spans="1:26">
      <c r="A326" s="270"/>
      <c r="B326" s="270"/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</row>
    <row r="327" s="226" customFormat="1" ht="16.15" customHeight="1" spans="1:26">
      <c r="A327" s="270"/>
      <c r="B327" s="270"/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</row>
    <row r="328" s="226" customFormat="1" ht="16.15" customHeight="1" spans="1:26">
      <c r="A328" s="270"/>
      <c r="B328" s="270"/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</row>
    <row r="329" s="226" customFormat="1" ht="16.15" customHeight="1" spans="1:26">
      <c r="A329" s="270"/>
      <c r="B329" s="270"/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</row>
    <row r="330" s="226" customFormat="1" ht="16.15" customHeight="1" spans="1:26">
      <c r="A330" s="270"/>
      <c r="B330" s="270"/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</row>
    <row r="331" s="226" customFormat="1" ht="16.15" customHeight="1" spans="1:26">
      <c r="A331" s="270"/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</row>
    <row r="332" s="226" customFormat="1" ht="16.15" customHeight="1" spans="1:26">
      <c r="A332" s="270"/>
      <c r="B332" s="270"/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</row>
    <row r="333" s="226" customFormat="1" ht="16.15" customHeight="1" spans="1:26">
      <c r="A333" s="270"/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</row>
    <row r="334" s="226" customFormat="1" ht="16.15" customHeight="1" spans="1:26">
      <c r="A334" s="270"/>
      <c r="B334" s="270"/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</row>
    <row r="335" s="226" customFormat="1" ht="16.15" customHeight="1" spans="1:26">
      <c r="A335" s="270"/>
      <c r="B335" s="270"/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</row>
    <row r="336" s="226" customFormat="1" ht="16.15" customHeight="1" spans="1:26">
      <c r="A336" s="270"/>
      <c r="B336" s="270"/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</row>
    <row r="337" s="226" customFormat="1" ht="16.15" customHeight="1" spans="1:26">
      <c r="A337" s="270"/>
      <c r="B337" s="270"/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</row>
    <row r="338" s="226" customFormat="1" ht="16.15" customHeight="1" spans="1:26">
      <c r="A338" s="270"/>
      <c r="B338" s="270"/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</row>
    <row r="339" s="226" customFormat="1" ht="16.15" customHeight="1" spans="1:26">
      <c r="A339" s="270"/>
      <c r="B339" s="270"/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</row>
    <row r="340" s="226" customFormat="1" ht="16.15" customHeight="1" spans="1:26">
      <c r="A340" s="270"/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</row>
    <row r="341" s="226" customFormat="1" ht="16.15" customHeight="1" spans="1:26">
      <c r="A341" s="270"/>
      <c r="B341" s="270"/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</row>
    <row r="342" s="226" customFormat="1" ht="16.15" customHeight="1" spans="1:26">
      <c r="A342" s="270"/>
      <c r="B342" s="270"/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</row>
    <row r="343" s="226" customFormat="1" ht="16.15" customHeight="1" spans="1:26">
      <c r="A343" s="270"/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</row>
    <row r="344" s="226" customFormat="1" ht="16.15" customHeight="1" spans="1:26">
      <c r="A344" s="270"/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</row>
    <row r="345" s="226" customFormat="1" ht="16.15" customHeight="1" spans="1:26">
      <c r="A345" s="270"/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</row>
    <row r="346" s="226" customFormat="1" ht="16.15" customHeight="1" spans="1:26">
      <c r="A346" s="270"/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</row>
    <row r="347" s="226" customFormat="1" ht="16.15" customHeight="1" spans="1:26">
      <c r="A347" s="270"/>
      <c r="B347" s="270"/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</row>
    <row r="348" s="226" customFormat="1" ht="16.15" customHeight="1" spans="1:26">
      <c r="A348" s="270"/>
      <c r="B348" s="270"/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</row>
    <row r="349" s="226" customFormat="1" ht="16.15" customHeight="1" spans="1:26">
      <c r="A349" s="270"/>
      <c r="B349" s="270"/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</row>
    <row r="350" s="226" customFormat="1" ht="16.15" customHeight="1" spans="1:26">
      <c r="A350" s="270"/>
      <c r="B350" s="270"/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</row>
    <row r="351" s="226" customFormat="1" ht="16.15" customHeight="1" spans="1:26">
      <c r="A351" s="270"/>
      <c r="B351" s="270"/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</row>
    <row r="352" s="226" customFormat="1" ht="16.15" customHeight="1" spans="1:26">
      <c r="A352" s="270"/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</row>
    <row r="353" s="226" customFormat="1" ht="16.15" customHeight="1" spans="1:26">
      <c r="A353" s="270"/>
      <c r="B353" s="270"/>
      <c r="C353" s="270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</row>
    <row r="354" s="226" customFormat="1" ht="16.15" customHeight="1" spans="1:26">
      <c r="A354" s="270"/>
      <c r="B354" s="270"/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</row>
    <row r="355" s="226" customFormat="1" ht="16.15" customHeight="1" spans="1:26">
      <c r="A355" s="270"/>
      <c r="B355" s="270"/>
      <c r="C355" s="270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</row>
    <row r="356" s="226" customFormat="1" ht="16.15" customHeight="1" spans="1:26">
      <c r="A356" s="270"/>
      <c r="B356" s="270"/>
      <c r="C356" s="270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</row>
    <row r="357" s="226" customFormat="1" ht="16.15" customHeight="1" spans="1:26">
      <c r="A357" s="270"/>
      <c r="B357" s="270"/>
      <c r="C357" s="270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</row>
    <row r="358" s="226" customFormat="1" ht="16.15" customHeight="1" spans="1:26">
      <c r="A358" s="270"/>
      <c r="B358" s="270"/>
      <c r="C358" s="270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</row>
    <row r="359" s="226" customFormat="1" ht="16.15" customHeight="1" spans="1:26">
      <c r="A359" s="270"/>
      <c r="B359" s="270"/>
      <c r="C359" s="270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</row>
    <row r="360" s="226" customFormat="1" ht="16.15" customHeight="1" spans="1:26">
      <c r="A360" s="270"/>
      <c r="B360" s="270"/>
      <c r="C360" s="270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</row>
    <row r="361" s="226" customFormat="1" ht="16.15" customHeight="1" spans="1:26">
      <c r="A361" s="270"/>
      <c r="B361" s="270"/>
      <c r="C361" s="270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</row>
    <row r="362" s="226" customFormat="1" ht="16.15" customHeight="1" spans="1:26">
      <c r="A362" s="270"/>
      <c r="B362" s="270"/>
      <c r="C362" s="270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</row>
    <row r="363" s="226" customFormat="1" ht="16.15" customHeight="1" spans="1:26">
      <c r="A363" s="270"/>
      <c r="B363" s="270"/>
      <c r="C363" s="270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</row>
    <row r="364" s="226" customFormat="1" ht="16.15" customHeight="1" spans="1:26">
      <c r="A364" s="270"/>
      <c r="B364" s="270"/>
      <c r="C364" s="270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</row>
    <row r="365" s="226" customFormat="1" ht="16.15" customHeight="1" spans="1:26">
      <c r="A365" s="270"/>
      <c r="B365" s="270"/>
      <c r="C365" s="270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</row>
    <row r="366" s="226" customFormat="1" ht="16.15" customHeight="1" spans="1:26">
      <c r="A366" s="270"/>
      <c r="B366" s="270"/>
      <c r="C366" s="270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</row>
    <row r="367" s="226" customFormat="1" ht="16.15" customHeight="1" spans="1:26">
      <c r="A367" s="270"/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</row>
    <row r="368" s="226" customFormat="1" ht="16.15" customHeight="1" spans="1:26">
      <c r="A368" s="270"/>
      <c r="B368" s="270"/>
      <c r="C368" s="270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</row>
    <row r="369" s="226" customFormat="1" ht="16.15" customHeight="1" spans="1:26">
      <c r="A369" s="270"/>
      <c r="B369" s="270"/>
      <c r="C369" s="270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</row>
    <row r="370" s="226" customFormat="1" ht="16.15" customHeight="1" spans="1:26">
      <c r="A370" s="270"/>
      <c r="B370" s="270"/>
      <c r="C370" s="270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</row>
    <row r="371" s="226" customFormat="1" ht="16.15" customHeight="1" spans="1:26">
      <c r="A371" s="270"/>
      <c r="B371" s="270"/>
      <c r="C371" s="270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</row>
    <row r="372" s="226" customFormat="1" ht="16.15" customHeight="1" spans="1:26">
      <c r="A372" s="270"/>
      <c r="B372" s="270"/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</row>
    <row r="373" s="226" customFormat="1" ht="16.15" customHeight="1" spans="1:26">
      <c r="A373" s="270"/>
      <c r="B373" s="270"/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</row>
    <row r="374" s="226" customFormat="1" ht="16.15" customHeight="1" spans="1:26">
      <c r="A374" s="270"/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</row>
    <row r="375" s="226" customFormat="1" ht="16.15" customHeight="1" spans="1:26">
      <c r="A375" s="270"/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</row>
    <row r="376" s="226" customFormat="1" ht="16.15" customHeight="1" spans="1:26">
      <c r="A376" s="270"/>
      <c r="B376" s="270"/>
      <c r="C376" s="270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</row>
    <row r="377" s="226" customFormat="1" ht="16.15" customHeight="1" spans="1:26">
      <c r="A377" s="270"/>
      <c r="B377" s="270"/>
      <c r="C377" s="270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</row>
    <row r="378" s="226" customFormat="1" ht="16.15" customHeight="1" spans="1:26">
      <c r="A378" s="270"/>
      <c r="B378" s="270"/>
      <c r="C378" s="270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</row>
    <row r="379" s="226" customFormat="1" ht="16.15" customHeight="1" spans="1:26">
      <c r="A379" s="270"/>
      <c r="B379" s="270"/>
      <c r="C379" s="270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</row>
    <row r="380" s="226" customFormat="1" ht="16.15" customHeight="1" spans="1:26">
      <c r="A380" s="270"/>
      <c r="B380" s="270"/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</row>
    <row r="381" s="226" customFormat="1" ht="16.15" customHeight="1" spans="1:26">
      <c r="A381" s="270"/>
      <c r="B381" s="270"/>
      <c r="C381" s="270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</row>
    <row r="382" s="226" customFormat="1" ht="16.15" customHeight="1" spans="1:26">
      <c r="A382" s="270"/>
      <c r="B382" s="270"/>
      <c r="C382" s="270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</row>
    <row r="383" s="226" customFormat="1" ht="16.15" customHeight="1" spans="1:26">
      <c r="A383" s="270"/>
      <c r="B383" s="270"/>
      <c r="C383" s="270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</row>
    <row r="384" s="226" customFormat="1" ht="16.15" customHeight="1" spans="1:26">
      <c r="A384" s="270"/>
      <c r="B384" s="270"/>
      <c r="C384" s="270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</row>
    <row r="385" s="226" customFormat="1" ht="16.15" customHeight="1" spans="1:26">
      <c r="A385" s="270"/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</row>
    <row r="386" s="226" customFormat="1" ht="16.15" customHeight="1" spans="1:26">
      <c r="A386" s="270"/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</row>
    <row r="387" s="226" customFormat="1" ht="16.15" customHeight="1" spans="1:26">
      <c r="A387" s="270"/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</row>
    <row r="388" s="226" customFormat="1" ht="16.15" customHeight="1" spans="1:26">
      <c r="A388" s="270"/>
      <c r="B388" s="270"/>
      <c r="C388" s="270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</row>
    <row r="389" s="226" customFormat="1" ht="16.15" customHeight="1" spans="1:26">
      <c r="A389" s="270"/>
      <c r="B389" s="270"/>
      <c r="C389" s="270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</row>
    <row r="390" s="226" customFormat="1" ht="16.15" customHeight="1" spans="1:26">
      <c r="A390" s="270"/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</row>
    <row r="391" s="226" customFormat="1" ht="16.15" customHeight="1" spans="1:26">
      <c r="A391" s="270"/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</row>
    <row r="392" s="226" customFormat="1" ht="16.15" customHeight="1" spans="1:26">
      <c r="A392" s="270"/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</row>
    <row r="393" s="226" customFormat="1" ht="16.15" customHeight="1" spans="1:26">
      <c r="A393" s="270"/>
      <c r="B393" s="270"/>
      <c r="C393" s="270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</row>
    <row r="394" s="226" customFormat="1" ht="16.15" customHeight="1" spans="1:26">
      <c r="A394" s="270"/>
      <c r="B394" s="270"/>
      <c r="C394" s="270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</row>
    <row r="395" s="226" customFormat="1" ht="16.15" customHeight="1" spans="1:26">
      <c r="A395" s="270"/>
      <c r="B395" s="270"/>
      <c r="C395" s="270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</row>
    <row r="396" s="226" customFormat="1" ht="16.15" customHeight="1" spans="1:26">
      <c r="A396" s="270"/>
      <c r="B396" s="270"/>
      <c r="C396" s="270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</row>
    <row r="397" s="226" customFormat="1" ht="16.15" customHeight="1" spans="1:26">
      <c r="A397" s="270"/>
      <c r="B397" s="270"/>
      <c r="C397" s="270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</row>
    <row r="398" s="226" customFormat="1" ht="16.15" customHeight="1" spans="1:26">
      <c r="A398" s="270"/>
      <c r="B398" s="270"/>
      <c r="C398" s="270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</row>
    <row r="399" s="226" customFormat="1" ht="16.15" customHeight="1" spans="1:26">
      <c r="A399" s="270"/>
      <c r="B399" s="270"/>
      <c r="C399" s="270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</row>
    <row r="400" s="226" customFormat="1" ht="16.15" customHeight="1" spans="1:26">
      <c r="A400" s="270"/>
      <c r="B400" s="270"/>
      <c r="C400" s="270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</row>
    <row r="401" s="226" customFormat="1" ht="16.15" customHeight="1" spans="1:26">
      <c r="A401" s="270"/>
      <c r="B401" s="270"/>
      <c r="C401" s="270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</row>
    <row r="402" s="226" customFormat="1" ht="16.15" customHeight="1" spans="1:26">
      <c r="A402" s="270"/>
      <c r="B402" s="270"/>
      <c r="C402" s="270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</row>
    <row r="403" s="226" customFormat="1" ht="16.15" customHeight="1" spans="1:26">
      <c r="A403" s="270"/>
      <c r="B403" s="270"/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</row>
    <row r="404" s="226" customFormat="1" ht="16.15" customHeight="1" spans="1:26">
      <c r="A404" s="270"/>
      <c r="B404" s="270"/>
      <c r="C404" s="270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</row>
    <row r="405" s="226" customFormat="1" ht="16.15" customHeight="1" spans="1:26">
      <c r="A405" s="270"/>
      <c r="B405" s="270"/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</row>
    <row r="406" s="226" customFormat="1" ht="16.15" customHeight="1" spans="1:26">
      <c r="A406" s="270"/>
      <c r="B406" s="270"/>
      <c r="C406" s="270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</row>
    <row r="407" s="226" customFormat="1" ht="16.15" customHeight="1" spans="1:26">
      <c r="A407" s="270"/>
      <c r="B407" s="270"/>
      <c r="C407" s="270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</row>
    <row r="408" s="226" customFormat="1" ht="16.15" customHeight="1" spans="1:26">
      <c r="A408" s="270"/>
      <c r="B408" s="270"/>
      <c r="C408" s="270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</row>
    <row r="409" s="226" customFormat="1" ht="16.15" customHeight="1" spans="1:26">
      <c r="A409" s="270"/>
      <c r="B409" s="270"/>
      <c r="C409" s="270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</row>
    <row r="410" s="226" customFormat="1" ht="16.15" customHeight="1" spans="1:26">
      <c r="A410" s="270"/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</row>
    <row r="411" s="226" customFormat="1" ht="16.15" customHeight="1" spans="1:26">
      <c r="A411" s="270"/>
      <c r="B411" s="270"/>
      <c r="C411" s="270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</row>
    <row r="412" s="226" customFormat="1" ht="16.15" customHeight="1" spans="1:26">
      <c r="A412" s="270"/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</row>
    <row r="413" s="226" customFormat="1" ht="16.15" customHeight="1" spans="1:26">
      <c r="A413" s="270"/>
      <c r="B413" s="270"/>
      <c r="C413" s="270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</row>
    <row r="414" s="226" customFormat="1" ht="16.15" customHeight="1" spans="1:26">
      <c r="A414" s="270"/>
      <c r="B414" s="270"/>
      <c r="C414" s="270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</row>
    <row r="415" s="226" customFormat="1" ht="16.15" customHeight="1" spans="1:26">
      <c r="A415" s="270"/>
      <c r="B415" s="270"/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</row>
    <row r="416" s="226" customFormat="1" ht="16.15" customHeight="1" spans="1:26">
      <c r="A416" s="270"/>
      <c r="B416" s="270"/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</row>
    <row r="417" s="226" customFormat="1" ht="16.15" customHeight="1" spans="1:26">
      <c r="A417" s="270"/>
      <c r="B417" s="270"/>
      <c r="C417" s="270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</row>
    <row r="418" s="226" customFormat="1" ht="16.15" customHeight="1" spans="1:26">
      <c r="A418" s="270"/>
      <c r="B418" s="270"/>
      <c r="C418" s="270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</row>
    <row r="419" s="226" customFormat="1" ht="16.15" customHeight="1" spans="1:26">
      <c r="A419" s="270"/>
      <c r="B419" s="270"/>
      <c r="C419" s="270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</row>
    <row r="420" s="226" customFormat="1" ht="16.15" customHeight="1" spans="1:26">
      <c r="A420" s="270"/>
      <c r="B420" s="270"/>
      <c r="C420" s="270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</row>
    <row r="421" s="226" customFormat="1" ht="16.15" customHeight="1" spans="1:26">
      <c r="A421" s="270"/>
      <c r="B421" s="270"/>
      <c r="C421" s="270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</row>
    <row r="422" s="226" customFormat="1" ht="16.15" customHeight="1" spans="1:26">
      <c r="A422" s="270"/>
      <c r="B422" s="270"/>
      <c r="C422" s="270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</row>
    <row r="423" s="226" customFormat="1" ht="16.15" customHeight="1" spans="1:26">
      <c r="A423" s="270"/>
      <c r="B423" s="270"/>
      <c r="C423" s="270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</row>
    <row r="424" s="226" customFormat="1" ht="16.15" customHeight="1" spans="1:26">
      <c r="A424" s="270"/>
      <c r="B424" s="270"/>
      <c r="C424" s="270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</row>
    <row r="425" s="226" customFormat="1" ht="16.15" customHeight="1" spans="1:26">
      <c r="A425" s="270"/>
      <c r="B425" s="270"/>
      <c r="C425" s="270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</row>
    <row r="426" s="226" customFormat="1" ht="16.15" customHeight="1" spans="1:26">
      <c r="A426" s="270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</row>
    <row r="427" s="226" customFormat="1" ht="16.15" customHeight="1" spans="1:26">
      <c r="A427" s="270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</row>
    <row r="428" s="226" customFormat="1" ht="16.15" customHeight="1" spans="1:26">
      <c r="A428" s="270"/>
      <c r="B428" s="270"/>
      <c r="C428" s="270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</row>
    <row r="429" s="226" customFormat="1" ht="16.15" customHeight="1" spans="1:26">
      <c r="A429" s="270"/>
      <c r="B429" s="270"/>
      <c r="C429" s="270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</row>
    <row r="430" s="226" customFormat="1" ht="16.15" customHeight="1" spans="1:26">
      <c r="A430" s="270"/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</row>
    <row r="431" s="226" customFormat="1" ht="16.15" customHeight="1" spans="1:26">
      <c r="A431" s="270"/>
      <c r="B431" s="270"/>
      <c r="C431" s="270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</row>
    <row r="432" s="226" customFormat="1" ht="16.15" customHeight="1" spans="1:26">
      <c r="A432" s="270"/>
      <c r="B432" s="270"/>
      <c r="C432" s="270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</row>
    <row r="433" s="226" customFormat="1" ht="16.15" customHeight="1" spans="1:26">
      <c r="A433" s="270"/>
      <c r="B433" s="270"/>
      <c r="C433" s="270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</row>
    <row r="434" s="226" customFormat="1" ht="16.15" customHeight="1" spans="1:26">
      <c r="A434" s="270"/>
      <c r="B434" s="270"/>
      <c r="C434" s="270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</row>
    <row r="435" s="226" customFormat="1" ht="16.15" customHeight="1" spans="1:26">
      <c r="A435" s="270"/>
      <c r="B435" s="270"/>
      <c r="C435" s="270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</row>
    <row r="436" s="226" customFormat="1" ht="16.15" customHeight="1" spans="1:26">
      <c r="A436" s="270"/>
      <c r="B436" s="270"/>
      <c r="C436" s="270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</row>
    <row r="437" s="226" customFormat="1" ht="16.15" customHeight="1" spans="1:26">
      <c r="A437" s="270"/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</row>
    <row r="438" s="226" customFormat="1" ht="16.15" customHeight="1" spans="1:26">
      <c r="A438" s="270"/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</row>
    <row r="439" s="226" customFormat="1" ht="16.15" customHeight="1" spans="1:26">
      <c r="A439" s="270"/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</row>
    <row r="440" s="226" customFormat="1" ht="16.15" customHeight="1" spans="1:26">
      <c r="A440" s="270"/>
      <c r="B440" s="270"/>
      <c r="C440" s="270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</row>
    <row r="441" s="226" customFormat="1" ht="16.15" customHeight="1" spans="1:26">
      <c r="A441" s="270"/>
      <c r="B441" s="270"/>
      <c r="C441" s="270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</row>
    <row r="442" s="226" customFormat="1" ht="16.15" customHeight="1" spans="1:26">
      <c r="A442" s="270"/>
      <c r="B442" s="270"/>
      <c r="C442" s="270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</row>
    <row r="443" s="226" customFormat="1" ht="16.15" customHeight="1" spans="1:26">
      <c r="A443" s="270"/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</row>
    <row r="444" s="226" customFormat="1" ht="16.15" customHeight="1" spans="1:26">
      <c r="A444" s="270"/>
      <c r="B444" s="270"/>
      <c r="C444" s="270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</row>
    <row r="445" s="226" customFormat="1" ht="16.15" customHeight="1" spans="1:26">
      <c r="A445" s="270"/>
      <c r="B445" s="270"/>
      <c r="C445" s="270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</row>
    <row r="446" s="226" customFormat="1" ht="16.15" customHeight="1" spans="1:26">
      <c r="A446" s="270"/>
      <c r="B446" s="270"/>
      <c r="C446" s="270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</row>
    <row r="447" s="226" customFormat="1" ht="16.15" customHeight="1" spans="1:26">
      <c r="A447" s="270"/>
      <c r="B447" s="270"/>
      <c r="C447" s="270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</row>
    <row r="448" s="226" customFormat="1" ht="16.15" customHeight="1" spans="1:26">
      <c r="A448" s="270"/>
      <c r="B448" s="270"/>
      <c r="C448" s="270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</row>
    <row r="449" s="226" customFormat="1" ht="16.15" customHeight="1" spans="1:26">
      <c r="A449" s="270"/>
      <c r="B449" s="270"/>
      <c r="C449" s="270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</row>
    <row r="450" s="226" customFormat="1" ht="16.15" customHeight="1" spans="1:26">
      <c r="A450" s="270"/>
      <c r="B450" s="270"/>
      <c r="C450" s="270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</row>
    <row r="451" s="226" customFormat="1" ht="16.15" customHeight="1" spans="1:26">
      <c r="A451" s="270"/>
      <c r="B451" s="270"/>
      <c r="C451" s="270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</row>
    <row r="452" s="226" customFormat="1" ht="16.15" customHeight="1" spans="1:26">
      <c r="A452" s="270"/>
      <c r="B452" s="270"/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</row>
    <row r="453" s="226" customFormat="1" ht="16.15" customHeight="1" spans="1:26">
      <c r="A453" s="270"/>
      <c r="B453" s="270"/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</row>
    <row r="454" s="226" customFormat="1" ht="16.15" customHeight="1" spans="1:26">
      <c r="A454" s="270"/>
      <c r="B454" s="270"/>
      <c r="C454" s="270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</row>
    <row r="455" s="226" customFormat="1" ht="16.15" customHeight="1" spans="1:26">
      <c r="A455" s="270"/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</row>
    <row r="456" s="226" customFormat="1" ht="16.15" customHeight="1" spans="1:26">
      <c r="A456" s="270"/>
      <c r="B456" s="270"/>
      <c r="C456" s="270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</row>
    <row r="457" s="226" customFormat="1" ht="16.15" customHeight="1" spans="1:26">
      <c r="A457" s="270"/>
      <c r="B457" s="270"/>
      <c r="C457" s="270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</row>
    <row r="458" s="226" customFormat="1" ht="16.15" customHeight="1" spans="1:26">
      <c r="A458" s="270"/>
      <c r="B458" s="270"/>
      <c r="C458" s="270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</row>
    <row r="459" s="226" customFormat="1" ht="16.15" customHeight="1" spans="1:26">
      <c r="A459" s="270"/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</row>
    <row r="460" s="226" customFormat="1" ht="16.15" customHeight="1" spans="1:26">
      <c r="A460" s="270"/>
      <c r="B460" s="270"/>
      <c r="C460" s="270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</row>
    <row r="461" s="226" customFormat="1" ht="16.15" customHeight="1" spans="1:26">
      <c r="A461" s="270"/>
      <c r="B461" s="270"/>
      <c r="C461" s="270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</row>
    <row r="462" s="226" customFormat="1" ht="16.15" customHeight="1" spans="1:26">
      <c r="A462" s="270"/>
      <c r="B462" s="270"/>
      <c r="C462" s="270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</row>
    <row r="463" s="226" customFormat="1" ht="16.15" customHeight="1" spans="1:26">
      <c r="A463" s="270"/>
      <c r="B463" s="270"/>
      <c r="C463" s="270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</row>
    <row r="464" s="226" customFormat="1" ht="16.15" customHeight="1" spans="1:26">
      <c r="A464" s="270"/>
      <c r="B464" s="270"/>
      <c r="C464" s="270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</row>
    <row r="465" s="226" customFormat="1" ht="16.15" customHeight="1" spans="1:26">
      <c r="A465" s="270"/>
      <c r="B465" s="270"/>
      <c r="C465" s="270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</row>
    <row r="466" s="226" customFormat="1" ht="16.15" customHeight="1" spans="1:26">
      <c r="A466" s="270"/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</row>
    <row r="467" s="226" customFormat="1" ht="16.15" customHeight="1" spans="1:26">
      <c r="A467" s="270"/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</row>
    <row r="468" s="226" customFormat="1" ht="16.15" customHeight="1" spans="1:26">
      <c r="A468" s="270"/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</row>
    <row r="469" s="226" customFormat="1" ht="16.15" customHeight="1" spans="1:26">
      <c r="A469" s="270"/>
      <c r="B469" s="270"/>
      <c r="C469" s="270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</row>
    <row r="470" s="226" customFormat="1" ht="16.15" customHeight="1" spans="1:26">
      <c r="A470" s="270"/>
      <c r="B470" s="270"/>
      <c r="C470" s="270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</row>
    <row r="471" s="226" customFormat="1" ht="16.15" customHeight="1" spans="1:26">
      <c r="A471" s="270"/>
      <c r="B471" s="270"/>
      <c r="C471" s="270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</row>
    <row r="472" s="226" customFormat="1" ht="16.15" customHeight="1" spans="1:26">
      <c r="A472" s="270"/>
      <c r="B472" s="270"/>
      <c r="C472" s="270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</row>
    <row r="473" s="226" customFormat="1" ht="16.15" customHeight="1" spans="1:26">
      <c r="A473" s="270"/>
      <c r="B473" s="270"/>
      <c r="C473" s="270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</row>
    <row r="474" s="226" customFormat="1" ht="16.15" customHeight="1" spans="1:26">
      <c r="A474" s="270"/>
      <c r="B474" s="270"/>
      <c r="C474" s="270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</row>
    <row r="475" s="226" customFormat="1" ht="16.15" customHeight="1" spans="1:26">
      <c r="A475" s="270"/>
      <c r="B475" s="270"/>
      <c r="C475" s="270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</row>
    <row r="476" s="226" customFormat="1" ht="16.15" customHeight="1" spans="1:26">
      <c r="A476" s="270"/>
      <c r="B476" s="270"/>
      <c r="C476" s="270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</row>
    <row r="477" s="226" customFormat="1" ht="16.15" customHeight="1" spans="1:26">
      <c r="A477" s="270"/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</row>
    <row r="478" s="226" customFormat="1" ht="16.15" customHeight="1" spans="1:26">
      <c r="A478" s="270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</row>
    <row r="479" s="226" customFormat="1" ht="16.15" customHeight="1" spans="1:26">
      <c r="A479" s="270"/>
      <c r="B479" s="270"/>
      <c r="C479" s="270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</row>
    <row r="480" s="226" customFormat="1" ht="16.15" customHeight="1" spans="1:26">
      <c r="A480" s="270"/>
      <c r="B480" s="270"/>
      <c r="C480" s="270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</row>
    <row r="481" s="226" customFormat="1" ht="16.15" customHeight="1" spans="1:26">
      <c r="A481" s="270"/>
      <c r="B481" s="270"/>
      <c r="C481" s="270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</row>
    <row r="482" s="226" customFormat="1" ht="16.15" customHeight="1" spans="1:26">
      <c r="A482" s="270"/>
      <c r="B482" s="270"/>
      <c r="C482" s="270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</row>
    <row r="483" s="226" customFormat="1" ht="16.15" customHeight="1" spans="1:26">
      <c r="A483" s="270"/>
      <c r="B483" s="270"/>
      <c r="C483" s="270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</row>
    <row r="484" s="226" customFormat="1" ht="16.15" customHeight="1" spans="1:26">
      <c r="A484" s="270"/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</row>
    <row r="485" s="226" customFormat="1" ht="16.15" customHeight="1" spans="1:26">
      <c r="A485" s="270"/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</row>
    <row r="486" s="226" customFormat="1" ht="16.15" customHeight="1" spans="1:26">
      <c r="A486" s="270"/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</row>
    <row r="487" s="226" customFormat="1" ht="16.15" customHeight="1" spans="1:26">
      <c r="A487" s="270"/>
      <c r="B487" s="270"/>
      <c r="C487" s="270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</row>
    <row r="488" s="226" customFormat="1" ht="16.15" customHeight="1" spans="1:26">
      <c r="A488" s="270"/>
      <c r="B488" s="270"/>
      <c r="C488" s="270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</row>
    <row r="489" s="226" customFormat="1" ht="16.15" customHeight="1" spans="1:26">
      <c r="A489" s="270"/>
      <c r="B489" s="270"/>
      <c r="C489" s="270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</row>
    <row r="490" s="226" customFormat="1" ht="16.15" customHeight="1" spans="1:26">
      <c r="A490" s="270"/>
      <c r="B490" s="270"/>
      <c r="C490" s="270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</row>
    <row r="491" s="226" customFormat="1" ht="16.15" customHeight="1" spans="1:26">
      <c r="A491" s="270"/>
      <c r="B491" s="270"/>
      <c r="C491" s="270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</row>
    <row r="492" s="226" customFormat="1" ht="16.15" customHeight="1" spans="1:26">
      <c r="A492" s="270"/>
      <c r="B492" s="270"/>
      <c r="C492" s="270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</row>
    <row r="493" s="226" customFormat="1" ht="16.15" customHeight="1" spans="1:26">
      <c r="A493" s="270"/>
      <c r="B493" s="270"/>
      <c r="C493" s="270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</row>
    <row r="494" s="226" customFormat="1" ht="16.15" customHeight="1" spans="1:26">
      <c r="A494" s="270"/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</row>
    <row r="495" s="226" customFormat="1" ht="16.15" customHeight="1" spans="1:26">
      <c r="A495" s="270"/>
      <c r="B495" s="270"/>
      <c r="C495" s="270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</row>
    <row r="496" s="226" customFormat="1" ht="16.15" customHeight="1" spans="1:26">
      <c r="A496" s="270"/>
      <c r="B496" s="270"/>
      <c r="C496" s="270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</row>
    <row r="497" s="226" customFormat="1" ht="16.15" customHeight="1" spans="1:26">
      <c r="A497" s="270"/>
      <c r="B497" s="270"/>
      <c r="C497" s="270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</row>
    <row r="498" s="226" customFormat="1" ht="16.15" customHeight="1" spans="1:26">
      <c r="A498" s="270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</row>
    <row r="499" s="226" customFormat="1" ht="16.15" customHeight="1" spans="1:26">
      <c r="A499" s="270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</row>
    <row r="500" s="226" customFormat="1" ht="16.15" customHeight="1" spans="1:26">
      <c r="A500" s="270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</row>
    <row r="501" s="226" customFormat="1" ht="16.15" customHeight="1" spans="1:26">
      <c r="A501" s="270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</row>
    <row r="502" s="226" customFormat="1" ht="16.15" customHeight="1" spans="1:26">
      <c r="A502" s="270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</row>
    <row r="503" s="226" customFormat="1" ht="16.15" customHeight="1" spans="1:26">
      <c r="A503" s="270"/>
      <c r="B503" s="270"/>
      <c r="C503" s="270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</row>
    <row r="504" s="226" customFormat="1" ht="16.15" customHeight="1" spans="1:26">
      <c r="A504" s="270"/>
      <c r="B504" s="270"/>
      <c r="C504" s="270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</row>
    <row r="505" s="226" customFormat="1" ht="16.15" customHeight="1" spans="1:26">
      <c r="A505" s="270"/>
      <c r="B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</row>
    <row r="506" s="226" customFormat="1" ht="16.15" customHeight="1" spans="1:26">
      <c r="A506" s="270"/>
      <c r="B506" s="270"/>
      <c r="C506" s="270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</row>
    <row r="507" s="226" customFormat="1" ht="16.15" customHeight="1" spans="1:26">
      <c r="A507" s="270"/>
      <c r="B507" s="270"/>
      <c r="C507" s="270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</row>
    <row r="508" s="226" customFormat="1" ht="16.15" customHeight="1" spans="1:26">
      <c r="A508" s="270"/>
      <c r="B508" s="270"/>
      <c r="C508" s="270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</row>
    <row r="509" s="226" customFormat="1" ht="16.15" customHeight="1" spans="1:26">
      <c r="A509" s="270"/>
      <c r="B509" s="270"/>
      <c r="C509" s="270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</row>
    <row r="510" s="226" customFormat="1" ht="16.15" customHeight="1" spans="1:26">
      <c r="A510" s="270"/>
      <c r="B510" s="270"/>
      <c r="C510" s="270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</row>
    <row r="511" s="226" customFormat="1" ht="16.15" customHeight="1" spans="1:26">
      <c r="A511" s="270"/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</row>
    <row r="512" s="226" customFormat="1" ht="16.15" customHeight="1" spans="1:26">
      <c r="A512" s="270"/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</row>
    <row r="513" s="226" customFormat="1" ht="16.15" customHeight="1" spans="1:26">
      <c r="A513" s="270"/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</row>
    <row r="514" s="226" customFormat="1" ht="16.15" customHeight="1" spans="1:26">
      <c r="A514" s="270"/>
      <c r="B514" s="270"/>
      <c r="C514" s="270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</row>
    <row r="515" s="226" customFormat="1" ht="16.15" customHeight="1" spans="1:26">
      <c r="A515" s="270"/>
      <c r="B515" s="270"/>
      <c r="C515" s="270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</row>
    <row r="516" s="226" customFormat="1" ht="16.15" customHeight="1" spans="1:26">
      <c r="A516" s="270"/>
      <c r="B516" s="270"/>
      <c r="C516" s="270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</row>
    <row r="517" s="226" customFormat="1" ht="16.15" customHeight="1" spans="1:26">
      <c r="A517" s="270"/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</row>
    <row r="518" s="226" customFormat="1" ht="16.15" customHeight="1" spans="1:26">
      <c r="A518" s="270"/>
      <c r="B518" s="270"/>
      <c r="C518" s="270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</row>
    <row r="519" s="226" customFormat="1" ht="16.15" customHeight="1" spans="1:26">
      <c r="A519" s="270"/>
      <c r="B519" s="270"/>
      <c r="C519" s="270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</row>
    <row r="520" s="226" customFormat="1" ht="16.15" customHeight="1" spans="1:26">
      <c r="A520" s="270"/>
      <c r="B520" s="270"/>
      <c r="C520" s="270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</row>
    <row r="521" s="226" customFormat="1" ht="16.15" customHeight="1" spans="1:26">
      <c r="A521" s="270"/>
      <c r="B521" s="270"/>
      <c r="C521" s="270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</row>
    <row r="522" s="226" customFormat="1" ht="16.15" customHeight="1" spans="1:26">
      <c r="A522" s="270"/>
      <c r="B522" s="270"/>
      <c r="C522" s="270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</row>
    <row r="523" s="226" customFormat="1" ht="16.15" customHeight="1" spans="1:26">
      <c r="A523" s="270"/>
      <c r="B523" s="270"/>
      <c r="C523" s="270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</row>
    <row r="524" s="226" customFormat="1" ht="16.15" customHeight="1" spans="1:26">
      <c r="A524" s="270"/>
      <c r="B524" s="270"/>
      <c r="C524" s="270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</row>
    <row r="525" s="226" customFormat="1" ht="16.15" customHeight="1" spans="1:26">
      <c r="A525" s="270"/>
      <c r="B525" s="270"/>
      <c r="C525" s="270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</row>
    <row r="526" s="226" customFormat="1" ht="16.15" customHeight="1" spans="1:26">
      <c r="A526" s="270"/>
      <c r="B526" s="270"/>
      <c r="C526" s="270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</row>
    <row r="527" s="226" customFormat="1" ht="16.15" customHeight="1" spans="1:26">
      <c r="A527" s="270"/>
      <c r="B527" s="270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</row>
    <row r="528" s="226" customFormat="1" ht="16.15" customHeight="1" spans="1:26">
      <c r="A528" s="270"/>
      <c r="B528" s="270"/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</row>
    <row r="529" s="226" customFormat="1" ht="16.15" customHeight="1" spans="1:26">
      <c r="A529" s="270"/>
      <c r="B529" s="270"/>
      <c r="C529" s="270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</row>
    <row r="530" s="226" customFormat="1" ht="16.15" customHeight="1" spans="1:26">
      <c r="A530" s="270"/>
      <c r="B530" s="270"/>
      <c r="C530" s="270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</row>
    <row r="531" s="226" customFormat="1" ht="16.15" customHeight="1" spans="1:26">
      <c r="A531" s="270"/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</row>
    <row r="532" s="226" customFormat="1" ht="16.15" customHeight="1" spans="1:26">
      <c r="A532" s="270"/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</row>
    <row r="533" s="226" customFormat="1" ht="16.15" customHeight="1" spans="1:26">
      <c r="A533" s="270"/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</row>
    <row r="534" s="226" customFormat="1" ht="16.15" customHeight="1" spans="1:26">
      <c r="A534" s="270"/>
      <c r="B534" s="270"/>
      <c r="C534" s="270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</row>
    <row r="535" s="226" customFormat="1" ht="16.15" customHeight="1" spans="1:26">
      <c r="A535" s="270"/>
      <c r="B535" s="270"/>
      <c r="C535" s="270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</row>
    <row r="536" s="226" customFormat="1" ht="16.15" customHeight="1" spans="1:26">
      <c r="A536" s="270"/>
      <c r="B536" s="270"/>
      <c r="C536" s="270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</row>
    <row r="537" s="226" customFormat="1" ht="16.15" customHeight="1" spans="1:26">
      <c r="A537" s="270"/>
      <c r="B537" s="270"/>
      <c r="C537" s="270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</row>
    <row r="538" s="226" customFormat="1" ht="16.15" customHeight="1" spans="1:26">
      <c r="A538" s="270"/>
      <c r="B538" s="270"/>
      <c r="C538" s="270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</row>
    <row r="539" s="226" customFormat="1" ht="16.15" customHeight="1" spans="1:26">
      <c r="A539" s="270"/>
      <c r="B539" s="270"/>
      <c r="C539" s="270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</row>
    <row r="540" s="226" customFormat="1" ht="16.15" customHeight="1" spans="1:26">
      <c r="A540" s="270"/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</row>
    <row r="541" s="226" customFormat="1" ht="16.15" customHeight="1" spans="1:26">
      <c r="A541" s="270"/>
      <c r="B541" s="270"/>
      <c r="C541" s="270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</row>
    <row r="542" s="226" customFormat="1" ht="16.15" customHeight="1" spans="1:26">
      <c r="A542" s="270"/>
      <c r="B542" s="270"/>
      <c r="C542" s="270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</row>
    <row r="543" s="226" customFormat="1" ht="16.15" customHeight="1" spans="1:26">
      <c r="A543" s="270"/>
      <c r="B543" s="270"/>
      <c r="C543" s="270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</row>
    <row r="544" s="226" customFormat="1" ht="16.15" customHeight="1" spans="1:26">
      <c r="A544" s="270"/>
      <c r="B544" s="270"/>
      <c r="C544" s="270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</row>
    <row r="545" s="226" customFormat="1" ht="16.15" customHeight="1" spans="1:26">
      <c r="A545" s="270"/>
      <c r="B545" s="270"/>
      <c r="C545" s="270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</row>
    <row r="546" s="226" customFormat="1" ht="16.15" customHeight="1" spans="1:26">
      <c r="A546" s="270"/>
      <c r="B546" s="270"/>
      <c r="C546" s="270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</row>
    <row r="547" s="226" customFormat="1" ht="16.15" customHeight="1" spans="1:26">
      <c r="A547" s="270"/>
      <c r="B547" s="270"/>
      <c r="C547" s="270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</row>
    <row r="548" s="226" customFormat="1" ht="16.15" customHeight="1" spans="1:26">
      <c r="A548" s="270"/>
      <c r="B548" s="270"/>
      <c r="C548" s="270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</row>
    <row r="549" s="226" customFormat="1" ht="16.15" customHeight="1" spans="1:26">
      <c r="A549" s="270"/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</row>
    <row r="550" s="226" customFormat="1" ht="16.15" customHeight="1" spans="1:26">
      <c r="A550" s="270"/>
      <c r="B550" s="270"/>
      <c r="C550" s="270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</row>
    <row r="551" s="226" customFormat="1" ht="16.15" customHeight="1" spans="1:26">
      <c r="A551" s="270"/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</row>
    <row r="552" s="226" customFormat="1" ht="16.15" customHeight="1" spans="1:26">
      <c r="A552" s="270"/>
      <c r="B552" s="270"/>
      <c r="C552" s="270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</row>
    <row r="553" s="226" customFormat="1" ht="16.15" customHeight="1" spans="1:26">
      <c r="A553" s="270"/>
      <c r="B553" s="270"/>
      <c r="C553" s="270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</row>
    <row r="554" s="226" customFormat="1" ht="16.15" customHeight="1" spans="1:26">
      <c r="A554" s="270"/>
      <c r="B554" s="270"/>
      <c r="C554" s="270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</row>
    <row r="555" s="226" customFormat="1" ht="16.15" customHeight="1" spans="1:26">
      <c r="A555" s="270"/>
      <c r="B555" s="270"/>
      <c r="C555" s="270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</row>
    <row r="556" s="226" customFormat="1" ht="16.15" customHeight="1" spans="1:26">
      <c r="A556" s="270"/>
      <c r="B556" s="270"/>
      <c r="C556" s="270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</row>
    <row r="557" s="226" customFormat="1" ht="16.15" customHeight="1" spans="1:26">
      <c r="A557" s="270"/>
      <c r="B557" s="270"/>
      <c r="C557" s="270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</row>
    <row r="558" s="226" customFormat="1" ht="16.15" customHeight="1" spans="1:26">
      <c r="A558" s="270"/>
      <c r="B558" s="270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</row>
    <row r="559" s="226" customFormat="1" ht="16.15" customHeight="1" spans="1:26">
      <c r="A559" s="270"/>
      <c r="B559" s="270"/>
      <c r="C559" s="270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</row>
    <row r="560" s="226" customFormat="1" ht="16.15" customHeight="1" spans="1:26">
      <c r="A560" s="270"/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</row>
    <row r="561" s="226" customFormat="1" ht="16.15" customHeight="1" spans="1:26">
      <c r="A561" s="270"/>
      <c r="B561" s="270"/>
      <c r="C561" s="270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</row>
    <row r="562" s="226" customFormat="1" ht="16.15" customHeight="1" spans="1:26">
      <c r="A562" s="270"/>
      <c r="B562" s="270"/>
      <c r="C562" s="270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</row>
    <row r="563" s="226" customFormat="1" ht="16.15" customHeight="1" spans="1:26">
      <c r="A563" s="270"/>
      <c r="B563" s="270"/>
      <c r="C563" s="270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</row>
    <row r="564" s="226" customFormat="1" ht="16.15" customHeight="1" spans="1:26">
      <c r="A564" s="270"/>
      <c r="B564" s="270"/>
      <c r="C564" s="270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</row>
    <row r="565" s="226" customFormat="1" ht="16.15" customHeight="1" spans="1:26">
      <c r="A565" s="270"/>
      <c r="B565" s="270"/>
      <c r="C565" s="270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</row>
    <row r="566" s="226" customFormat="1" ht="16.15" customHeight="1" spans="1:26">
      <c r="A566" s="270"/>
      <c r="B566" s="270"/>
      <c r="C566" s="270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</row>
    <row r="567" s="226" customFormat="1" ht="16.15" customHeight="1" spans="1:26">
      <c r="A567" s="270"/>
      <c r="B567" s="270"/>
      <c r="C567" s="270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</row>
    <row r="568" s="226" customFormat="1" ht="16.15" customHeight="1" spans="1:26">
      <c r="A568" s="270"/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</row>
    <row r="569" s="226" customFormat="1" ht="16.15" customHeight="1" spans="1:26">
      <c r="A569" s="270"/>
      <c r="B569" s="270"/>
      <c r="C569" s="270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</row>
    <row r="570" s="226" customFormat="1" ht="16.15" customHeight="1" spans="1:26">
      <c r="A570" s="270"/>
      <c r="B570" s="270"/>
      <c r="C570" s="270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</row>
    <row r="571" s="226" customFormat="1" ht="16.15" customHeight="1" spans="1:26">
      <c r="A571" s="270"/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</row>
    <row r="572" s="226" customFormat="1" ht="16.15" customHeight="1" spans="1:26">
      <c r="A572" s="270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</row>
    <row r="573" s="226" customFormat="1" ht="16.15" customHeight="1" spans="1:26">
      <c r="A573" s="270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</row>
    <row r="574" s="226" customFormat="1" ht="16.15" customHeight="1" spans="1:26">
      <c r="A574" s="270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</row>
    <row r="575" s="226" customFormat="1" ht="16.15" customHeight="1" spans="1:26">
      <c r="A575" s="270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</row>
    <row r="576" s="226" customFormat="1" ht="16.15" customHeight="1" spans="1:26">
      <c r="A576" s="270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</row>
    <row r="577" s="226" customFormat="1" ht="16.15" customHeight="1" spans="1:26">
      <c r="A577" s="270"/>
      <c r="B577" s="270"/>
      <c r="C577" s="270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</row>
    <row r="578" s="226" customFormat="1" ht="16.15" customHeight="1" spans="1:26">
      <c r="A578" s="270"/>
      <c r="B578" s="270"/>
      <c r="C578" s="270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</row>
    <row r="579" s="226" customFormat="1" ht="16.15" customHeight="1" spans="1:26">
      <c r="A579" s="270"/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</row>
    <row r="580" s="226" customFormat="1" ht="16.15" customHeight="1" spans="1:26">
      <c r="A580" s="270"/>
      <c r="B580" s="270"/>
      <c r="C580" s="270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</row>
    <row r="581" s="226" customFormat="1" ht="16.15" customHeight="1" spans="1:26">
      <c r="A581" s="270"/>
      <c r="B581" s="270"/>
      <c r="C581" s="270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</row>
    <row r="582" s="226" customFormat="1" ht="16.15" customHeight="1" spans="1:26">
      <c r="A582" s="270"/>
      <c r="B582" s="270"/>
      <c r="C582" s="270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</row>
    <row r="583" s="226" customFormat="1" ht="16.15" customHeight="1" spans="1:26">
      <c r="A583" s="270"/>
      <c r="B583" s="270"/>
      <c r="C583" s="270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</row>
    <row r="584" s="226" customFormat="1" ht="16.15" customHeight="1" spans="1:26">
      <c r="A584" s="270"/>
      <c r="B584" s="270"/>
      <c r="C584" s="270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</row>
    <row r="585" s="226" customFormat="1" ht="16.15" customHeight="1" spans="1:26">
      <c r="A585" s="270"/>
      <c r="B585" s="270"/>
      <c r="C585" s="270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</row>
    <row r="586" s="226" customFormat="1" ht="16.15" customHeight="1" spans="1:26">
      <c r="A586" s="270"/>
      <c r="B586" s="270"/>
      <c r="C586" s="270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</row>
    <row r="587" s="226" customFormat="1" ht="16.15" customHeight="1" spans="1:26">
      <c r="A587" s="270"/>
      <c r="B587" s="270"/>
      <c r="C587" s="270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</row>
    <row r="588" s="226" customFormat="1" ht="16.15" customHeight="1" spans="1:26">
      <c r="A588" s="270"/>
      <c r="B588" s="270"/>
      <c r="C588" s="270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</row>
    <row r="589" s="226" customFormat="1" ht="16.15" customHeight="1" spans="1:26">
      <c r="A589" s="270"/>
      <c r="B589" s="270"/>
      <c r="C589" s="270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</row>
    <row r="590" s="226" customFormat="1" ht="16.15" customHeight="1" spans="1:26">
      <c r="A590" s="270"/>
      <c r="B590" s="270"/>
      <c r="C590" s="270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</row>
    <row r="591" s="226" customFormat="1" ht="16.15" customHeight="1" spans="1:26">
      <c r="A591" s="270"/>
      <c r="B591" s="270"/>
      <c r="C591" s="270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</row>
    <row r="592" s="226" customFormat="1" ht="16.15" customHeight="1" spans="1:26">
      <c r="A592" s="270"/>
      <c r="B592" s="270"/>
      <c r="C592" s="270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</row>
    <row r="593" s="226" customFormat="1" ht="16.15" customHeight="1" spans="1:26">
      <c r="A593" s="270"/>
      <c r="B593" s="270"/>
      <c r="C593" s="270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</row>
    <row r="594" s="226" customFormat="1" ht="16.15" customHeight="1" spans="1:26">
      <c r="A594" s="270"/>
      <c r="B594" s="270"/>
      <c r="C594" s="270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</row>
    <row r="595" s="226" customFormat="1" ht="16.15" customHeight="1" spans="1:26">
      <c r="A595" s="270"/>
      <c r="B595" s="270"/>
      <c r="C595" s="270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</row>
    <row r="596" s="226" customFormat="1" ht="16.15" customHeight="1" spans="1:26">
      <c r="A596" s="270"/>
      <c r="B596" s="270"/>
      <c r="C596" s="270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</row>
    <row r="597" s="226" customFormat="1" ht="16.15" customHeight="1" spans="1:26">
      <c r="A597" s="270"/>
      <c r="B597" s="270"/>
      <c r="C597" s="270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</row>
    <row r="598" s="226" customFormat="1" ht="16.15" customHeight="1" spans="1:26">
      <c r="A598" s="270"/>
      <c r="B598" s="270"/>
      <c r="C598" s="270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</row>
    <row r="599" s="226" customFormat="1" ht="16.15" customHeight="1" spans="1:26">
      <c r="A599" s="270"/>
      <c r="B599" s="270"/>
      <c r="C599" s="270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</row>
    <row r="600" s="226" customFormat="1" ht="16.15" customHeight="1" spans="1:26">
      <c r="A600" s="270"/>
      <c r="B600" s="270"/>
      <c r="C600" s="270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</row>
    <row r="601" s="226" customFormat="1" ht="16.15" customHeight="1" spans="1:26">
      <c r="A601" s="270"/>
      <c r="B601" s="270"/>
      <c r="C601" s="270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</row>
    <row r="602" s="226" customFormat="1" ht="16.15" customHeight="1" spans="1:26">
      <c r="A602" s="270"/>
      <c r="B602" s="270"/>
      <c r="C602" s="270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</row>
    <row r="603" s="226" customFormat="1" ht="16.15" customHeight="1" spans="1:26">
      <c r="A603" s="270"/>
      <c r="B603" s="270"/>
      <c r="C603" s="270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</row>
    <row r="604" s="226" customFormat="1" ht="16.15" customHeight="1" spans="1:26">
      <c r="A604" s="270"/>
      <c r="B604" s="270"/>
      <c r="C604" s="270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</row>
    <row r="605" s="226" customFormat="1" ht="16.15" customHeight="1" spans="1:26">
      <c r="A605" s="270"/>
      <c r="B605" s="270"/>
      <c r="C605" s="270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</row>
    <row r="606" s="226" customFormat="1" ht="16.15" customHeight="1" spans="1:26">
      <c r="A606" s="270"/>
      <c r="B606" s="270"/>
      <c r="C606" s="270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</row>
    <row r="607" s="226" customFormat="1" ht="16.15" customHeight="1" spans="1:26">
      <c r="A607" s="270"/>
      <c r="B607" s="270"/>
      <c r="C607" s="270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</row>
    <row r="608" s="226" customFormat="1" ht="16.15" customHeight="1" spans="1:26">
      <c r="A608" s="270"/>
      <c r="B608" s="270"/>
      <c r="C608" s="270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</row>
    <row r="609" s="226" customFormat="1" ht="16.15" customHeight="1" spans="1:26">
      <c r="A609" s="270"/>
      <c r="B609" s="270"/>
      <c r="C609" s="270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</row>
    <row r="610" s="226" customFormat="1" ht="16.15" customHeight="1" spans="1:26">
      <c r="A610" s="270"/>
      <c r="B610" s="270"/>
      <c r="C610" s="270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</row>
    <row r="611" s="226" customFormat="1" ht="16.15" customHeight="1" spans="1:26">
      <c r="A611" s="270"/>
      <c r="B611" s="270"/>
      <c r="C611" s="270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</row>
    <row r="612" s="226" customFormat="1" ht="16.15" customHeight="1" spans="1:26">
      <c r="A612" s="270"/>
      <c r="B612" s="270"/>
      <c r="C612" s="270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</row>
    <row r="613" s="226" customFormat="1" ht="16.15" customHeight="1" spans="1:26">
      <c r="A613" s="270"/>
      <c r="B613" s="270"/>
      <c r="C613" s="270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</row>
    <row r="614" s="226" customFormat="1" ht="16.15" customHeight="1" spans="1:26">
      <c r="A614" s="270"/>
      <c r="B614" s="270"/>
      <c r="C614" s="270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</row>
    <row r="615" s="226" customFormat="1" ht="16.15" customHeight="1" spans="1:26">
      <c r="A615" s="270"/>
      <c r="B615" s="270"/>
      <c r="C615" s="270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</row>
    <row r="616" s="226" customFormat="1" ht="16.15" customHeight="1" spans="1:26">
      <c r="A616" s="270"/>
      <c r="B616" s="270"/>
      <c r="C616" s="270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</row>
    <row r="617" s="226" customFormat="1" ht="16.15" customHeight="1" spans="1:26">
      <c r="A617" s="270"/>
      <c r="B617" s="270"/>
      <c r="C617" s="270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</row>
    <row r="618" s="226" customFormat="1" ht="16.15" customHeight="1" spans="1:26">
      <c r="A618" s="270"/>
      <c r="B618" s="270"/>
      <c r="C618" s="270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</row>
    <row r="619" s="226" customFormat="1" ht="16.15" customHeight="1" spans="1:26">
      <c r="A619" s="270"/>
      <c r="B619" s="270"/>
      <c r="C619" s="270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</row>
    <row r="620" s="226" customFormat="1" ht="16.15" customHeight="1" spans="1:26">
      <c r="A620" s="270"/>
      <c r="B620" s="270"/>
      <c r="C620" s="270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</row>
    <row r="621" s="226" customFormat="1" ht="16.15" customHeight="1" spans="1:26">
      <c r="A621" s="270"/>
      <c r="B621" s="270"/>
      <c r="C621" s="270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</row>
    <row r="622" s="226" customFormat="1" ht="16.15" customHeight="1" spans="1:26">
      <c r="A622" s="270"/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</row>
    <row r="623" s="226" customFormat="1" ht="16.15" customHeight="1" spans="1:26">
      <c r="A623" s="270"/>
      <c r="B623" s="270"/>
      <c r="C623" s="270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</row>
    <row r="624" s="226" customFormat="1" ht="16.15" customHeight="1" spans="1:26">
      <c r="A624" s="270"/>
      <c r="B624" s="270"/>
      <c r="C624" s="270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</row>
    <row r="625" s="226" customFormat="1" ht="16.15" customHeight="1" spans="1:26">
      <c r="A625" s="270"/>
      <c r="B625" s="270"/>
      <c r="C625" s="270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</row>
    <row r="626" s="226" customFormat="1" ht="16.15" customHeight="1" spans="1:26">
      <c r="A626" s="270"/>
      <c r="B626" s="270"/>
      <c r="C626" s="270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</row>
    <row r="627" s="226" customFormat="1" ht="16.15" customHeight="1" spans="1:26">
      <c r="A627" s="270"/>
      <c r="B627" s="270"/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</row>
    <row r="628" s="226" customFormat="1" ht="16.15" customHeight="1" spans="1:26">
      <c r="A628" s="270"/>
      <c r="B628" s="270"/>
      <c r="C628" s="270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</row>
    <row r="629" s="226" customFormat="1" ht="16.15" customHeight="1" spans="1:26">
      <c r="A629" s="270"/>
      <c r="B629" s="270"/>
      <c r="C629" s="270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</row>
    <row r="630" s="226" customFormat="1" ht="16.15" customHeight="1" spans="1:26">
      <c r="A630" s="270"/>
      <c r="B630" s="270"/>
      <c r="C630" s="270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</row>
    <row r="631" s="226" customFormat="1" ht="16.15" customHeight="1" spans="1:26">
      <c r="A631" s="270"/>
      <c r="B631" s="270"/>
      <c r="C631" s="270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</row>
    <row r="632" s="226" customFormat="1" ht="16.15" customHeight="1" spans="1:26">
      <c r="A632" s="270"/>
      <c r="B632" s="270"/>
      <c r="C632" s="270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</row>
    <row r="633" s="226" customFormat="1" ht="16.15" customHeight="1" spans="1:26">
      <c r="A633" s="270"/>
      <c r="B633" s="270"/>
      <c r="C633" s="270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</row>
    <row r="634" s="226" customFormat="1" ht="16.15" customHeight="1" spans="1:26">
      <c r="A634" s="270"/>
      <c r="B634" s="270"/>
      <c r="C634" s="270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</row>
    <row r="635" s="226" customFormat="1" ht="16.15" customHeight="1" spans="1:26">
      <c r="A635" s="270"/>
      <c r="B635" s="270"/>
      <c r="C635" s="270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</row>
    <row r="636" s="226" customFormat="1" ht="16.15" customHeight="1" spans="1:26">
      <c r="A636" s="270"/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</row>
    <row r="637" s="226" customFormat="1" ht="16.15" customHeight="1" spans="1:26">
      <c r="A637" s="270"/>
      <c r="B637" s="270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</row>
    <row r="638" s="226" customFormat="1" ht="16.15" customHeight="1" spans="1:26">
      <c r="A638" s="270"/>
      <c r="B638" s="270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</row>
    <row r="639" s="226" customFormat="1" ht="16.15" customHeight="1" spans="1:26">
      <c r="A639" s="270"/>
      <c r="B639" s="270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</row>
    <row r="640" s="226" customFormat="1" ht="16.15" customHeight="1" spans="1:26">
      <c r="A640" s="270"/>
      <c r="B640" s="270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</row>
    <row r="641" s="226" customFormat="1" ht="16.15" customHeight="1" spans="1:26">
      <c r="A641" s="270"/>
      <c r="B641" s="270"/>
      <c r="C641" s="270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</row>
    <row r="642" s="226" customFormat="1" ht="16.15" customHeight="1" spans="1:26">
      <c r="A642" s="270"/>
      <c r="B642" s="270"/>
      <c r="C642" s="270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</row>
    <row r="643" s="226" customFormat="1" ht="16.15" customHeight="1" spans="1:26">
      <c r="A643" s="270"/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</row>
    <row r="644" s="226" customFormat="1" ht="16.15" customHeight="1" spans="1:26">
      <c r="A644" s="270"/>
      <c r="B644" s="270"/>
      <c r="C644" s="270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</row>
    <row r="645" s="226" customFormat="1" ht="16.15" customHeight="1" spans="1:26">
      <c r="A645" s="270"/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</row>
    <row r="646" s="226" customFormat="1" ht="16.15" customHeight="1" spans="1:26">
      <c r="A646" s="270"/>
      <c r="B646" s="270"/>
      <c r="C646" s="270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</row>
    <row r="647" s="226" customFormat="1" ht="16.15" customHeight="1" spans="1:26">
      <c r="A647" s="270"/>
      <c r="B647" s="270"/>
      <c r="C647" s="270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</row>
    <row r="648" s="226" customFormat="1" ht="16.15" customHeight="1" spans="1:26">
      <c r="A648" s="270"/>
      <c r="B648" s="270"/>
      <c r="C648" s="270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</row>
    <row r="649" s="226" customFormat="1" ht="16.15" customHeight="1" spans="1:26">
      <c r="A649" s="270"/>
      <c r="B649" s="270"/>
      <c r="C649" s="270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</row>
    <row r="650" s="226" customFormat="1" ht="16.15" customHeight="1" spans="1:26">
      <c r="A650" s="270"/>
      <c r="B650" s="270"/>
      <c r="C650" s="270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</row>
    <row r="651" s="226" customFormat="1" ht="16.15" customHeight="1" spans="1:26">
      <c r="A651" s="270"/>
      <c r="B651" s="270"/>
      <c r="C651" s="270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</row>
    <row r="652" s="226" customFormat="1" ht="16.15" customHeight="1" spans="1:26">
      <c r="A652" s="270"/>
      <c r="B652" s="270"/>
      <c r="C652" s="270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</row>
    <row r="653" s="226" customFormat="1" ht="16.15" customHeight="1" spans="1:26">
      <c r="A653" s="270"/>
      <c r="B653" s="270"/>
      <c r="C653" s="270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</row>
    <row r="654" s="226" customFormat="1" ht="16.15" customHeight="1" spans="1:26">
      <c r="A654" s="270"/>
      <c r="B654" s="270"/>
      <c r="C654" s="270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</row>
    <row r="655" s="226" customFormat="1" ht="16.15" customHeight="1" spans="1:26">
      <c r="A655" s="270"/>
      <c r="B655" s="270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</row>
    <row r="656" s="226" customFormat="1" ht="16.15" customHeight="1" spans="1:26">
      <c r="A656" s="270"/>
      <c r="B656" s="270"/>
      <c r="C656" s="270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</row>
    <row r="657" s="226" customFormat="1" ht="16.15" customHeight="1" spans="1:26">
      <c r="A657" s="270"/>
      <c r="B657" s="270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</row>
    <row r="658" s="226" customFormat="1" ht="16.15" customHeight="1" spans="1:26">
      <c r="A658" s="270"/>
      <c r="B658" s="270"/>
      <c r="C658" s="270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</row>
    <row r="659" s="226" customFormat="1" ht="16.15" customHeight="1" spans="1:26">
      <c r="A659" s="270"/>
      <c r="B659" s="270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</row>
    <row r="660" s="226" customFormat="1" ht="16.15" customHeight="1" spans="1:26">
      <c r="A660" s="270"/>
      <c r="B660" s="270"/>
      <c r="C660" s="270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</row>
    <row r="661" s="226" customFormat="1" ht="16.15" customHeight="1" spans="1:26">
      <c r="A661" s="270"/>
      <c r="B661" s="270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</row>
    <row r="662" s="226" customFormat="1" ht="16.15" customHeight="1" spans="1:26">
      <c r="A662" s="270"/>
      <c r="B662" s="270"/>
      <c r="C662" s="270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</row>
    <row r="663" s="226" customFormat="1" ht="16.15" customHeight="1" spans="1:26">
      <c r="A663" s="270"/>
      <c r="B663" s="270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</row>
    <row r="664" s="226" customFormat="1" ht="16.15" customHeight="1" spans="1:26">
      <c r="A664" s="270"/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</row>
    <row r="665" s="226" customFormat="1" ht="16.15" customHeight="1" spans="1:26">
      <c r="A665" s="270"/>
      <c r="B665" s="270"/>
      <c r="C665" s="270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</row>
    <row r="666" s="226" customFormat="1" ht="16.15" customHeight="1" spans="1:26">
      <c r="A666" s="270"/>
      <c r="B666" s="270"/>
      <c r="C666" s="270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</row>
    <row r="667" s="226" customFormat="1" ht="16.15" customHeight="1" spans="1:26">
      <c r="A667" s="270"/>
      <c r="B667" s="270"/>
      <c r="C667" s="270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</row>
    <row r="668" s="226" customFormat="1" ht="16.15" customHeight="1" spans="1:26">
      <c r="A668" s="270"/>
      <c r="B668" s="270"/>
      <c r="C668" s="270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</row>
    <row r="669" s="226" customFormat="1" ht="16.15" customHeight="1" spans="1:26">
      <c r="A669" s="270"/>
      <c r="B669" s="270"/>
      <c r="C669" s="270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</row>
    <row r="670" s="226" customFormat="1" ht="16.15" customHeight="1" spans="1:26">
      <c r="A670" s="270"/>
      <c r="B670" s="270"/>
      <c r="C670" s="270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</row>
    <row r="671" s="226" customFormat="1" ht="16.15" customHeight="1" spans="1:26">
      <c r="A671" s="270"/>
      <c r="B671" s="270"/>
      <c r="C671" s="270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</row>
    <row r="672" s="226" customFormat="1" ht="16.15" customHeight="1" spans="1:26">
      <c r="A672" s="270"/>
      <c r="B672" s="270"/>
      <c r="C672" s="270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</row>
    <row r="673" s="226" customFormat="1" ht="16.15" customHeight="1" spans="1:26">
      <c r="A673" s="270"/>
      <c r="B673" s="270"/>
      <c r="C673" s="270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</row>
    <row r="674" s="226" customFormat="1" ht="16.15" customHeight="1" spans="1:26">
      <c r="A674" s="270"/>
      <c r="B674" s="270"/>
      <c r="C674" s="270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</row>
    <row r="675" s="226" customFormat="1" ht="16.15" customHeight="1" spans="1:26">
      <c r="A675" s="270"/>
      <c r="B675" s="270"/>
      <c r="C675" s="270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</row>
    <row r="676" s="226" customFormat="1" ht="16.15" customHeight="1" spans="1:26">
      <c r="A676" s="270"/>
      <c r="B676" s="270"/>
      <c r="C676" s="270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</row>
    <row r="677" s="226" customFormat="1" ht="16.15" customHeight="1" spans="1:26">
      <c r="A677" s="270"/>
      <c r="B677" s="270"/>
      <c r="C677" s="270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</row>
    <row r="678" s="226" customFormat="1" ht="16.15" customHeight="1" spans="1:26">
      <c r="A678" s="270"/>
      <c r="B678" s="270"/>
      <c r="C678" s="270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</row>
    <row r="679" s="226" customFormat="1" ht="16.15" customHeight="1" spans="1:26">
      <c r="A679" s="270"/>
      <c r="B679" s="270"/>
      <c r="C679" s="270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</row>
    <row r="680" s="226" customFormat="1" ht="16.15" customHeight="1" spans="1:26">
      <c r="A680" s="270"/>
      <c r="B680" s="270"/>
      <c r="C680" s="270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</row>
    <row r="681" s="226" customFormat="1" ht="16.15" customHeight="1" spans="1:26">
      <c r="A681" s="270"/>
      <c r="B681" s="270"/>
      <c r="C681" s="270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</row>
    <row r="682" s="226" customFormat="1" ht="16.15" customHeight="1" spans="1:26">
      <c r="A682" s="270"/>
      <c r="B682" s="270"/>
      <c r="C682" s="270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</row>
    <row r="683" s="226" customFormat="1" ht="16.15" customHeight="1" spans="1:26">
      <c r="A683" s="270"/>
      <c r="B683" s="270"/>
      <c r="C683" s="270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</row>
    <row r="684" s="226" customFormat="1" ht="16.15" customHeight="1" spans="1:26">
      <c r="A684" s="270"/>
      <c r="B684" s="270"/>
      <c r="C684" s="270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</row>
    <row r="685" s="226" customFormat="1" ht="16.15" customHeight="1" spans="1:26">
      <c r="A685" s="270"/>
      <c r="B685" s="270"/>
      <c r="C685" s="270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</row>
    <row r="686" s="226" customFormat="1" ht="16.15" customHeight="1" spans="1:26">
      <c r="A686" s="270"/>
      <c r="B686" s="270"/>
      <c r="C686" s="270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</row>
    <row r="687" s="226" customFormat="1" ht="16.15" customHeight="1" spans="1:26">
      <c r="A687" s="270"/>
      <c r="B687" s="270"/>
      <c r="C687" s="270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</row>
    <row r="688" s="226" customFormat="1" ht="16.15" customHeight="1" spans="1:26">
      <c r="A688" s="270"/>
      <c r="B688" s="270"/>
      <c r="C688" s="270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</row>
    <row r="689" s="226" customFormat="1" ht="16.15" customHeight="1" spans="1:26">
      <c r="A689" s="270"/>
      <c r="B689" s="270"/>
      <c r="C689" s="270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</row>
    <row r="690" s="226" customFormat="1" ht="16.15" customHeight="1" spans="1:26">
      <c r="A690" s="270"/>
      <c r="B690" s="270"/>
      <c r="C690" s="270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</row>
    <row r="691" s="226" customFormat="1" ht="16.15" customHeight="1" spans="1:26">
      <c r="A691" s="270"/>
      <c r="B691" s="270"/>
      <c r="C691" s="270"/>
      <c r="D691" s="270"/>
      <c r="E691" s="270"/>
      <c r="F691" s="270"/>
      <c r="G691" s="270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</row>
    <row r="692" s="226" customFormat="1" ht="16.15" customHeight="1" spans="1:26">
      <c r="A692" s="270"/>
      <c r="B692" s="270"/>
      <c r="C692" s="270"/>
      <c r="D692" s="270"/>
      <c r="E692" s="270"/>
      <c r="F692" s="270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</row>
    <row r="693" s="226" customFormat="1" ht="16.15" customHeight="1" spans="1:26">
      <c r="A693" s="270"/>
      <c r="B693" s="270"/>
      <c r="C693" s="270"/>
      <c r="D693" s="270"/>
      <c r="E693" s="270"/>
      <c r="F693" s="270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</row>
    <row r="694" s="226" customFormat="1" ht="16.15" customHeight="1" spans="1:26">
      <c r="A694" s="270"/>
      <c r="B694" s="270"/>
      <c r="C694" s="270"/>
      <c r="D694" s="270"/>
      <c r="E694" s="270"/>
      <c r="F694" s="270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</row>
    <row r="695" s="226" customFormat="1" ht="16.15" customHeight="1" spans="1:26">
      <c r="A695" s="270"/>
      <c r="B695" s="270"/>
      <c r="C695" s="270"/>
      <c r="D695" s="270"/>
      <c r="E695" s="270"/>
      <c r="F695" s="270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</row>
    <row r="696" s="226" customFormat="1" ht="16.15" customHeight="1" spans="1:26">
      <c r="A696" s="270"/>
      <c r="B696" s="270"/>
      <c r="C696" s="270"/>
      <c r="D696" s="270"/>
      <c r="E696" s="270"/>
      <c r="F696" s="270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</row>
    <row r="697" s="226" customFormat="1" ht="16.15" customHeight="1" spans="1:26">
      <c r="A697" s="270"/>
      <c r="B697" s="270"/>
      <c r="C697" s="270"/>
      <c r="D697" s="270"/>
      <c r="E697" s="270"/>
      <c r="F697" s="270"/>
      <c r="G697" s="270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</row>
    <row r="698" s="226" customFormat="1" ht="16.15" customHeight="1" spans="1:26">
      <c r="A698" s="270"/>
      <c r="B698" s="270"/>
      <c r="C698" s="270"/>
      <c r="D698" s="270"/>
      <c r="E698" s="270"/>
      <c r="F698" s="270"/>
      <c r="G698" s="270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</row>
    <row r="699" s="226" customFormat="1" ht="16.15" customHeight="1" spans="1:26">
      <c r="A699" s="270"/>
      <c r="B699" s="270"/>
      <c r="C699" s="270"/>
      <c r="D699" s="270"/>
      <c r="E699" s="270"/>
      <c r="F699" s="270"/>
      <c r="G699" s="270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</row>
    <row r="700" s="226" customFormat="1" ht="16.15" customHeight="1" spans="1:26">
      <c r="A700" s="270"/>
      <c r="B700" s="270"/>
      <c r="C700" s="270"/>
      <c r="D700" s="270"/>
      <c r="E700" s="270"/>
      <c r="F700" s="270"/>
      <c r="G700" s="270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</row>
    <row r="701" s="226" customFormat="1" ht="16.15" customHeight="1" spans="1:26">
      <c r="A701" s="270"/>
      <c r="B701" s="270"/>
      <c r="C701" s="270"/>
      <c r="D701" s="270"/>
      <c r="E701" s="270"/>
      <c r="F701" s="270"/>
      <c r="G701" s="270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</row>
    <row r="702" s="226" customFormat="1" ht="16.15" customHeight="1" spans="1:26">
      <c r="A702" s="270"/>
      <c r="B702" s="270"/>
      <c r="C702" s="270"/>
      <c r="D702" s="270"/>
      <c r="E702" s="270"/>
      <c r="F702" s="270"/>
      <c r="G702" s="270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</row>
    <row r="703" s="226" customFormat="1" ht="16.15" customHeight="1" spans="1:26">
      <c r="A703" s="270"/>
      <c r="B703" s="270"/>
      <c r="C703" s="270"/>
      <c r="D703" s="270"/>
      <c r="E703" s="270"/>
      <c r="F703" s="270"/>
      <c r="G703" s="270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</row>
    <row r="704" s="226" customFormat="1" ht="16.15" customHeight="1" spans="1:26">
      <c r="A704" s="270"/>
      <c r="B704" s="270"/>
      <c r="C704" s="270"/>
      <c r="D704" s="270"/>
      <c r="E704" s="270"/>
      <c r="F704" s="270"/>
      <c r="G704" s="270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</row>
    <row r="705" s="226" customFormat="1" ht="16.15" customHeight="1" spans="1:26">
      <c r="A705" s="270"/>
      <c r="B705" s="270"/>
      <c r="C705" s="270"/>
      <c r="D705" s="270"/>
      <c r="E705" s="270"/>
      <c r="F705" s="270"/>
      <c r="G705" s="270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</row>
    <row r="706" s="226" customFormat="1" ht="16.15" customHeight="1" spans="1:26">
      <c r="A706" s="270"/>
      <c r="B706" s="270"/>
      <c r="C706" s="270"/>
      <c r="D706" s="270"/>
      <c r="E706" s="270"/>
      <c r="F706" s="270"/>
      <c r="G706" s="270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</row>
    <row r="707" s="226" customFormat="1" ht="16.15" customHeight="1" spans="1:26">
      <c r="A707" s="270"/>
      <c r="B707" s="270"/>
      <c r="C707" s="270"/>
      <c r="D707" s="270"/>
      <c r="E707" s="270"/>
      <c r="F707" s="270"/>
      <c r="G707" s="270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</row>
    <row r="708" s="226" customFormat="1" ht="16.15" customHeight="1" spans="1:26">
      <c r="A708" s="270"/>
      <c r="B708" s="270"/>
      <c r="C708" s="270"/>
      <c r="D708" s="270"/>
      <c r="E708" s="270"/>
      <c r="F708" s="270"/>
      <c r="G708" s="270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</row>
    <row r="709" s="226" customFormat="1" ht="16.15" customHeight="1" spans="1:26">
      <c r="A709" s="270"/>
      <c r="B709" s="270"/>
      <c r="C709" s="270"/>
      <c r="D709" s="270"/>
      <c r="E709" s="270"/>
      <c r="F709" s="270"/>
      <c r="G709" s="270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</row>
    <row r="710" s="226" customFormat="1" ht="16.15" customHeight="1" spans="1:26">
      <c r="A710" s="270"/>
      <c r="B710" s="270"/>
      <c r="C710" s="270"/>
      <c r="D710" s="270"/>
      <c r="E710" s="270"/>
      <c r="F710" s="270"/>
      <c r="G710" s="270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</row>
    <row r="711" s="226" customFormat="1" ht="16.15" customHeight="1" spans="1:26">
      <c r="A711" s="270"/>
      <c r="B711" s="270"/>
      <c r="C711" s="270"/>
      <c r="D711" s="270"/>
      <c r="E711" s="270"/>
      <c r="F711" s="270"/>
      <c r="G711" s="270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</row>
    <row r="712" s="226" customFormat="1" ht="16.15" customHeight="1" spans="1:26">
      <c r="A712" s="270"/>
      <c r="B712" s="270"/>
      <c r="C712" s="270"/>
      <c r="D712" s="270"/>
      <c r="E712" s="270"/>
      <c r="F712" s="270"/>
      <c r="G712" s="270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</row>
    <row r="713" s="226" customFormat="1" ht="16.15" customHeight="1" spans="1:26">
      <c r="A713" s="270"/>
      <c r="B713" s="270"/>
      <c r="C713" s="270"/>
      <c r="D713" s="270"/>
      <c r="E713" s="270"/>
      <c r="F713" s="270"/>
      <c r="G713" s="270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</row>
    <row r="714" s="226" customFormat="1" ht="16.15" customHeight="1" spans="1:26">
      <c r="A714" s="270"/>
      <c r="B714" s="270"/>
      <c r="C714" s="270"/>
      <c r="D714" s="270"/>
      <c r="E714" s="270"/>
      <c r="F714" s="270"/>
      <c r="G714" s="270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</row>
    <row r="715" s="226" customFormat="1" ht="16.15" customHeight="1" spans="1:26">
      <c r="A715" s="270"/>
      <c r="B715" s="270"/>
      <c r="C715" s="270"/>
      <c r="D715" s="270"/>
      <c r="E715" s="270"/>
      <c r="F715" s="270"/>
      <c r="G715" s="270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</row>
    <row r="716" s="226" customFormat="1" ht="16.15" customHeight="1" spans="1:26">
      <c r="A716" s="270"/>
      <c r="B716" s="270"/>
      <c r="C716" s="270"/>
      <c r="D716" s="270"/>
      <c r="E716" s="270"/>
      <c r="F716" s="270"/>
      <c r="G716" s="270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</row>
    <row r="717" s="226" customFormat="1" ht="16.15" customHeight="1" spans="1:26">
      <c r="A717" s="270"/>
      <c r="B717" s="270"/>
      <c r="C717" s="270"/>
      <c r="D717" s="270"/>
      <c r="E717" s="270"/>
      <c r="F717" s="270"/>
      <c r="G717" s="270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</row>
    <row r="718" s="226" customFormat="1" ht="16.15" customHeight="1" spans="1:26">
      <c r="A718" s="270"/>
      <c r="B718" s="270"/>
      <c r="C718" s="270"/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</row>
    <row r="719" s="226" customFormat="1" ht="16.15" customHeight="1" spans="1:26">
      <c r="A719" s="270"/>
      <c r="B719" s="270"/>
      <c r="C719" s="270"/>
      <c r="D719" s="270"/>
      <c r="E719" s="270"/>
      <c r="F719" s="270"/>
      <c r="G719" s="270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</row>
    <row r="720" s="226" customFormat="1" ht="16.15" customHeight="1" spans="1:26">
      <c r="A720" s="270"/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</row>
    <row r="721" s="226" customFormat="1" ht="16.15" customHeight="1" spans="1:26">
      <c r="A721" s="270"/>
      <c r="B721" s="270"/>
      <c r="C721" s="270"/>
      <c r="D721" s="270"/>
      <c r="E721" s="270"/>
      <c r="F721" s="270"/>
      <c r="G721" s="270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</row>
    <row r="722" s="226" customFormat="1" ht="16.15" customHeight="1" spans="1:26">
      <c r="A722" s="270"/>
      <c r="B722" s="270"/>
      <c r="C722" s="270"/>
      <c r="D722" s="270"/>
      <c r="E722" s="270"/>
      <c r="F722" s="270"/>
      <c r="G722" s="270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</row>
    <row r="723" s="226" customFormat="1" ht="16.15" customHeight="1" spans="1:26">
      <c r="A723" s="270"/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</row>
    <row r="724" s="226" customFormat="1" ht="16.15" customHeight="1" spans="1:26">
      <c r="A724" s="270"/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</row>
    <row r="725" s="226" customFormat="1" ht="16.15" customHeight="1" spans="1:26">
      <c r="A725" s="270"/>
      <c r="B725" s="270"/>
      <c r="C725" s="270"/>
      <c r="D725" s="270"/>
      <c r="E725" s="270"/>
      <c r="F725" s="270"/>
      <c r="G725" s="270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</row>
    <row r="726" s="226" customFormat="1" ht="16.15" customHeight="1" spans="1:26">
      <c r="A726" s="270"/>
      <c r="B726" s="270"/>
      <c r="C726" s="270"/>
      <c r="D726" s="270"/>
      <c r="E726" s="270"/>
      <c r="F726" s="270"/>
      <c r="G726" s="270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</row>
    <row r="727" s="226" customFormat="1" ht="16.15" customHeight="1" spans="1:26">
      <c r="A727" s="270"/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</row>
    <row r="728" s="226" customFormat="1" ht="16.15" customHeight="1" spans="1:26">
      <c r="A728" s="270"/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</row>
    <row r="729" s="226" customFormat="1" ht="16.15" customHeight="1" spans="1:26">
      <c r="A729" s="270"/>
      <c r="B729" s="270"/>
      <c r="C729" s="270"/>
      <c r="D729" s="270"/>
      <c r="E729" s="270"/>
      <c r="F729" s="270"/>
      <c r="G729" s="270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</row>
    <row r="730" s="226" customFormat="1" ht="16.15" customHeight="1" spans="1:26">
      <c r="A730" s="270"/>
      <c r="B730" s="270"/>
      <c r="C730" s="270"/>
      <c r="D730" s="270"/>
      <c r="E730" s="270"/>
      <c r="F730" s="270"/>
      <c r="G730" s="270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</row>
    <row r="731" s="226" customFormat="1" ht="16.15" customHeight="1" spans="1:26">
      <c r="A731" s="270"/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</row>
    <row r="732" s="226" customFormat="1" ht="16.15" customHeight="1" spans="1:26">
      <c r="A732" s="270"/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</row>
    <row r="733" s="226" customFormat="1" ht="16.15" customHeight="1" spans="1:26">
      <c r="A733" s="270"/>
      <c r="B733" s="270"/>
      <c r="C733" s="270"/>
      <c r="D733" s="270"/>
      <c r="E733" s="270"/>
      <c r="F733" s="270"/>
      <c r="G733" s="270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</row>
    <row r="734" s="226" customFormat="1" ht="16.15" customHeight="1" spans="1:26">
      <c r="A734" s="270"/>
      <c r="B734" s="270"/>
      <c r="C734" s="270"/>
      <c r="D734" s="270"/>
      <c r="E734" s="270"/>
      <c r="F734" s="270"/>
      <c r="G734" s="270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</row>
    <row r="735" s="226" customFormat="1" ht="16.15" customHeight="1" spans="1:26">
      <c r="A735" s="270"/>
      <c r="B735" s="270"/>
      <c r="C735" s="270"/>
      <c r="D735" s="270"/>
      <c r="E735" s="270"/>
      <c r="F735" s="270"/>
      <c r="G735" s="270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</row>
    <row r="736" s="226" customFormat="1" ht="16.15" customHeight="1" spans="1:26">
      <c r="A736" s="270"/>
      <c r="B736" s="270"/>
      <c r="C736" s="270"/>
      <c r="D736" s="270"/>
      <c r="E736" s="270"/>
      <c r="F736" s="270"/>
      <c r="G736" s="270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</row>
    <row r="737" s="226" customFormat="1" ht="16.15" customHeight="1" spans="1:26">
      <c r="A737" s="270"/>
      <c r="B737" s="270"/>
      <c r="C737" s="270"/>
      <c r="D737" s="270"/>
      <c r="E737" s="270"/>
      <c r="F737" s="270"/>
      <c r="G737" s="270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</row>
    <row r="738" s="226" customFormat="1" ht="16.15" customHeight="1" spans="1:26">
      <c r="A738" s="270"/>
      <c r="B738" s="270"/>
      <c r="C738" s="270"/>
      <c r="D738" s="270"/>
      <c r="E738" s="270"/>
      <c r="F738" s="270"/>
      <c r="G738" s="270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</row>
    <row r="739" s="226" customFormat="1" ht="16.15" customHeight="1" spans="1:26">
      <c r="A739" s="270"/>
      <c r="B739" s="270"/>
      <c r="C739" s="270"/>
      <c r="D739" s="270"/>
      <c r="E739" s="270"/>
      <c r="F739" s="270"/>
      <c r="G739" s="270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</row>
    <row r="740" s="226" customFormat="1" ht="16.15" customHeight="1" spans="1:26">
      <c r="A740" s="270"/>
      <c r="B740" s="270"/>
      <c r="C740" s="270"/>
      <c r="D740" s="270"/>
      <c r="E740" s="270"/>
      <c r="F740" s="270"/>
      <c r="G740" s="270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</row>
    <row r="741" s="226" customFormat="1" ht="16.15" customHeight="1" spans="1:26">
      <c r="A741" s="270"/>
      <c r="B741" s="270"/>
      <c r="C741" s="270"/>
      <c r="D741" s="270"/>
      <c r="E741" s="270"/>
      <c r="F741" s="270"/>
      <c r="G741" s="270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</row>
    <row r="742" s="226" customFormat="1" ht="16.15" customHeight="1" spans="1:26">
      <c r="A742" s="270"/>
      <c r="B742" s="270"/>
      <c r="C742" s="270"/>
      <c r="D742" s="270"/>
      <c r="E742" s="270"/>
      <c r="F742" s="270"/>
      <c r="G742" s="270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</row>
    <row r="743" s="226" customFormat="1" ht="16.15" customHeight="1" spans="1:26">
      <c r="A743" s="270"/>
      <c r="B743" s="270"/>
      <c r="C743" s="270"/>
      <c r="D743" s="270"/>
      <c r="E743" s="270"/>
      <c r="F743" s="270"/>
      <c r="G743" s="270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</row>
    <row r="744" s="226" customFormat="1" ht="16.15" customHeight="1" spans="1:26">
      <c r="A744" s="270"/>
      <c r="B744" s="270"/>
      <c r="C744" s="270"/>
      <c r="D744" s="270"/>
      <c r="E744" s="270"/>
      <c r="F744" s="270"/>
      <c r="G744" s="270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</row>
    <row r="745" s="226" customFormat="1" ht="16.15" customHeight="1" spans="1:26">
      <c r="A745" s="270"/>
      <c r="B745" s="270"/>
      <c r="C745" s="270"/>
      <c r="D745" s="270"/>
      <c r="E745" s="270"/>
      <c r="F745" s="270"/>
      <c r="G745" s="270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</row>
    <row r="746" s="226" customFormat="1" ht="16.15" customHeight="1" spans="1:26">
      <c r="A746" s="270"/>
      <c r="B746" s="270"/>
      <c r="C746" s="270"/>
      <c r="D746" s="270"/>
      <c r="E746" s="270"/>
      <c r="F746" s="270"/>
      <c r="G746" s="270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</row>
    <row r="747" s="226" customFormat="1" ht="16.15" customHeight="1" spans="1:26">
      <c r="A747" s="270"/>
      <c r="B747" s="270"/>
      <c r="C747" s="270"/>
      <c r="D747" s="270"/>
      <c r="E747" s="270"/>
      <c r="F747" s="270"/>
      <c r="G747" s="270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</row>
    <row r="748" s="226" customFormat="1" ht="16.15" customHeight="1" spans="1:26">
      <c r="A748" s="270"/>
      <c r="B748" s="270"/>
      <c r="C748" s="270"/>
      <c r="D748" s="270"/>
      <c r="E748" s="270"/>
      <c r="F748" s="270"/>
      <c r="G748" s="270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</row>
    <row r="749" s="226" customFormat="1" ht="16.15" customHeight="1" spans="1:26">
      <c r="A749" s="270"/>
      <c r="B749" s="270"/>
      <c r="C749" s="270"/>
      <c r="D749" s="270"/>
      <c r="E749" s="270"/>
      <c r="F749" s="270"/>
      <c r="G749" s="270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</row>
    <row r="750" s="226" customFormat="1" ht="16.15" customHeight="1" spans="1:26">
      <c r="A750" s="270"/>
      <c r="B750" s="270"/>
      <c r="C750" s="270"/>
      <c r="D750" s="270"/>
      <c r="E750" s="270"/>
      <c r="F750" s="270"/>
      <c r="G750" s="270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</row>
    <row r="751" s="226" customFormat="1" ht="16.15" customHeight="1" spans="1:26">
      <c r="A751" s="270"/>
      <c r="B751" s="270"/>
      <c r="C751" s="270"/>
      <c r="D751" s="270"/>
      <c r="E751" s="270"/>
      <c r="F751" s="270"/>
      <c r="G751" s="270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</row>
    <row r="752" s="226" customFormat="1" ht="16.15" customHeight="1" spans="1:26">
      <c r="A752" s="270"/>
      <c r="B752" s="270"/>
      <c r="C752" s="270"/>
      <c r="D752" s="270"/>
      <c r="E752" s="270"/>
      <c r="F752" s="270"/>
      <c r="G752" s="270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</row>
    <row r="753" s="226" customFormat="1" ht="16.15" customHeight="1" spans="1:26">
      <c r="A753" s="270"/>
      <c r="B753" s="270"/>
      <c r="C753" s="270"/>
      <c r="D753" s="270"/>
      <c r="E753" s="270"/>
      <c r="F753" s="270"/>
      <c r="G753" s="270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</row>
    <row r="754" s="226" customFormat="1" ht="16.15" customHeight="1" spans="1:26">
      <c r="A754" s="270"/>
      <c r="B754" s="270"/>
      <c r="C754" s="270"/>
      <c r="D754" s="270"/>
      <c r="E754" s="270"/>
      <c r="F754" s="270"/>
      <c r="G754" s="270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</row>
    <row r="755" s="226" customFormat="1" ht="16.15" customHeight="1" spans="1:26">
      <c r="A755" s="270"/>
      <c r="B755" s="270"/>
      <c r="C755" s="270"/>
      <c r="D755" s="270"/>
      <c r="E755" s="270"/>
      <c r="F755" s="270"/>
      <c r="G755" s="270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</row>
    <row r="756" s="226" customFormat="1" ht="16.15" customHeight="1" spans="1:26">
      <c r="A756" s="270"/>
      <c r="B756" s="270"/>
      <c r="C756" s="270"/>
      <c r="D756" s="270"/>
      <c r="E756" s="270"/>
      <c r="F756" s="270"/>
      <c r="G756" s="270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</row>
    <row r="757" s="226" customFormat="1" ht="16.15" customHeight="1" spans="1:26">
      <c r="A757" s="270"/>
      <c r="B757" s="270"/>
      <c r="C757" s="270"/>
      <c r="D757" s="270"/>
      <c r="E757" s="270"/>
      <c r="F757" s="270"/>
      <c r="G757" s="270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</row>
    <row r="758" s="226" customFormat="1" ht="16.15" customHeight="1" spans="1:26">
      <c r="A758" s="270"/>
      <c r="B758" s="270"/>
      <c r="C758" s="270"/>
      <c r="D758" s="270"/>
      <c r="E758" s="270"/>
      <c r="F758" s="270"/>
      <c r="G758" s="270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</row>
    <row r="759" s="226" customFormat="1" ht="16.15" customHeight="1" spans="1:26">
      <c r="A759" s="270"/>
      <c r="B759" s="270"/>
      <c r="C759" s="270"/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</row>
    <row r="760" s="226" customFormat="1" ht="16.15" customHeight="1" spans="1:26">
      <c r="A760" s="270"/>
      <c r="B760" s="270"/>
      <c r="C760" s="270"/>
      <c r="D760" s="270"/>
      <c r="E760" s="270"/>
      <c r="F760" s="270"/>
      <c r="G760" s="270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</row>
    <row r="761" s="226" customFormat="1" ht="16.15" customHeight="1" spans="1:26">
      <c r="A761" s="270"/>
      <c r="B761" s="270"/>
      <c r="C761" s="270"/>
      <c r="D761" s="270"/>
      <c r="E761" s="270"/>
      <c r="F761" s="270"/>
      <c r="G761" s="270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</row>
    <row r="762" s="226" customFormat="1" ht="16.15" customHeight="1" spans="1:26">
      <c r="A762" s="270"/>
      <c r="B762" s="270"/>
      <c r="C762" s="270"/>
      <c r="D762" s="270"/>
      <c r="E762" s="270"/>
      <c r="F762" s="270"/>
      <c r="G762" s="270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</row>
    <row r="763" s="226" customFormat="1" ht="16.15" customHeight="1" spans="1:26">
      <c r="A763" s="270"/>
      <c r="B763" s="270"/>
      <c r="C763" s="270"/>
      <c r="D763" s="270"/>
      <c r="E763" s="270"/>
      <c r="F763" s="270"/>
      <c r="G763" s="270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</row>
    <row r="764" s="226" customFormat="1" ht="16.15" customHeight="1" spans="1:26">
      <c r="A764" s="270"/>
      <c r="B764" s="270"/>
      <c r="C764" s="270"/>
      <c r="D764" s="270"/>
      <c r="E764" s="270"/>
      <c r="F764" s="270"/>
      <c r="G764" s="270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</row>
    <row r="765" s="226" customFormat="1" ht="16.15" customHeight="1" spans="1:26">
      <c r="A765" s="270"/>
      <c r="B765" s="270"/>
      <c r="C765" s="270"/>
      <c r="D765" s="270"/>
      <c r="E765" s="270"/>
      <c r="F765" s="270"/>
      <c r="G765" s="270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</row>
    <row r="766" s="226" customFormat="1" ht="16.15" customHeight="1" spans="1:26">
      <c r="A766" s="270"/>
      <c r="B766" s="270"/>
      <c r="C766" s="270"/>
      <c r="D766" s="270"/>
      <c r="E766" s="270"/>
      <c r="F766" s="270"/>
      <c r="G766" s="270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</row>
    <row r="767" s="226" customFormat="1" ht="16.15" customHeight="1" spans="1:26">
      <c r="A767" s="270"/>
      <c r="B767" s="270"/>
      <c r="C767" s="270"/>
      <c r="D767" s="270"/>
      <c r="E767" s="270"/>
      <c r="F767" s="270"/>
      <c r="G767" s="270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</row>
    <row r="768" s="226" customFormat="1" ht="16.15" customHeight="1" spans="1:26">
      <c r="A768" s="270"/>
      <c r="B768" s="270"/>
      <c r="C768" s="270"/>
      <c r="D768" s="270"/>
      <c r="E768" s="270"/>
      <c r="F768" s="270"/>
      <c r="G768" s="270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</row>
    <row r="769" s="226" customFormat="1" ht="16.15" customHeight="1" spans="1:26">
      <c r="A769" s="270"/>
      <c r="B769" s="270"/>
      <c r="C769" s="270"/>
      <c r="D769" s="270"/>
      <c r="E769" s="270"/>
      <c r="F769" s="270"/>
      <c r="G769" s="270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</row>
    <row r="770" s="226" customFormat="1" ht="16.15" customHeight="1" spans="1:26">
      <c r="A770" s="270"/>
      <c r="B770" s="270"/>
      <c r="C770" s="270"/>
      <c r="D770" s="270"/>
      <c r="E770" s="270"/>
      <c r="F770" s="270"/>
      <c r="G770" s="270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</row>
    <row r="771" s="226" customFormat="1" ht="16.15" customHeight="1" spans="1:26">
      <c r="A771" s="270"/>
      <c r="B771" s="270"/>
      <c r="C771" s="270"/>
      <c r="D771" s="270"/>
      <c r="E771" s="270"/>
      <c r="F771" s="270"/>
      <c r="G771" s="270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</row>
    <row r="772" s="226" customFormat="1" ht="16.15" customHeight="1" spans="1:26">
      <c r="A772" s="270"/>
      <c r="B772" s="270"/>
      <c r="C772" s="270"/>
      <c r="D772" s="270"/>
      <c r="E772" s="270"/>
      <c r="F772" s="270"/>
      <c r="G772" s="270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</row>
    <row r="773" s="226" customFormat="1" ht="16.15" customHeight="1" spans="1:26">
      <c r="A773" s="270"/>
      <c r="B773" s="270"/>
      <c r="C773" s="270"/>
      <c r="D773" s="270"/>
      <c r="E773" s="270"/>
      <c r="F773" s="270"/>
      <c r="G773" s="270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</row>
    <row r="774" s="226" customFormat="1" ht="16.15" customHeight="1" spans="1:26">
      <c r="A774" s="270"/>
      <c r="B774" s="270"/>
      <c r="C774" s="270"/>
      <c r="D774" s="270"/>
      <c r="E774" s="270"/>
      <c r="F774" s="270"/>
      <c r="G774" s="270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</row>
    <row r="775" s="226" customFormat="1" ht="16.15" customHeight="1" spans="1:26">
      <c r="A775" s="270"/>
      <c r="B775" s="270"/>
      <c r="C775" s="270"/>
      <c r="D775" s="270"/>
      <c r="E775" s="270"/>
      <c r="F775" s="270"/>
      <c r="G775" s="270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</row>
    <row r="776" s="226" customFormat="1" ht="16.15" customHeight="1" spans="1:26">
      <c r="A776" s="270"/>
      <c r="B776" s="270"/>
      <c r="C776" s="270"/>
      <c r="D776" s="270"/>
      <c r="E776" s="270"/>
      <c r="F776" s="270"/>
      <c r="G776" s="270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</row>
    <row r="777" s="226" customFormat="1" ht="16.15" customHeight="1" spans="1:26">
      <c r="A777" s="270"/>
      <c r="B777" s="270"/>
      <c r="C777" s="270"/>
      <c r="D777" s="270"/>
      <c r="E777" s="270"/>
      <c r="F777" s="270"/>
      <c r="G777" s="270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</row>
    <row r="778" s="226" customFormat="1" ht="16.15" customHeight="1" spans="1:26">
      <c r="A778" s="270"/>
      <c r="B778" s="270"/>
      <c r="C778" s="270"/>
      <c r="D778" s="270"/>
      <c r="E778" s="270"/>
      <c r="F778" s="270"/>
      <c r="G778" s="270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</row>
    <row r="779" s="226" customFormat="1" ht="16.15" customHeight="1" spans="1:26">
      <c r="A779" s="270"/>
      <c r="B779" s="270"/>
      <c r="C779" s="270"/>
      <c r="D779" s="270"/>
      <c r="E779" s="270"/>
      <c r="F779" s="270"/>
      <c r="G779" s="270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</row>
    <row r="780" s="226" customFormat="1" ht="16.15" customHeight="1" spans="1:26">
      <c r="A780" s="270"/>
      <c r="B780" s="270"/>
      <c r="C780" s="270"/>
      <c r="D780" s="270"/>
      <c r="E780" s="270"/>
      <c r="F780" s="270"/>
      <c r="G780" s="270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</row>
    <row r="781" s="226" customFormat="1" ht="16.15" customHeight="1" spans="1:26">
      <c r="A781" s="270"/>
      <c r="B781" s="270"/>
      <c r="C781" s="270"/>
      <c r="D781" s="270"/>
      <c r="E781" s="270"/>
      <c r="F781" s="270"/>
      <c r="G781" s="270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</row>
    <row r="782" s="226" customFormat="1" ht="16.15" customHeight="1" spans="1:26">
      <c r="A782" s="270"/>
      <c r="B782" s="270"/>
      <c r="C782" s="270"/>
      <c r="D782" s="270"/>
      <c r="E782" s="270"/>
      <c r="F782" s="270"/>
      <c r="G782" s="270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</row>
    <row r="783" s="226" customFormat="1" ht="16.15" customHeight="1" spans="1:26">
      <c r="A783" s="270"/>
      <c r="B783" s="270"/>
      <c r="C783" s="270"/>
      <c r="D783" s="270"/>
      <c r="E783" s="270"/>
      <c r="F783" s="270"/>
      <c r="G783" s="270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</row>
    <row r="784" s="226" customFormat="1" ht="16.15" customHeight="1" spans="1:26">
      <c r="A784" s="270"/>
      <c r="B784" s="270"/>
      <c r="C784" s="270"/>
      <c r="D784" s="270"/>
      <c r="E784" s="270"/>
      <c r="F784" s="270"/>
      <c r="G784" s="270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</row>
    <row r="785" s="226" customFormat="1" ht="16.15" customHeight="1" spans="1:26">
      <c r="A785" s="270"/>
      <c r="B785" s="270"/>
      <c r="C785" s="270"/>
      <c r="D785" s="270"/>
      <c r="E785" s="270"/>
      <c r="F785" s="270"/>
      <c r="G785" s="270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</row>
    <row r="786" s="226" customFormat="1" ht="16.15" customHeight="1" spans="1:26">
      <c r="A786" s="270"/>
      <c r="B786" s="270"/>
      <c r="C786" s="270"/>
      <c r="D786" s="270"/>
      <c r="E786" s="270"/>
      <c r="F786" s="270"/>
      <c r="G786" s="270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</row>
    <row r="787" s="226" customFormat="1" ht="16.15" customHeight="1" spans="1:26">
      <c r="A787" s="270"/>
      <c r="B787" s="270"/>
      <c r="C787" s="270"/>
      <c r="D787" s="270"/>
      <c r="E787" s="270"/>
      <c r="F787" s="270"/>
      <c r="G787" s="270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</row>
    <row r="788" s="226" customFormat="1" ht="16.15" customHeight="1" spans="1:26">
      <c r="A788" s="270"/>
      <c r="B788" s="270"/>
      <c r="C788" s="270"/>
      <c r="D788" s="270"/>
      <c r="E788" s="270"/>
      <c r="F788" s="270"/>
      <c r="G788" s="270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</row>
    <row r="789" s="226" customFormat="1" ht="16.15" customHeight="1" spans="1:26">
      <c r="A789" s="270"/>
      <c r="B789" s="270"/>
      <c r="C789" s="270"/>
      <c r="D789" s="270"/>
      <c r="E789" s="270"/>
      <c r="F789" s="270"/>
      <c r="G789" s="270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</row>
    <row r="790" s="226" customFormat="1" ht="16.15" customHeight="1" spans="1:26">
      <c r="A790" s="270"/>
      <c r="B790" s="270"/>
      <c r="C790" s="270"/>
      <c r="D790" s="270"/>
      <c r="E790" s="270"/>
      <c r="F790" s="270"/>
      <c r="G790" s="270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</row>
    <row r="791" s="226" customFormat="1" ht="16.15" customHeight="1" spans="1:26">
      <c r="A791" s="270"/>
      <c r="B791" s="270"/>
      <c r="C791" s="270"/>
      <c r="D791" s="270"/>
      <c r="E791" s="270"/>
      <c r="F791" s="270"/>
      <c r="G791" s="270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</row>
    <row r="792" s="226" customFormat="1" ht="16.15" customHeight="1" spans="1:26">
      <c r="A792" s="270"/>
      <c r="B792" s="270"/>
      <c r="C792" s="270"/>
      <c r="D792" s="270"/>
      <c r="E792" s="270"/>
      <c r="F792" s="270"/>
      <c r="G792" s="270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</row>
    <row r="793" s="226" customFormat="1" ht="16.15" customHeight="1" spans="1:26">
      <c r="A793" s="270"/>
      <c r="B793" s="270"/>
      <c r="C793" s="270"/>
      <c r="D793" s="270"/>
      <c r="E793" s="270"/>
      <c r="F793" s="270"/>
      <c r="G793" s="270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</row>
    <row r="794" s="226" customFormat="1" ht="16.15" customHeight="1" spans="1:26">
      <c r="A794" s="270"/>
      <c r="B794" s="270"/>
      <c r="C794" s="270"/>
      <c r="D794" s="270"/>
      <c r="E794" s="270"/>
      <c r="F794" s="270"/>
      <c r="G794" s="270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</row>
    <row r="795" s="226" customFormat="1" ht="16.15" customHeight="1" spans="1:26">
      <c r="A795" s="270"/>
      <c r="B795" s="270"/>
      <c r="C795" s="270"/>
      <c r="D795" s="270"/>
      <c r="E795" s="270"/>
      <c r="F795" s="270"/>
      <c r="G795" s="270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</row>
    <row r="796" s="226" customFormat="1" ht="16.15" customHeight="1" spans="1:26">
      <c r="A796" s="270"/>
      <c r="B796" s="270"/>
      <c r="C796" s="270"/>
      <c r="D796" s="270"/>
      <c r="E796" s="270"/>
      <c r="F796" s="270"/>
      <c r="G796" s="270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</row>
    <row r="797" s="226" customFormat="1" ht="16.15" customHeight="1" spans="1:26">
      <c r="A797" s="270"/>
      <c r="B797" s="270"/>
      <c r="C797" s="270"/>
      <c r="D797" s="270"/>
      <c r="E797" s="270"/>
      <c r="F797" s="270"/>
      <c r="G797" s="270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</row>
    <row r="798" s="226" customFormat="1" ht="16.15" customHeight="1" spans="1:26">
      <c r="A798" s="270"/>
      <c r="B798" s="270"/>
      <c r="C798" s="270"/>
      <c r="D798" s="270"/>
      <c r="E798" s="270"/>
      <c r="F798" s="270"/>
      <c r="G798" s="270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</row>
    <row r="799" s="226" customFormat="1" ht="16.15" customHeight="1" spans="1:26">
      <c r="A799" s="270"/>
      <c r="B799" s="270"/>
      <c r="C799" s="270"/>
      <c r="D799" s="270"/>
      <c r="E799" s="270"/>
      <c r="F799" s="270"/>
      <c r="G799" s="270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</row>
    <row r="800" s="226" customFormat="1" ht="16.15" customHeight="1" spans="1:26">
      <c r="A800" s="270"/>
      <c r="B800" s="270"/>
      <c r="C800" s="270"/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</row>
    <row r="801" s="226" customFormat="1" ht="16.15" customHeight="1" spans="1:26">
      <c r="A801" s="270"/>
      <c r="B801" s="270"/>
      <c r="C801" s="270"/>
      <c r="D801" s="270"/>
      <c r="E801" s="270"/>
      <c r="F801" s="270"/>
      <c r="G801" s="270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</row>
    <row r="802" s="226" customFormat="1" ht="16.15" customHeight="1" spans="1:26">
      <c r="A802" s="270"/>
      <c r="B802" s="270"/>
      <c r="C802" s="270"/>
      <c r="D802" s="270"/>
      <c r="E802" s="270"/>
      <c r="F802" s="270"/>
      <c r="G802" s="270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</row>
    <row r="803" s="226" customFormat="1" ht="16.15" customHeight="1" spans="1:26">
      <c r="A803" s="270"/>
      <c r="B803" s="270"/>
      <c r="C803" s="270"/>
      <c r="D803" s="270"/>
      <c r="E803" s="270"/>
      <c r="F803" s="270"/>
      <c r="G803" s="270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</row>
    <row r="804" s="226" customFormat="1" ht="16.15" customHeight="1" spans="1:26">
      <c r="A804" s="270"/>
      <c r="B804" s="270"/>
      <c r="C804" s="270"/>
      <c r="D804" s="270"/>
      <c r="E804" s="270"/>
      <c r="F804" s="270"/>
      <c r="G804" s="270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</row>
    <row r="805" s="226" customFormat="1" ht="16.15" customHeight="1" spans="1:26">
      <c r="A805" s="270"/>
      <c r="B805" s="270"/>
      <c r="C805" s="270"/>
      <c r="D805" s="270"/>
      <c r="E805" s="270"/>
      <c r="F805" s="270"/>
      <c r="G805" s="270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</row>
    <row r="806" s="226" customFormat="1" ht="16.15" customHeight="1" spans="1:26">
      <c r="A806" s="270"/>
      <c r="B806" s="270"/>
      <c r="C806" s="270"/>
      <c r="D806" s="270"/>
      <c r="E806" s="270"/>
      <c r="F806" s="270"/>
      <c r="G806" s="270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</row>
    <row r="807" s="226" customFormat="1" ht="16.15" customHeight="1" spans="1:26">
      <c r="A807" s="270"/>
      <c r="B807" s="270"/>
      <c r="C807" s="270"/>
      <c r="D807" s="270"/>
      <c r="E807" s="270"/>
      <c r="F807" s="270"/>
      <c r="G807" s="270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</row>
    <row r="808" s="226" customFormat="1" ht="16.15" customHeight="1" spans="1:26">
      <c r="A808" s="270"/>
      <c r="B808" s="270"/>
      <c r="C808" s="270"/>
      <c r="D808" s="270"/>
      <c r="E808" s="270"/>
      <c r="F808" s="270"/>
      <c r="G808" s="270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</row>
    <row r="809" s="226" customFormat="1" ht="16.15" customHeight="1" spans="1:26">
      <c r="A809" s="270"/>
      <c r="B809" s="270"/>
      <c r="C809" s="270"/>
      <c r="D809" s="270"/>
      <c r="E809" s="270"/>
      <c r="F809" s="270"/>
      <c r="G809" s="270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</row>
    <row r="810" s="226" customFormat="1" ht="16.15" customHeight="1" spans="1:26">
      <c r="A810" s="270"/>
      <c r="B810" s="270"/>
      <c r="C810" s="270"/>
      <c r="D810" s="270"/>
      <c r="E810" s="270"/>
      <c r="F810" s="270"/>
      <c r="G810" s="270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</row>
    <row r="811" s="226" customFormat="1" ht="16.15" customHeight="1" spans="1:26">
      <c r="A811" s="270"/>
      <c r="B811" s="270"/>
      <c r="C811" s="270"/>
      <c r="D811" s="270"/>
      <c r="E811" s="270"/>
      <c r="F811" s="270"/>
      <c r="G811" s="270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</row>
    <row r="812" s="226" customFormat="1" ht="16.15" customHeight="1" spans="1:26">
      <c r="A812" s="270"/>
      <c r="B812" s="270"/>
      <c r="C812" s="270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</row>
    <row r="813" s="226" customFormat="1" ht="16.15" customHeight="1" spans="1:26">
      <c r="A813" s="270"/>
      <c r="B813" s="270"/>
      <c r="C813" s="270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</row>
    <row r="814" s="226" customFormat="1" ht="16.15" customHeight="1" spans="1:26">
      <c r="A814" s="270"/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</row>
    <row r="815" s="226" customFormat="1" ht="16.15" customHeight="1" spans="1:26">
      <c r="A815" s="270"/>
      <c r="B815" s="270"/>
      <c r="C815" s="270"/>
      <c r="D815" s="270"/>
      <c r="E815" s="270"/>
      <c r="F815" s="270"/>
      <c r="G815" s="270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</row>
    <row r="816" s="226" customFormat="1" ht="16.15" customHeight="1" spans="1:26">
      <c r="A816" s="270"/>
      <c r="B816" s="270"/>
      <c r="C816" s="270"/>
      <c r="D816" s="270"/>
      <c r="E816" s="270"/>
      <c r="F816" s="270"/>
      <c r="G816" s="270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</row>
    <row r="817" s="226" customFormat="1" ht="16.15" customHeight="1" spans="1:26">
      <c r="A817" s="270"/>
      <c r="B817" s="270"/>
      <c r="C817" s="270"/>
      <c r="D817" s="270"/>
      <c r="E817" s="270"/>
      <c r="F817" s="270"/>
      <c r="G817" s="270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</row>
    <row r="818" s="226" customFormat="1" ht="16.15" customHeight="1" spans="1:26">
      <c r="A818" s="270"/>
      <c r="B818" s="270"/>
      <c r="C818" s="270"/>
      <c r="D818" s="270"/>
      <c r="E818" s="270"/>
      <c r="F818" s="270"/>
      <c r="G818" s="270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</row>
    <row r="819" s="226" customFormat="1" ht="16.15" customHeight="1" spans="1:26">
      <c r="A819" s="270"/>
      <c r="B819" s="270"/>
      <c r="C819" s="270"/>
      <c r="D819" s="270"/>
      <c r="E819" s="270"/>
      <c r="F819" s="270"/>
      <c r="G819" s="270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</row>
    <row r="820" s="226" customFormat="1" ht="16.15" customHeight="1" spans="1:26">
      <c r="A820" s="270"/>
      <c r="B820" s="270"/>
      <c r="C820" s="270"/>
      <c r="D820" s="270"/>
      <c r="E820" s="270"/>
      <c r="F820" s="270"/>
      <c r="G820" s="270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</row>
    <row r="821" s="226" customFormat="1" ht="16.15" customHeight="1" spans="1:26">
      <c r="A821" s="270"/>
      <c r="B821" s="270"/>
      <c r="C821" s="270"/>
      <c r="D821" s="270"/>
      <c r="E821" s="270"/>
      <c r="F821" s="270"/>
      <c r="G821" s="270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</row>
    <row r="822" s="226" customFormat="1" ht="16.15" customHeight="1" spans="1:26">
      <c r="A822" s="270"/>
      <c r="B822" s="270"/>
      <c r="C822" s="270"/>
      <c r="D822" s="270"/>
      <c r="E822" s="270"/>
      <c r="F822" s="270"/>
      <c r="G822" s="270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</row>
    <row r="823" s="226" customFormat="1" ht="16.15" customHeight="1" spans="1:26">
      <c r="A823" s="270"/>
      <c r="B823" s="270"/>
      <c r="C823" s="270"/>
      <c r="D823" s="270"/>
      <c r="E823" s="270"/>
      <c r="F823" s="270"/>
      <c r="G823" s="270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</row>
    <row r="824" s="226" customFormat="1" ht="16.15" customHeight="1" spans="1:26">
      <c r="A824" s="270"/>
      <c r="B824" s="270"/>
      <c r="C824" s="270"/>
      <c r="D824" s="270"/>
      <c r="E824" s="270"/>
      <c r="F824" s="270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</row>
    <row r="825" s="226" customFormat="1" ht="16.15" customHeight="1" spans="1:26">
      <c r="A825" s="270"/>
      <c r="B825" s="270"/>
      <c r="C825" s="270"/>
      <c r="D825" s="270"/>
      <c r="E825" s="270"/>
      <c r="F825" s="270"/>
      <c r="G825" s="270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</row>
    <row r="826" s="226" customFormat="1" ht="16.15" customHeight="1" spans="1:26">
      <c r="A826" s="270"/>
      <c r="B826" s="270"/>
      <c r="C826" s="270"/>
      <c r="D826" s="270"/>
      <c r="E826" s="270"/>
      <c r="F826" s="270"/>
      <c r="G826" s="270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</row>
    <row r="827" s="226" customFormat="1" ht="16.15" customHeight="1" spans="1:26">
      <c r="A827" s="270"/>
      <c r="B827" s="270"/>
      <c r="C827" s="270"/>
      <c r="D827" s="270"/>
      <c r="E827" s="270"/>
      <c r="F827" s="270"/>
      <c r="G827" s="270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</row>
    <row r="828" s="226" customFormat="1" ht="16.15" customHeight="1" spans="1:26">
      <c r="A828" s="270"/>
      <c r="B828" s="270"/>
      <c r="C828" s="270"/>
      <c r="D828" s="270"/>
      <c r="E828" s="270"/>
      <c r="F828" s="270"/>
      <c r="G828" s="270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</row>
    <row r="829" s="226" customFormat="1" ht="16.15" customHeight="1" spans="1:26">
      <c r="A829" s="270"/>
      <c r="B829" s="270"/>
      <c r="C829" s="270"/>
      <c r="D829" s="270"/>
      <c r="E829" s="270"/>
      <c r="F829" s="270"/>
      <c r="G829" s="270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</row>
    <row r="830" s="226" customFormat="1" ht="16.15" customHeight="1" spans="1:26">
      <c r="A830" s="270"/>
      <c r="B830" s="270"/>
      <c r="C830" s="270"/>
      <c r="D830" s="270"/>
      <c r="E830" s="270"/>
      <c r="F830" s="270"/>
      <c r="G830" s="270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</row>
    <row r="831" s="226" customFormat="1" ht="16.15" customHeight="1" spans="1:26">
      <c r="A831" s="270"/>
      <c r="B831" s="270"/>
      <c r="C831" s="270"/>
      <c r="D831" s="270"/>
      <c r="E831" s="270"/>
      <c r="F831" s="270"/>
      <c r="G831" s="270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</row>
    <row r="832" s="226" customFormat="1" ht="16.15" customHeight="1" spans="1:26">
      <c r="A832" s="270"/>
      <c r="B832" s="270"/>
      <c r="C832" s="270"/>
      <c r="D832" s="270"/>
      <c r="E832" s="270"/>
      <c r="F832" s="270"/>
      <c r="G832" s="270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</row>
    <row r="833" s="226" customFormat="1" ht="16.15" customHeight="1" spans="1:26">
      <c r="A833" s="270"/>
      <c r="B833" s="270"/>
      <c r="C833" s="270"/>
      <c r="D833" s="270"/>
      <c r="E833" s="270"/>
      <c r="F833" s="270"/>
      <c r="G833" s="270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</row>
    <row r="834" s="226" customFormat="1" ht="16.15" customHeight="1" spans="1:26">
      <c r="A834" s="270"/>
      <c r="B834" s="270"/>
      <c r="C834" s="270"/>
      <c r="D834" s="270"/>
      <c r="E834" s="270"/>
      <c r="F834" s="270"/>
      <c r="G834" s="270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</row>
    <row r="835" s="226" customFormat="1" ht="16.15" customHeight="1" spans="1:26">
      <c r="A835" s="270"/>
      <c r="B835" s="270"/>
      <c r="C835" s="270"/>
      <c r="D835" s="270"/>
      <c r="E835" s="270"/>
      <c r="F835" s="270"/>
      <c r="G835" s="270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</row>
    <row r="836" s="226" customFormat="1" ht="16.15" customHeight="1" spans="1:26">
      <c r="A836" s="270"/>
      <c r="B836" s="270"/>
      <c r="C836" s="270"/>
      <c r="D836" s="270"/>
      <c r="E836" s="270"/>
      <c r="F836" s="270"/>
      <c r="G836" s="270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</row>
    <row r="837" s="226" customFormat="1" ht="16.15" customHeight="1" spans="1:26">
      <c r="A837" s="270"/>
      <c r="B837" s="270"/>
      <c r="C837" s="270"/>
      <c r="D837" s="270"/>
      <c r="E837" s="270"/>
      <c r="F837" s="270"/>
      <c r="G837" s="270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</row>
    <row r="838" s="226" customFormat="1" ht="16.15" customHeight="1" spans="1:26">
      <c r="A838" s="270"/>
      <c r="B838" s="270"/>
      <c r="C838" s="270"/>
      <c r="D838" s="270"/>
      <c r="E838" s="270"/>
      <c r="F838" s="270"/>
      <c r="G838" s="270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</row>
    <row r="839" s="226" customFormat="1" ht="16.15" customHeight="1" spans="1:26">
      <c r="A839" s="270"/>
      <c r="B839" s="270"/>
      <c r="C839" s="270"/>
      <c r="D839" s="270"/>
      <c r="E839" s="270"/>
      <c r="F839" s="270"/>
      <c r="G839" s="270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</row>
    <row r="840" s="226" customFormat="1" ht="16.15" customHeight="1" spans="1:26">
      <c r="A840" s="270"/>
      <c r="B840" s="270"/>
      <c r="C840" s="270"/>
      <c r="D840" s="270"/>
      <c r="E840" s="270"/>
      <c r="F840" s="270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</row>
    <row r="841" s="226" customFormat="1" ht="16.15" customHeight="1" spans="1:26">
      <c r="A841" s="270"/>
      <c r="B841" s="270"/>
      <c r="C841" s="270"/>
      <c r="D841" s="270"/>
      <c r="E841" s="270"/>
      <c r="F841" s="270"/>
      <c r="G841" s="270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</row>
    <row r="842" s="226" customFormat="1" ht="16.15" customHeight="1" spans="1:26">
      <c r="A842" s="270"/>
      <c r="B842" s="270"/>
      <c r="C842" s="270"/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</row>
    <row r="843" s="226" customFormat="1" ht="16.15" customHeight="1" spans="1:26">
      <c r="A843" s="270"/>
      <c r="B843" s="270"/>
      <c r="C843" s="270"/>
      <c r="D843" s="270"/>
      <c r="E843" s="270"/>
      <c r="F843" s="270"/>
      <c r="G843" s="270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</row>
    <row r="844" s="226" customFormat="1" ht="16.15" customHeight="1" spans="1:26">
      <c r="A844" s="270"/>
      <c r="B844" s="270"/>
      <c r="C844" s="270"/>
      <c r="D844" s="270"/>
      <c r="E844" s="270"/>
      <c r="F844" s="270"/>
      <c r="G844" s="270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</row>
    <row r="845" s="226" customFormat="1" ht="16.15" customHeight="1" spans="1:26">
      <c r="A845" s="270"/>
      <c r="B845" s="270"/>
      <c r="C845" s="270"/>
      <c r="D845" s="270"/>
      <c r="E845" s="270"/>
      <c r="F845" s="270"/>
      <c r="G845" s="270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</row>
    <row r="846" s="226" customFormat="1" ht="16.15" customHeight="1" spans="1:26">
      <c r="A846" s="270"/>
      <c r="B846" s="270"/>
      <c r="C846" s="270"/>
      <c r="D846" s="270"/>
      <c r="E846" s="270"/>
      <c r="F846" s="270"/>
      <c r="G846" s="270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</row>
    <row r="847" s="226" customFormat="1" ht="16.15" customHeight="1" spans="1:26">
      <c r="A847" s="270"/>
      <c r="B847" s="270"/>
      <c r="C847" s="270"/>
      <c r="D847" s="270"/>
      <c r="E847" s="270"/>
      <c r="F847" s="270"/>
      <c r="G847" s="270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</row>
    <row r="848" s="226" customFormat="1" ht="16.15" customHeight="1" spans="1:26">
      <c r="A848" s="270"/>
      <c r="B848" s="270"/>
      <c r="C848" s="270"/>
      <c r="D848" s="270"/>
      <c r="E848" s="270"/>
      <c r="F848" s="270"/>
      <c r="G848" s="270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</row>
    <row r="849" s="226" customFormat="1" ht="16.15" customHeight="1" spans="1:26">
      <c r="A849" s="270"/>
      <c r="B849" s="270"/>
      <c r="C849" s="270"/>
      <c r="D849" s="270"/>
      <c r="E849" s="270"/>
      <c r="F849" s="270"/>
      <c r="G849" s="270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</row>
    <row r="850" s="226" customFormat="1" ht="16.15" customHeight="1" spans="1:26">
      <c r="A850" s="270"/>
      <c r="B850" s="270"/>
      <c r="C850" s="270"/>
      <c r="D850" s="270"/>
      <c r="E850" s="270"/>
      <c r="F850" s="270"/>
      <c r="G850" s="270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</row>
    <row r="851" s="226" customFormat="1" ht="16.15" customHeight="1" spans="1:26">
      <c r="A851" s="270"/>
      <c r="B851" s="270"/>
      <c r="C851" s="270"/>
      <c r="D851" s="270"/>
      <c r="E851" s="270"/>
      <c r="F851" s="270"/>
      <c r="G851" s="270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</row>
    <row r="852" s="226" customFormat="1" ht="16.15" customHeight="1" spans="1:26">
      <c r="A852" s="270"/>
      <c r="B852" s="270"/>
      <c r="C852" s="270"/>
      <c r="D852" s="270"/>
      <c r="E852" s="270"/>
      <c r="F852" s="270"/>
      <c r="G852" s="270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</row>
    <row r="853" s="226" customFormat="1" ht="16.15" customHeight="1" spans="1:26">
      <c r="A853" s="270"/>
      <c r="B853" s="270"/>
      <c r="C853" s="270"/>
      <c r="D853" s="270"/>
      <c r="E853" s="270"/>
      <c r="F853" s="270"/>
      <c r="G853" s="270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</row>
    <row r="854" s="226" customFormat="1" ht="16.15" customHeight="1" spans="1:26">
      <c r="A854" s="270"/>
      <c r="B854" s="270"/>
      <c r="C854" s="270"/>
      <c r="D854" s="270"/>
      <c r="E854" s="270"/>
      <c r="F854" s="270"/>
      <c r="G854" s="270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</row>
    <row r="855" s="226" customFormat="1" ht="16.15" customHeight="1" spans="1:26">
      <c r="A855" s="270"/>
      <c r="B855" s="270"/>
      <c r="C855" s="270"/>
      <c r="D855" s="270"/>
      <c r="E855" s="270"/>
      <c r="F855" s="270"/>
      <c r="G855" s="270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</row>
    <row r="856" s="226" customFormat="1" ht="16.15" customHeight="1" spans="1:26">
      <c r="A856" s="270"/>
      <c r="B856" s="270"/>
      <c r="C856" s="270"/>
      <c r="D856" s="270"/>
      <c r="E856" s="270"/>
      <c r="F856" s="270"/>
      <c r="G856" s="270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</row>
    <row r="857" s="226" customFormat="1" ht="16.15" customHeight="1" spans="1:26">
      <c r="A857" s="270"/>
      <c r="B857" s="270"/>
      <c r="C857" s="270"/>
      <c r="D857" s="270"/>
      <c r="E857" s="270"/>
      <c r="F857" s="270"/>
      <c r="G857" s="270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</row>
    <row r="858" s="226" customFormat="1" ht="16.15" customHeight="1" spans="1:26">
      <c r="A858" s="270"/>
      <c r="B858" s="270"/>
      <c r="C858" s="270"/>
      <c r="D858" s="270"/>
      <c r="E858" s="270"/>
      <c r="F858" s="270"/>
      <c r="G858" s="270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</row>
    <row r="859" s="226" customFormat="1" ht="16.15" customHeight="1" spans="1:26">
      <c r="A859" s="270"/>
      <c r="B859" s="270"/>
      <c r="C859" s="270"/>
      <c r="D859" s="270"/>
      <c r="E859" s="270"/>
      <c r="F859" s="270"/>
      <c r="G859" s="270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</row>
    <row r="860" s="226" customFormat="1" ht="16.15" customHeight="1" spans="1:26">
      <c r="A860" s="270"/>
      <c r="B860" s="270"/>
      <c r="C860" s="270"/>
      <c r="D860" s="270"/>
      <c r="E860" s="270"/>
      <c r="F860" s="270"/>
      <c r="G860" s="270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</row>
    <row r="861" s="226" customFormat="1" ht="16.15" customHeight="1" spans="1:26">
      <c r="A861" s="270"/>
      <c r="B861" s="270"/>
      <c r="C861" s="270"/>
      <c r="D861" s="270"/>
      <c r="E861" s="270"/>
      <c r="F861" s="270"/>
      <c r="G861" s="270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</row>
    <row r="862" s="226" customFormat="1" ht="16.15" customHeight="1" spans="1:26">
      <c r="A862" s="270"/>
      <c r="B862" s="270"/>
      <c r="C862" s="270"/>
      <c r="D862" s="270"/>
      <c r="E862" s="270"/>
      <c r="F862" s="270"/>
      <c r="G862" s="270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</row>
    <row r="863" s="226" customFormat="1" ht="16.15" customHeight="1" spans="1:26">
      <c r="A863" s="270"/>
      <c r="B863" s="270"/>
      <c r="C863" s="270"/>
      <c r="D863" s="270"/>
      <c r="E863" s="270"/>
      <c r="F863" s="270"/>
      <c r="G863" s="270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</row>
    <row r="864" s="226" customFormat="1" ht="16.15" customHeight="1" spans="1:26">
      <c r="A864" s="270"/>
      <c r="B864" s="270"/>
      <c r="C864" s="270"/>
      <c r="D864" s="270"/>
      <c r="E864" s="270"/>
      <c r="F864" s="270"/>
      <c r="G864" s="270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</row>
    <row r="865" s="226" customFormat="1" ht="16.15" customHeight="1" spans="1:26">
      <c r="A865" s="270"/>
      <c r="B865" s="270"/>
      <c r="C865" s="270"/>
      <c r="D865" s="270"/>
      <c r="E865" s="270"/>
      <c r="F865" s="270"/>
      <c r="G865" s="270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</row>
    <row r="866" s="226" customFormat="1" ht="16.15" customHeight="1" spans="1:26">
      <c r="A866" s="270"/>
      <c r="B866" s="270"/>
      <c r="C866" s="270"/>
      <c r="D866" s="270"/>
      <c r="E866" s="270"/>
      <c r="F866" s="270"/>
      <c r="G866" s="270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</row>
    <row r="867" s="226" customFormat="1" ht="16.15" customHeight="1" spans="1:26">
      <c r="A867" s="270"/>
      <c r="B867" s="270"/>
      <c r="C867" s="270"/>
      <c r="D867" s="270"/>
      <c r="E867" s="270"/>
      <c r="F867" s="270"/>
      <c r="G867" s="270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</row>
    <row r="868" s="226" customFormat="1" ht="16.15" customHeight="1" spans="1:26">
      <c r="A868" s="270"/>
      <c r="B868" s="270"/>
      <c r="C868" s="270"/>
      <c r="D868" s="270"/>
      <c r="E868" s="270"/>
      <c r="F868" s="270"/>
      <c r="G868" s="270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</row>
    <row r="869" s="226" customFormat="1" ht="16.15" customHeight="1" spans="1:26">
      <c r="A869" s="270"/>
      <c r="B869" s="270"/>
      <c r="C869" s="270"/>
      <c r="D869" s="270"/>
      <c r="E869" s="270"/>
      <c r="F869" s="270"/>
      <c r="G869" s="270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</row>
    <row r="870" s="226" customFormat="1" ht="16.15" customHeight="1" spans="1:26">
      <c r="A870" s="270"/>
      <c r="B870" s="270"/>
      <c r="C870" s="270"/>
      <c r="D870" s="270"/>
      <c r="E870" s="270"/>
      <c r="F870" s="270"/>
      <c r="G870" s="270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</row>
    <row r="871" s="226" customFormat="1" ht="16.15" customHeight="1" spans="1:26">
      <c r="A871" s="270"/>
      <c r="B871" s="270"/>
      <c r="C871" s="270"/>
      <c r="D871" s="270"/>
      <c r="E871" s="270"/>
      <c r="F871" s="270"/>
      <c r="G871" s="270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</row>
    <row r="872" s="226" customFormat="1" ht="16.15" customHeight="1" spans="1:26">
      <c r="A872" s="270"/>
      <c r="B872" s="270"/>
      <c r="C872" s="270"/>
      <c r="D872" s="270"/>
      <c r="E872" s="270"/>
      <c r="F872" s="270"/>
      <c r="G872" s="270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</row>
    <row r="873" s="226" customFormat="1" ht="16.15" customHeight="1" spans="1:26">
      <c r="A873" s="270"/>
      <c r="B873" s="270"/>
      <c r="C873" s="270"/>
      <c r="D873" s="270"/>
      <c r="E873" s="270"/>
      <c r="F873" s="270"/>
      <c r="G873" s="270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</row>
    <row r="874" s="226" customFormat="1" ht="16.15" customHeight="1" spans="1:26">
      <c r="A874" s="270"/>
      <c r="B874" s="270"/>
      <c r="C874" s="270"/>
      <c r="D874" s="270"/>
      <c r="E874" s="270"/>
      <c r="F874" s="270"/>
      <c r="G874" s="270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</row>
    <row r="875" s="226" customFormat="1" ht="16.15" customHeight="1" spans="1:26">
      <c r="A875" s="270"/>
      <c r="B875" s="270"/>
      <c r="C875" s="270"/>
      <c r="D875" s="270"/>
      <c r="E875" s="270"/>
      <c r="F875" s="270"/>
      <c r="G875" s="270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</row>
    <row r="876" s="226" customFormat="1" ht="16.15" customHeight="1" spans="1:26">
      <c r="A876" s="270"/>
      <c r="B876" s="270"/>
      <c r="C876" s="270"/>
      <c r="D876" s="270"/>
      <c r="E876" s="270"/>
      <c r="F876" s="270"/>
      <c r="G876" s="270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</row>
    <row r="877" s="226" customFormat="1" ht="16.15" customHeight="1" spans="1:26">
      <c r="A877" s="270"/>
      <c r="B877" s="270"/>
      <c r="C877" s="270"/>
      <c r="D877" s="270"/>
      <c r="E877" s="270"/>
      <c r="F877" s="270"/>
      <c r="G877" s="270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</row>
    <row r="878" s="226" customFormat="1" ht="16.15" customHeight="1" spans="1:26">
      <c r="A878" s="270"/>
      <c r="B878" s="270"/>
      <c r="C878" s="270"/>
      <c r="D878" s="270"/>
      <c r="E878" s="270"/>
      <c r="F878" s="270"/>
      <c r="G878" s="270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</row>
    <row r="879" s="226" customFormat="1" ht="16.15" customHeight="1" spans="1:26">
      <c r="A879" s="270"/>
      <c r="B879" s="270"/>
      <c r="C879" s="270"/>
      <c r="D879" s="270"/>
      <c r="E879" s="270"/>
      <c r="F879" s="270"/>
      <c r="G879" s="270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</row>
    <row r="880" s="226" customFormat="1" ht="16.15" customHeight="1" spans="1:26">
      <c r="A880" s="270"/>
      <c r="B880" s="270"/>
      <c r="C880" s="270"/>
      <c r="D880" s="270"/>
      <c r="E880" s="270"/>
      <c r="F880" s="270"/>
      <c r="G880" s="270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</row>
    <row r="881" s="226" customFormat="1" ht="16.15" customHeight="1" spans="1:26">
      <c r="A881" s="270"/>
      <c r="B881" s="270"/>
      <c r="C881" s="270"/>
      <c r="D881" s="270"/>
      <c r="E881" s="270"/>
      <c r="F881" s="270"/>
      <c r="G881" s="270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</row>
    <row r="882" s="226" customFormat="1" ht="16.15" customHeight="1" spans="1:26">
      <c r="A882" s="270"/>
      <c r="B882" s="270"/>
      <c r="C882" s="270"/>
      <c r="D882" s="270"/>
      <c r="E882" s="270"/>
      <c r="F882" s="270"/>
      <c r="G882" s="270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</row>
    <row r="883" s="226" customFormat="1" ht="16.15" customHeight="1" spans="1:26">
      <c r="A883" s="270"/>
      <c r="B883" s="270"/>
      <c r="C883" s="270"/>
      <c r="D883" s="270"/>
      <c r="E883" s="270"/>
      <c r="F883" s="270"/>
      <c r="G883" s="270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</row>
    <row r="884" s="226" customFormat="1" ht="16.15" customHeight="1" spans="1:26">
      <c r="A884" s="270"/>
      <c r="B884" s="270"/>
      <c r="C884" s="270"/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</row>
    <row r="885" s="226" customFormat="1" ht="16.15" customHeight="1" spans="1:26">
      <c r="A885" s="270"/>
      <c r="B885" s="270"/>
      <c r="C885" s="270"/>
      <c r="D885" s="270"/>
      <c r="E885" s="270"/>
      <c r="F885" s="270"/>
      <c r="G885" s="270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</row>
    <row r="886" s="226" customFormat="1" ht="16.15" customHeight="1" spans="1:26">
      <c r="A886" s="270"/>
      <c r="B886" s="270"/>
      <c r="C886" s="270"/>
      <c r="D886" s="270"/>
      <c r="E886" s="270"/>
      <c r="F886" s="270"/>
      <c r="G886" s="270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</row>
    <row r="887" s="226" customFormat="1" ht="16.15" customHeight="1" spans="1:26">
      <c r="A887" s="270"/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</row>
    <row r="888" s="226" customFormat="1" ht="16.15" customHeight="1" spans="1:26">
      <c r="A888" s="270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</row>
    <row r="889" s="226" customFormat="1" ht="16.15" customHeight="1" spans="1:26">
      <c r="A889" s="270"/>
      <c r="B889" s="270"/>
      <c r="C889" s="270"/>
      <c r="D889" s="270"/>
      <c r="E889" s="270"/>
      <c r="F889" s="270"/>
      <c r="G889" s="270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</row>
    <row r="890" s="226" customFormat="1" ht="16.15" customHeight="1" spans="1:26">
      <c r="A890" s="270"/>
      <c r="B890" s="270"/>
      <c r="C890" s="270"/>
      <c r="D890" s="270"/>
      <c r="E890" s="270"/>
      <c r="F890" s="270"/>
      <c r="G890" s="270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</row>
    <row r="891" s="226" customFormat="1" ht="16.15" customHeight="1" spans="1:26">
      <c r="A891" s="270"/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</row>
    <row r="892" s="226" customFormat="1" ht="16.15" customHeight="1" spans="1:26">
      <c r="A892" s="270"/>
      <c r="B892" s="270"/>
      <c r="C892" s="270"/>
      <c r="D892" s="270"/>
      <c r="E892" s="270"/>
      <c r="F892" s="270"/>
      <c r="G892" s="270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</row>
    <row r="893" s="226" customFormat="1" ht="16.15" customHeight="1" spans="1:26">
      <c r="A893" s="270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</row>
    <row r="894" s="226" customFormat="1" ht="16.15" customHeight="1" spans="1:26">
      <c r="A894" s="270"/>
      <c r="B894" s="270"/>
      <c r="C894" s="270"/>
      <c r="D894" s="270"/>
      <c r="E894" s="270"/>
      <c r="F894" s="270"/>
      <c r="G894" s="270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</row>
    <row r="895" s="226" customFormat="1" ht="16.15" customHeight="1" spans="1:26">
      <c r="A895" s="270"/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</row>
    <row r="896" s="226" customFormat="1" ht="16.15" customHeight="1" spans="1:26">
      <c r="A896" s="270"/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</row>
    <row r="897" s="226" customFormat="1" ht="16.15" customHeight="1" spans="1:26">
      <c r="A897" s="270"/>
      <c r="B897" s="270"/>
      <c r="C897" s="270"/>
      <c r="D897" s="270"/>
      <c r="E897" s="270"/>
      <c r="F897" s="270"/>
      <c r="G897" s="270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</row>
    <row r="898" s="226" customFormat="1" ht="16.15" customHeight="1" spans="1:26">
      <c r="A898" s="270"/>
      <c r="B898" s="270"/>
      <c r="C898" s="270"/>
      <c r="D898" s="270"/>
      <c r="E898" s="270"/>
      <c r="F898" s="270"/>
      <c r="G898" s="270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</row>
    <row r="899" s="226" customFormat="1" ht="16.15" customHeight="1" spans="1:26">
      <c r="A899" s="270"/>
      <c r="B899" s="270"/>
      <c r="C899" s="270"/>
      <c r="D899" s="270"/>
      <c r="E899" s="270"/>
      <c r="F899" s="270"/>
      <c r="G899" s="270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</row>
    <row r="900" s="226" customFormat="1" ht="16.15" customHeight="1" spans="1:26">
      <c r="A900" s="270"/>
      <c r="B900" s="270"/>
      <c r="C900" s="270"/>
      <c r="D900" s="270"/>
      <c r="E900" s="270"/>
      <c r="F900" s="270"/>
      <c r="G900" s="270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</row>
    <row r="901" s="226" customFormat="1" ht="16.15" customHeight="1" spans="1:26">
      <c r="A901" s="270"/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</row>
  </sheetData>
  <mergeCells count="26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393055555555556" right="0.236111111111111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0"/>
  <sheetViews>
    <sheetView view="pageBreakPreview" zoomScaleNormal="100" workbookViewId="0">
      <selection activeCell="O10" sqref="O10"/>
    </sheetView>
  </sheetViews>
  <sheetFormatPr defaultColWidth="9.36296296296296" defaultRowHeight="15.05" customHeight="1"/>
  <cols>
    <col min="1" max="1" width="0.888888888888889" style="143" customWidth="1"/>
    <col min="2" max="2" width="13.6296296296296" style="143" customWidth="1"/>
    <col min="3" max="3" width="23.3925925925926" style="143" customWidth="1"/>
    <col min="4" max="4" width="15" style="143" customWidth="1"/>
    <col min="5" max="5" width="8.94814814814815" style="143" customWidth="1"/>
    <col min="6" max="6" width="7.45185185185185" style="143" customWidth="1"/>
    <col min="7" max="9" width="11.6148148148148" style="143" customWidth="1"/>
    <col min="10" max="12" width="7.17777777777778" style="143" customWidth="1"/>
    <col min="13" max="13" width="4.54074074074074" style="143" customWidth="1"/>
    <col min="14" max="14" width="7.17777777777778" style="143" customWidth="1"/>
    <col min="15" max="16" width="7.08888888888889" style="143" customWidth="1"/>
    <col min="17" max="17" width="5.54074074074074" style="143" customWidth="1"/>
    <col min="18" max="18" width="8.45185185185185" style="143" customWidth="1"/>
    <col min="19" max="19" width="23.8148148148148" style="143" customWidth="1"/>
    <col min="20" max="26" width="10" style="143" customWidth="1"/>
    <col min="27" max="16384" width="9.36296296296296" style="143"/>
  </cols>
  <sheetData>
    <row r="1" s="143" customFormat="1" ht="30.05" customHeight="1" spans="1:26">
      <c r="A1" s="144" t="s">
        <v>0</v>
      </c>
      <c r="B1" s="145"/>
      <c r="C1" s="145"/>
      <c r="D1" s="146"/>
      <c r="E1" s="147" t="s">
        <v>44</v>
      </c>
      <c r="F1" s="148"/>
      <c r="G1" s="145"/>
      <c r="H1" s="145"/>
      <c r="I1" s="146"/>
      <c r="J1" s="202"/>
      <c r="K1" s="202"/>
      <c r="L1" s="202"/>
      <c r="M1" s="202"/>
      <c r="N1" s="202"/>
      <c r="O1" s="202"/>
      <c r="P1" s="202"/>
      <c r="Q1" s="202"/>
      <c r="R1" s="202"/>
      <c r="S1" s="201"/>
      <c r="T1" s="201"/>
      <c r="U1" s="201"/>
      <c r="V1" s="201"/>
      <c r="W1" s="201"/>
      <c r="X1" s="201"/>
      <c r="Y1" s="201"/>
      <c r="Z1" s="201"/>
    </row>
    <row r="2" s="143" customFormat="1" ht="16" customHeight="1" spans="1:26">
      <c r="A2" s="149" t="s">
        <v>1</v>
      </c>
      <c r="B2" s="150"/>
      <c r="C2" s="151" t="s">
        <v>2</v>
      </c>
      <c r="D2" s="152" t="s">
        <v>3</v>
      </c>
      <c r="E2" s="153" t="s">
        <v>4</v>
      </c>
      <c r="F2" s="154"/>
      <c r="G2" s="155"/>
      <c r="H2" s="156"/>
      <c r="I2" s="203"/>
      <c r="J2" s="204"/>
      <c r="K2" s="204"/>
      <c r="L2" s="204"/>
      <c r="M2" s="204"/>
      <c r="N2" s="204"/>
      <c r="O2" s="204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="143" customFormat="1" ht="16" customHeight="1" spans="1:26">
      <c r="A3" s="157" t="s">
        <v>5</v>
      </c>
      <c r="B3" s="158"/>
      <c r="C3" s="159"/>
      <c r="D3" s="160" t="s">
        <v>6</v>
      </c>
      <c r="E3" s="161"/>
      <c r="F3" s="162"/>
      <c r="G3" s="163"/>
      <c r="H3" s="164"/>
      <c r="I3" s="205"/>
      <c r="J3" s="204"/>
      <c r="K3" s="204"/>
      <c r="L3" s="204"/>
      <c r="M3" s="204"/>
      <c r="N3" s="204"/>
      <c r="O3" s="204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="143" customFormat="1" ht="16" customHeight="1" spans="1:26">
      <c r="A4" s="157" t="s">
        <v>7</v>
      </c>
      <c r="B4" s="158"/>
      <c r="C4" s="165"/>
      <c r="D4" s="160" t="s">
        <v>8</v>
      </c>
      <c r="E4" s="161" t="s">
        <v>9</v>
      </c>
      <c r="F4" s="162"/>
      <c r="G4" s="163"/>
      <c r="H4" s="164"/>
      <c r="I4" s="205"/>
      <c r="J4" s="204"/>
      <c r="K4" s="204"/>
      <c r="L4" s="204"/>
      <c r="M4" s="204"/>
      <c r="N4" s="204"/>
      <c r="O4" s="204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="143" customFormat="1" ht="16" customHeight="1" spans="1:26">
      <c r="A5" s="157" t="s">
        <v>10</v>
      </c>
      <c r="B5" s="158"/>
      <c r="C5" s="166"/>
      <c r="D5" s="160" t="s">
        <v>11</v>
      </c>
      <c r="E5" s="161" t="s">
        <v>12</v>
      </c>
      <c r="F5" s="162"/>
      <c r="G5" s="163"/>
      <c r="H5" s="164"/>
      <c r="I5" s="205"/>
      <c r="J5" s="204"/>
      <c r="K5" s="204"/>
      <c r="L5" s="204"/>
      <c r="M5" s="204"/>
      <c r="N5" s="204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="143" customFormat="1" ht="16" customHeight="1" spans="1:26">
      <c r="A6" s="157" t="s">
        <v>13</v>
      </c>
      <c r="B6" s="158"/>
      <c r="C6" s="167" t="s">
        <v>45</v>
      </c>
      <c r="D6" s="160" t="s">
        <v>15</v>
      </c>
      <c r="E6" s="168" t="s">
        <v>46</v>
      </c>
      <c r="F6" s="162"/>
      <c r="G6" s="169"/>
      <c r="H6" s="170"/>
      <c r="I6" s="206"/>
      <c r="J6" s="204"/>
      <c r="K6" s="204"/>
      <c r="L6" s="204"/>
      <c r="M6" s="204"/>
      <c r="N6" s="204"/>
      <c r="O6" s="207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="143" customFormat="1" ht="16" customHeight="1" spans="1:26">
      <c r="A7" s="171"/>
      <c r="B7" s="172" t="s">
        <v>17</v>
      </c>
      <c r="C7" s="173"/>
      <c r="D7" s="173"/>
      <c r="E7" s="174"/>
      <c r="F7" s="175" t="s">
        <v>18</v>
      </c>
      <c r="G7" s="176" t="s">
        <v>46</v>
      </c>
      <c r="H7" s="177" t="s">
        <v>47</v>
      </c>
      <c r="I7" s="208" t="s">
        <v>48</v>
      </c>
      <c r="J7" s="209"/>
      <c r="K7" s="210"/>
      <c r="L7" s="209"/>
      <c r="M7" s="209"/>
      <c r="N7" s="209"/>
      <c r="O7" s="210"/>
      <c r="P7" s="209"/>
      <c r="Q7" s="209"/>
      <c r="R7" s="210"/>
      <c r="S7" s="211"/>
      <c r="T7" s="201"/>
      <c r="U7" s="201"/>
      <c r="V7" s="201"/>
      <c r="W7" s="201"/>
      <c r="X7" s="201"/>
      <c r="Y7" s="201"/>
      <c r="Z7" s="201"/>
    </row>
    <row r="8" s="143" customFormat="1" customHeight="1" spans="1:26">
      <c r="A8" s="178"/>
      <c r="B8" s="179"/>
      <c r="C8" s="180"/>
      <c r="D8" s="180"/>
      <c r="E8" s="181"/>
      <c r="F8" s="182"/>
      <c r="G8" s="183"/>
      <c r="H8" s="183"/>
      <c r="I8" s="183"/>
      <c r="J8" s="211"/>
      <c r="K8" s="211"/>
      <c r="L8" s="211"/>
      <c r="M8" s="212"/>
      <c r="N8" s="211"/>
      <c r="O8" s="211"/>
      <c r="P8" s="211"/>
      <c r="Q8" s="212"/>
      <c r="R8" s="211"/>
      <c r="S8" s="211"/>
      <c r="T8" s="201"/>
      <c r="U8" s="201"/>
      <c r="V8" s="201"/>
      <c r="W8" s="201"/>
      <c r="X8" s="201"/>
      <c r="Y8" s="201"/>
      <c r="Z8" s="201"/>
    </row>
    <row r="9" s="143" customFormat="1" ht="30" customHeight="1" spans="1:26">
      <c r="A9" s="184"/>
      <c r="B9" s="185" t="s">
        <v>26</v>
      </c>
      <c r="C9" s="186"/>
      <c r="D9" s="187" t="s">
        <v>49</v>
      </c>
      <c r="E9" s="188"/>
      <c r="F9" s="189">
        <v>44930</v>
      </c>
      <c r="G9" s="219">
        <v>15.75</v>
      </c>
      <c r="H9" s="220">
        <f>SUM(G9+0.25)</f>
        <v>16</v>
      </c>
      <c r="I9" s="220">
        <f>SUM(H9+0.25)</f>
        <v>16.25</v>
      </c>
      <c r="J9" s="213"/>
      <c r="K9" s="213"/>
      <c r="L9" s="214"/>
      <c r="M9" s="213"/>
      <c r="N9" s="213"/>
      <c r="O9" s="213"/>
      <c r="P9" s="214"/>
      <c r="Q9" s="213"/>
      <c r="R9" s="213"/>
      <c r="S9" s="218"/>
      <c r="T9" s="201"/>
      <c r="U9" s="201"/>
      <c r="V9" s="201"/>
      <c r="W9" s="201"/>
      <c r="X9" s="201"/>
      <c r="Y9" s="201"/>
      <c r="Z9" s="201"/>
    </row>
    <row r="10" s="143" customFormat="1" ht="30" customHeight="1" spans="1:26">
      <c r="A10" s="191"/>
      <c r="B10" s="185" t="s">
        <v>28</v>
      </c>
      <c r="C10" s="186"/>
      <c r="D10" s="187" t="s">
        <v>29</v>
      </c>
      <c r="E10" s="188"/>
      <c r="F10" s="192">
        <v>44928</v>
      </c>
      <c r="G10" s="221">
        <v>44.5</v>
      </c>
      <c r="H10" s="220">
        <f>SUM(G10+0.25)</f>
        <v>44.75</v>
      </c>
      <c r="I10" s="220">
        <f>SUM(H10+0.25)</f>
        <v>45</v>
      </c>
      <c r="J10" s="213"/>
      <c r="K10" s="213"/>
      <c r="L10" s="214"/>
      <c r="M10" s="213"/>
      <c r="N10" s="213"/>
      <c r="O10" s="213"/>
      <c r="P10" s="214"/>
      <c r="Q10" s="213"/>
      <c r="R10" s="213"/>
      <c r="S10" s="218"/>
      <c r="T10" s="201"/>
      <c r="U10" s="201"/>
      <c r="V10" s="201"/>
      <c r="W10" s="201"/>
      <c r="X10" s="201"/>
      <c r="Y10" s="201"/>
      <c r="Z10" s="201"/>
    </row>
    <row r="11" s="143" customFormat="1" ht="30" customHeight="1" spans="1:26">
      <c r="A11" s="191"/>
      <c r="B11" s="185" t="s">
        <v>30</v>
      </c>
      <c r="C11" s="186"/>
      <c r="D11" s="187" t="s">
        <v>31</v>
      </c>
      <c r="E11" s="188"/>
      <c r="F11" s="193">
        <v>44928</v>
      </c>
      <c r="G11" s="221">
        <v>44</v>
      </c>
      <c r="H11" s="222">
        <f t="shared" ref="H11:H15" si="0">SUM(G11+2.5)</f>
        <v>46.5</v>
      </c>
      <c r="I11" s="222">
        <f t="shared" ref="I11:I15" si="1">SUM(H11+2.5)</f>
        <v>49</v>
      </c>
      <c r="J11" s="213"/>
      <c r="K11" s="213"/>
      <c r="L11" s="214"/>
      <c r="M11" s="213"/>
      <c r="N11" s="213"/>
      <c r="O11" s="213"/>
      <c r="P11" s="214"/>
      <c r="Q11" s="213"/>
      <c r="R11" s="213"/>
      <c r="S11" s="218"/>
      <c r="T11" s="201"/>
      <c r="U11" s="201"/>
      <c r="V11" s="201"/>
      <c r="W11" s="201"/>
      <c r="X11" s="201"/>
      <c r="Y11" s="201"/>
      <c r="Z11" s="201"/>
    </row>
    <row r="12" s="143" customFormat="1" ht="30" customHeight="1" spans="1:26">
      <c r="A12" s="191"/>
      <c r="B12" s="185" t="s">
        <v>32</v>
      </c>
      <c r="C12" s="186"/>
      <c r="D12" s="187" t="s">
        <v>33</v>
      </c>
      <c r="E12" s="188"/>
      <c r="F12" s="193">
        <v>44928</v>
      </c>
      <c r="G12" s="221">
        <v>39.5</v>
      </c>
      <c r="H12" s="222">
        <f t="shared" si="0"/>
        <v>42</v>
      </c>
      <c r="I12" s="222">
        <f t="shared" si="1"/>
        <v>44.5</v>
      </c>
      <c r="J12" s="213"/>
      <c r="K12" s="213"/>
      <c r="L12" s="214"/>
      <c r="M12" s="213"/>
      <c r="N12" s="213"/>
      <c r="O12" s="213"/>
      <c r="P12" s="214"/>
      <c r="Q12" s="213"/>
      <c r="R12" s="213"/>
      <c r="S12" s="218"/>
      <c r="T12" s="201"/>
      <c r="U12" s="201"/>
      <c r="V12" s="201"/>
      <c r="W12" s="201"/>
      <c r="X12" s="201"/>
      <c r="Y12" s="201"/>
      <c r="Z12" s="201"/>
    </row>
    <row r="13" s="143" customFormat="1" ht="30" customHeight="1" spans="1:26">
      <c r="A13" s="191"/>
      <c r="B13" s="185" t="s">
        <v>34</v>
      </c>
      <c r="C13" s="186"/>
      <c r="D13" s="187" t="s">
        <v>35</v>
      </c>
      <c r="E13" s="188"/>
      <c r="F13" s="193">
        <v>44928</v>
      </c>
      <c r="G13" s="221">
        <v>48</v>
      </c>
      <c r="H13" s="222">
        <f t="shared" si="0"/>
        <v>50.5</v>
      </c>
      <c r="I13" s="222">
        <f t="shared" si="1"/>
        <v>53</v>
      </c>
      <c r="J13" s="213"/>
      <c r="K13" s="213"/>
      <c r="L13" s="214"/>
      <c r="M13" s="213"/>
      <c r="N13" s="213"/>
      <c r="O13" s="213"/>
      <c r="P13" s="214"/>
      <c r="Q13" s="213"/>
      <c r="R13" s="213"/>
      <c r="S13" s="218"/>
      <c r="T13" s="201"/>
      <c r="U13" s="201"/>
      <c r="V13" s="201"/>
      <c r="W13" s="201"/>
      <c r="X13" s="201"/>
      <c r="Y13" s="201"/>
      <c r="Z13" s="201"/>
    </row>
    <row r="14" s="143" customFormat="1" ht="30" customHeight="1" spans="1:26">
      <c r="A14" s="191"/>
      <c r="B14" s="185" t="s">
        <v>36</v>
      </c>
      <c r="C14" s="186"/>
      <c r="D14" s="187" t="s">
        <v>37</v>
      </c>
      <c r="E14" s="188"/>
      <c r="F14" s="193">
        <v>44928</v>
      </c>
      <c r="G14" s="221">
        <v>85</v>
      </c>
      <c r="H14" s="222">
        <f t="shared" si="0"/>
        <v>87.5</v>
      </c>
      <c r="I14" s="222">
        <f t="shared" si="1"/>
        <v>90</v>
      </c>
      <c r="J14" s="213"/>
      <c r="K14" s="213"/>
      <c r="L14" s="214"/>
      <c r="M14" s="213"/>
      <c r="N14" s="213"/>
      <c r="O14" s="213"/>
      <c r="P14" s="214"/>
      <c r="Q14" s="213"/>
      <c r="R14" s="213"/>
      <c r="S14" s="218"/>
      <c r="T14" s="201"/>
      <c r="U14" s="201"/>
      <c r="V14" s="201"/>
      <c r="W14" s="201"/>
      <c r="X14" s="201"/>
      <c r="Y14" s="201"/>
      <c r="Z14" s="201"/>
    </row>
    <row r="15" s="143" customFormat="1" ht="30" customHeight="1" spans="1:26">
      <c r="A15" s="191"/>
      <c r="B15" s="185" t="s">
        <v>38</v>
      </c>
      <c r="C15" s="186"/>
      <c r="D15" s="187" t="s">
        <v>39</v>
      </c>
      <c r="E15" s="188"/>
      <c r="F15" s="193">
        <v>44928</v>
      </c>
      <c r="G15" s="221">
        <v>80</v>
      </c>
      <c r="H15" s="222">
        <f t="shared" si="0"/>
        <v>82.5</v>
      </c>
      <c r="I15" s="222">
        <f t="shared" si="1"/>
        <v>85</v>
      </c>
      <c r="J15" s="213"/>
      <c r="K15" s="213"/>
      <c r="L15" s="214"/>
      <c r="M15" s="213"/>
      <c r="N15" s="213"/>
      <c r="O15" s="213"/>
      <c r="P15" s="214"/>
      <c r="Q15" s="213"/>
      <c r="R15" s="213"/>
      <c r="S15" s="218"/>
      <c r="T15" s="201"/>
      <c r="U15" s="201"/>
      <c r="V15" s="201"/>
      <c r="W15" s="201"/>
      <c r="X15" s="201"/>
      <c r="Y15" s="201"/>
      <c r="Z15" s="201"/>
    </row>
    <row r="16" s="143" customFormat="1" ht="30" customHeight="1" spans="1:26">
      <c r="A16" s="194"/>
      <c r="B16" s="185" t="s">
        <v>40</v>
      </c>
      <c r="C16" s="186"/>
      <c r="D16" s="187" t="s">
        <v>41</v>
      </c>
      <c r="E16" s="188"/>
      <c r="F16" s="195">
        <v>0.25</v>
      </c>
      <c r="G16" s="221">
        <v>31</v>
      </c>
      <c r="H16" s="223">
        <f>SUM(G16+0)</f>
        <v>31</v>
      </c>
      <c r="I16" s="223">
        <f>SUM(H16+0)</f>
        <v>31</v>
      </c>
      <c r="J16" s="213"/>
      <c r="K16" s="213"/>
      <c r="L16" s="214"/>
      <c r="M16" s="213"/>
      <c r="N16" s="213"/>
      <c r="O16" s="213"/>
      <c r="P16" s="214"/>
      <c r="Q16" s="213"/>
      <c r="R16" s="213"/>
      <c r="S16" s="218"/>
      <c r="T16" s="201"/>
      <c r="U16" s="201"/>
      <c r="V16" s="201"/>
      <c r="W16" s="201"/>
      <c r="X16" s="201"/>
      <c r="Y16" s="201"/>
      <c r="Z16" s="201"/>
    </row>
    <row r="17" s="143" customFormat="1" ht="30" customHeight="1" spans="1:26">
      <c r="A17" s="194"/>
      <c r="B17" s="185" t="s">
        <v>42</v>
      </c>
      <c r="C17" s="186"/>
      <c r="D17" s="187" t="s">
        <v>43</v>
      </c>
      <c r="E17" s="188"/>
      <c r="F17" s="195">
        <v>0.25</v>
      </c>
      <c r="G17" s="221">
        <v>13.625</v>
      </c>
      <c r="H17" s="224">
        <f>SUM(G17+0.5)</f>
        <v>14.125</v>
      </c>
      <c r="I17" s="225">
        <f>SUM(H17+0)</f>
        <v>14.125</v>
      </c>
      <c r="J17" s="213"/>
      <c r="K17" s="213"/>
      <c r="L17" s="214"/>
      <c r="M17" s="213"/>
      <c r="N17" s="213"/>
      <c r="O17" s="213"/>
      <c r="P17" s="214"/>
      <c r="Q17" s="213"/>
      <c r="R17" s="213"/>
      <c r="S17" s="218"/>
      <c r="T17" s="201"/>
      <c r="U17" s="201"/>
      <c r="V17" s="201"/>
      <c r="W17" s="201"/>
      <c r="X17" s="201"/>
      <c r="Y17" s="201"/>
      <c r="Z17" s="201"/>
    </row>
    <row r="18" s="143" customFormat="1" ht="16" hidden="1" customHeight="1" spans="1:26">
      <c r="A18" s="194"/>
      <c r="B18" s="196" t="s">
        <v>50</v>
      </c>
      <c r="C18" s="180"/>
      <c r="D18" s="180"/>
      <c r="E18" s="181"/>
      <c r="F18" s="197">
        <v>44930</v>
      </c>
      <c r="G18" s="198">
        <v>13.625</v>
      </c>
      <c r="H18" s="199"/>
      <c r="I18" s="215"/>
      <c r="J18" s="216"/>
      <c r="K18" s="217"/>
      <c r="L18" s="217"/>
      <c r="M18" s="217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s="143" customFormat="1" ht="16" hidden="1" customHeight="1" spans="1:26">
      <c r="A19" s="194"/>
      <c r="B19" s="196" t="s">
        <v>51</v>
      </c>
      <c r="C19" s="180"/>
      <c r="D19" s="180"/>
      <c r="E19" s="181"/>
      <c r="F19" s="197">
        <v>44934</v>
      </c>
      <c r="G19" s="200">
        <v>0</v>
      </c>
      <c r="H19" s="199"/>
      <c r="I19" s="215"/>
      <c r="J19" s="216"/>
      <c r="K19" s="217"/>
      <c r="L19" s="217"/>
      <c r="M19" s="217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s="143" customFormat="1" ht="16" hidden="1" customHeight="1" spans="1:26">
      <c r="A20" s="194"/>
      <c r="B20" s="196"/>
      <c r="C20" s="180"/>
      <c r="D20" s="180"/>
      <c r="E20" s="181"/>
      <c r="F20" s="197"/>
      <c r="G20" s="200">
        <v>0</v>
      </c>
      <c r="H20" s="199"/>
      <c r="I20" s="215"/>
      <c r="J20" s="216"/>
      <c r="K20" s="217"/>
      <c r="L20" s="217"/>
      <c r="M20" s="217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="143" customFormat="1" ht="16" hidden="1" customHeight="1" spans="1:26">
      <c r="A21" s="194"/>
      <c r="B21" s="196" t="s">
        <v>52</v>
      </c>
      <c r="C21" s="180"/>
      <c r="D21" s="180"/>
      <c r="E21" s="181"/>
      <c r="F21" s="197">
        <v>44934</v>
      </c>
      <c r="G21" s="200">
        <v>0</v>
      </c>
      <c r="H21" s="199"/>
      <c r="I21" s="215"/>
      <c r="J21" s="216"/>
      <c r="K21" s="217"/>
      <c r="L21" s="217"/>
      <c r="M21" s="217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6" hidden="1" customHeight="1" spans="1:26">
      <c r="A22" s="194">
        <v>62.4</v>
      </c>
      <c r="B22" s="196" t="s">
        <v>53</v>
      </c>
      <c r="C22" s="180"/>
      <c r="D22" s="180"/>
      <c r="E22" s="181"/>
      <c r="F22" s="197">
        <v>44934</v>
      </c>
      <c r="G22" s="200">
        <v>0</v>
      </c>
      <c r="H22" s="199"/>
      <c r="I22" s="215"/>
      <c r="J22" s="216"/>
      <c r="K22" s="217"/>
      <c r="L22" s="217"/>
      <c r="M22" s="217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6" customHeight="1" spans="1:26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6" customHeight="1" spans="1:26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6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6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6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6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6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6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6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6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6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6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6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6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6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6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6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6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6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6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6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6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6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6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6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6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6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6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6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6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6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6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6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6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6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6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6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6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6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6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6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6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6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6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6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6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6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6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6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6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6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6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6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6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6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6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6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6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6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6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6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6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6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6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6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6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6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6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6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6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6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6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6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6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6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6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6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6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6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6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6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6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6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6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6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6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6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6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6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6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6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6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6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6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6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6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6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6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6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6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6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6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6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6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6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6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6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6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6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6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6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6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6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6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6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6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6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6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6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6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6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6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6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6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6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6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6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6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6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6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6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6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6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6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6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6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6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6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6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6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6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6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6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6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6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6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6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6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6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6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6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6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6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6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6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6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6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6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6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6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6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6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6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6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6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6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6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6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6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6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6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6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6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6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6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6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6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6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6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6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6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6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6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6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6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6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6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6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6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6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6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6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6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6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6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6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6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6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6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6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6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6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6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6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6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6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6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6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6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6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6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6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6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6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6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6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6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6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6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6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6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6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6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6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6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6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6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6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6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6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6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6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6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6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6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6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6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6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6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6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6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6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6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6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6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6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6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6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6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6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6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6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6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6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6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6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6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6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6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6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6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6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6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6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6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6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6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6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6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6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6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6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6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6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6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6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6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6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6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6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6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6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6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6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6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6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6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6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6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6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6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6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6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6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6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6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6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6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6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6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6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6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6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6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6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6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6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6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6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6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6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6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6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6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6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6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6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6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6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6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6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6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6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6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6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6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6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6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6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6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6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6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6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6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6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6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6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6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6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6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6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6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6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6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6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6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6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6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6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6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6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6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6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6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6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6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6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6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6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6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6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6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6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6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6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6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6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6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6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6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6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6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6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6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6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6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6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6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6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6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6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6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6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6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6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6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6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6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6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6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6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6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6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6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6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6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6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6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6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6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6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6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6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6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6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6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6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6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6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6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6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6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6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6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6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6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6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6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6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6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6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6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6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6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6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6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6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6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6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6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6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6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6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6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6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6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6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6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6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6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6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6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6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6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6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6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6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6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6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6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6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6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6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6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6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6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6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6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6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6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6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6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6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6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6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6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6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6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6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6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6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6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6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6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6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6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6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6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6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6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6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6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6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6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6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6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6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6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6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6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6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6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6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6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6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6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6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6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6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6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6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6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6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6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6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6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6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6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6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6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6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6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6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6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6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6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6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6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6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6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6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6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6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6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6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6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6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6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6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6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6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6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6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6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6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6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6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6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6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6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6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6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6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6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6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6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6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6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6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6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6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6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6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6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6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6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6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6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6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6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6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6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6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6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6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6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6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6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6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6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6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6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6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6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6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6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6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6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6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6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6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6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6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6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6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6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6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6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6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6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6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6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6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6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6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6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6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6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6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6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6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6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6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6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6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6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6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6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6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6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6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6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6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6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6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6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6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6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6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6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6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6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6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6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6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6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6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6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6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6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6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6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6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6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6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6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6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6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6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6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6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6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6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6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6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6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6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6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6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6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6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6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6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6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6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6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6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6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6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6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6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6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6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6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6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6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6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6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6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6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6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6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6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6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6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6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6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6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6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6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6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6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6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6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6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6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6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6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6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6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6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6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6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6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6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6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6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6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6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6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6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6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6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6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6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6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6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6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6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6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6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6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6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6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6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6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6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6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6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6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6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6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6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6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6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6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6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6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6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6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6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6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6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6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6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6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6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6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6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6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6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6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6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6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6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6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6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6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6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6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6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6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6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6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6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6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6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6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6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6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6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6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6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6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6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6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6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6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6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6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6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6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6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6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6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6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6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6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6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6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6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6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6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6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6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6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6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6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6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6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6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6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6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6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6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6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6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6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6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6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6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6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6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6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6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6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6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6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6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6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6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6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6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6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6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6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6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6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6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6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6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6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6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6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6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6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6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6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6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6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6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6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6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6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6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6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6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6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6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6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6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6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6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6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6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6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6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6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6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6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6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6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6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6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6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6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6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6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6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6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6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6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6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6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6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6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6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6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6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6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6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6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6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6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6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6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6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6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6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6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6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="143" customFormat="1" ht="16" customHeight="1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="143" customFormat="1" ht="16" customHeight="1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="143" customFormat="1" ht="16" customHeight="1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="143" customFormat="1" ht="16" customHeight="1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="143" customFormat="1" ht="16" customHeight="1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="143" customFormat="1" ht="16" customHeight="1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s="143" customFormat="1" ht="16" customHeight="1" spans="1:26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s="143" customFormat="1" ht="16" customHeight="1" spans="1:26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s="143" customFormat="1" ht="16" customHeight="1" spans="1:26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s="143" customFormat="1" ht="16" customHeight="1" spans="1:26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s="143" customFormat="1" ht="16" customHeight="1" spans="1:26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s="143" customFormat="1" ht="16" customHeight="1" spans="1:26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s="143" customFormat="1" ht="16" customHeight="1" spans="1:26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s="143" customFormat="1" ht="16" customHeight="1" spans="1:26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s="143" customFormat="1" ht="16" customHeight="1" spans="1:26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s="143" customFormat="1" ht="16" customHeight="1" spans="1:26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s="143" customFormat="1" ht="16" customHeight="1" spans="1:26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</sheetData>
  <mergeCells count="27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18:E18"/>
    <mergeCell ref="B19:E19"/>
    <mergeCell ref="B20:E20"/>
    <mergeCell ref="B21:E21"/>
    <mergeCell ref="B22:E22"/>
    <mergeCell ref="F7:F8"/>
    <mergeCell ref="G7:G8"/>
    <mergeCell ref="H7:H8"/>
    <mergeCell ref="I7:I8"/>
    <mergeCell ref="G2:I6"/>
    <mergeCell ref="B7:E8"/>
  </mergeCells>
  <conditionalFormatting sqref="I17">
    <cfRule type="notContainsBlanks" dxfId="0" priority="1">
      <formula>LEN(TRIM(I17))&gt;0</formula>
    </cfRule>
  </conditionalFormatting>
  <conditionalFormatting sqref="M9:M17 Q9:Q17">
    <cfRule type="notContainsBlanks" dxfId="0" priority="2">
      <formula>LEN(TRIM(M9))&gt;0</formula>
    </cfRule>
  </conditionalFormatting>
  <pageMargins left="0.75" right="0.75" top="1" bottom="1" header="0.5" footer="0.5"/>
  <pageSetup paperSize="9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0"/>
  <sheetViews>
    <sheetView tabSelected="1" view="pageBreakPreview" zoomScaleNormal="100" workbookViewId="0">
      <selection activeCell="L7" sqref="L7"/>
    </sheetView>
  </sheetViews>
  <sheetFormatPr defaultColWidth="9.36296296296296" defaultRowHeight="15.05" customHeight="1"/>
  <cols>
    <col min="1" max="1" width="0.888888888888889" style="143" customWidth="1"/>
    <col min="2" max="2" width="13.6296296296296" style="143" customWidth="1"/>
    <col min="3" max="3" width="23.3925925925926" style="143" customWidth="1"/>
    <col min="4" max="4" width="15" style="143" customWidth="1"/>
    <col min="5" max="5" width="8.94814814814815" style="143" customWidth="1"/>
    <col min="6" max="6" width="7.45185185185185" style="143" customWidth="1"/>
    <col min="7" max="7" width="9.56296296296296" style="143" customWidth="1"/>
    <col min="8" max="8" width="8.88888888888889" style="143" customWidth="1"/>
    <col min="9" max="9" width="7.83703703703704" style="143" customWidth="1"/>
    <col min="10" max="12" width="7.17777777777778" style="143" customWidth="1"/>
    <col min="13" max="13" width="4.54074074074074" style="143" customWidth="1"/>
    <col min="14" max="14" width="7.17777777777778" style="143" customWidth="1"/>
    <col min="15" max="16" width="7.08888888888889" style="143" customWidth="1"/>
    <col min="17" max="17" width="5.54074074074074" style="143" customWidth="1"/>
    <col min="18" max="18" width="8.45185185185185" style="143" customWidth="1"/>
    <col min="19" max="19" width="23.8148148148148" style="143" customWidth="1"/>
    <col min="20" max="26" width="10" style="143" customWidth="1"/>
    <col min="27" max="16384" width="9.36296296296296" style="143"/>
  </cols>
  <sheetData>
    <row r="1" s="143" customFormat="1" ht="30.05" customHeight="1" spans="1:26">
      <c r="A1" s="144" t="s">
        <v>0</v>
      </c>
      <c r="B1" s="145"/>
      <c r="C1" s="145"/>
      <c r="D1" s="146"/>
      <c r="E1" s="147" t="s">
        <v>44</v>
      </c>
      <c r="F1" s="148"/>
      <c r="G1" s="145"/>
      <c r="H1" s="145"/>
      <c r="I1" s="146"/>
      <c r="J1" s="202"/>
      <c r="K1" s="202"/>
      <c r="L1" s="202"/>
      <c r="M1" s="202"/>
      <c r="N1" s="202"/>
      <c r="O1" s="202"/>
      <c r="P1" s="202"/>
      <c r="Q1" s="202"/>
      <c r="R1" s="202"/>
      <c r="S1" s="201"/>
      <c r="T1" s="201"/>
      <c r="U1" s="201"/>
      <c r="V1" s="201"/>
      <c r="W1" s="201"/>
      <c r="X1" s="201"/>
      <c r="Y1" s="201"/>
      <c r="Z1" s="201"/>
    </row>
    <row r="2" s="143" customFormat="1" ht="16" customHeight="1" spans="1:26">
      <c r="A2" s="149" t="s">
        <v>1</v>
      </c>
      <c r="B2" s="150"/>
      <c r="C2" s="151" t="s">
        <v>2</v>
      </c>
      <c r="D2" s="152" t="s">
        <v>3</v>
      </c>
      <c r="E2" s="153" t="s">
        <v>4</v>
      </c>
      <c r="F2" s="154"/>
      <c r="G2" s="155"/>
      <c r="H2" s="156"/>
      <c r="I2" s="203"/>
      <c r="J2" s="204"/>
      <c r="K2" s="204"/>
      <c r="L2" s="204"/>
      <c r="M2" s="204"/>
      <c r="N2" s="204"/>
      <c r="O2" s="204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="143" customFormat="1" ht="16" customHeight="1" spans="1:26">
      <c r="A3" s="157" t="s">
        <v>5</v>
      </c>
      <c r="B3" s="158"/>
      <c r="C3" s="159"/>
      <c r="D3" s="160" t="s">
        <v>6</v>
      </c>
      <c r="E3" s="161"/>
      <c r="F3" s="162"/>
      <c r="G3" s="163"/>
      <c r="H3" s="164"/>
      <c r="I3" s="205"/>
      <c r="J3" s="204"/>
      <c r="K3" s="204"/>
      <c r="L3" s="204"/>
      <c r="M3" s="204"/>
      <c r="N3" s="204"/>
      <c r="O3" s="204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="143" customFormat="1" ht="16" customHeight="1" spans="1:26">
      <c r="A4" s="157" t="s">
        <v>7</v>
      </c>
      <c r="B4" s="158"/>
      <c r="C4" s="165"/>
      <c r="D4" s="160" t="s">
        <v>8</v>
      </c>
      <c r="E4" s="161" t="s">
        <v>9</v>
      </c>
      <c r="F4" s="162"/>
      <c r="G4" s="163"/>
      <c r="H4" s="164"/>
      <c r="I4" s="205"/>
      <c r="J4" s="204"/>
      <c r="K4" s="204"/>
      <c r="L4" s="204"/>
      <c r="M4" s="204"/>
      <c r="N4" s="204"/>
      <c r="O4" s="204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="143" customFormat="1" ht="16" customHeight="1" spans="1:26">
      <c r="A5" s="157" t="s">
        <v>10</v>
      </c>
      <c r="B5" s="158"/>
      <c r="C5" s="166"/>
      <c r="D5" s="160" t="s">
        <v>11</v>
      </c>
      <c r="E5" s="161" t="s">
        <v>12</v>
      </c>
      <c r="F5" s="162"/>
      <c r="G5" s="163"/>
      <c r="H5" s="164"/>
      <c r="I5" s="205"/>
      <c r="J5" s="204"/>
      <c r="K5" s="204"/>
      <c r="L5" s="204"/>
      <c r="M5" s="204"/>
      <c r="N5" s="204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="143" customFormat="1" ht="16" customHeight="1" spans="1:26">
      <c r="A6" s="157" t="s">
        <v>13</v>
      </c>
      <c r="B6" s="158"/>
      <c r="C6" s="167" t="s">
        <v>45</v>
      </c>
      <c r="D6" s="160" t="s">
        <v>15</v>
      </c>
      <c r="E6" s="168" t="s">
        <v>46</v>
      </c>
      <c r="F6" s="162"/>
      <c r="G6" s="169"/>
      <c r="H6" s="170"/>
      <c r="I6" s="206"/>
      <c r="J6" s="204"/>
      <c r="K6" s="204"/>
      <c r="L6" s="204"/>
      <c r="M6" s="204"/>
      <c r="N6" s="204"/>
      <c r="O6" s="207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="143" customFormat="1" ht="16" customHeight="1" spans="1:26">
      <c r="A7" s="171"/>
      <c r="B7" s="172" t="s">
        <v>17</v>
      </c>
      <c r="C7" s="173"/>
      <c r="D7" s="173"/>
      <c r="E7" s="174"/>
      <c r="F7" s="175" t="s">
        <v>18</v>
      </c>
      <c r="G7" s="176" t="s">
        <v>46</v>
      </c>
      <c r="H7" s="177" t="s">
        <v>47</v>
      </c>
      <c r="I7" s="208" t="s">
        <v>48</v>
      </c>
      <c r="J7" s="209"/>
      <c r="K7" s="210"/>
      <c r="L7" s="209"/>
      <c r="M7" s="209"/>
      <c r="N7" s="209"/>
      <c r="O7" s="210"/>
      <c r="P7" s="209"/>
      <c r="Q7" s="209"/>
      <c r="R7" s="210"/>
      <c r="S7" s="211"/>
      <c r="T7" s="201"/>
      <c r="U7" s="201"/>
      <c r="V7" s="201"/>
      <c r="W7" s="201"/>
      <c r="X7" s="201"/>
      <c r="Y7" s="201"/>
      <c r="Z7" s="201"/>
    </row>
    <row r="8" s="143" customFormat="1" customHeight="1" spans="1:26">
      <c r="A8" s="178"/>
      <c r="B8" s="179"/>
      <c r="C8" s="180"/>
      <c r="D8" s="180"/>
      <c r="E8" s="181"/>
      <c r="F8" s="182"/>
      <c r="G8" s="183"/>
      <c r="H8" s="183"/>
      <c r="I8" s="183"/>
      <c r="J8" s="211"/>
      <c r="K8" s="211"/>
      <c r="L8" s="211"/>
      <c r="M8" s="212"/>
      <c r="N8" s="211"/>
      <c r="O8" s="211"/>
      <c r="P8" s="211"/>
      <c r="Q8" s="212"/>
      <c r="R8" s="211"/>
      <c r="S8" s="211"/>
      <c r="T8" s="201"/>
      <c r="U8" s="201"/>
      <c r="V8" s="201"/>
      <c r="W8" s="201"/>
      <c r="X8" s="201"/>
      <c r="Y8" s="201"/>
      <c r="Z8" s="201"/>
    </row>
    <row r="9" s="143" customFormat="1" ht="30" customHeight="1" spans="1:26">
      <c r="A9" s="184"/>
      <c r="B9" s="185" t="s">
        <v>26</v>
      </c>
      <c r="C9" s="186"/>
      <c r="D9" s="187" t="s">
        <v>49</v>
      </c>
      <c r="E9" s="188"/>
      <c r="F9" s="189">
        <v>44930</v>
      </c>
      <c r="G9" s="190">
        <f>'1X-3X'!G9*2.54</f>
        <v>40.005</v>
      </c>
      <c r="H9" s="190">
        <f>'1X-3X'!H9*2.54</f>
        <v>40.64</v>
      </c>
      <c r="I9" s="190">
        <f>'1X-3X'!I9*2.54</f>
        <v>41.275</v>
      </c>
      <c r="J9" s="213"/>
      <c r="K9" s="213"/>
      <c r="L9" s="214"/>
      <c r="M9" s="213"/>
      <c r="N9" s="213"/>
      <c r="O9" s="213"/>
      <c r="P9" s="214"/>
      <c r="Q9" s="213"/>
      <c r="R9" s="213"/>
      <c r="S9" s="218"/>
      <c r="T9" s="201"/>
      <c r="U9" s="201"/>
      <c r="V9" s="201"/>
      <c r="W9" s="201"/>
      <c r="X9" s="201"/>
      <c r="Y9" s="201"/>
      <c r="Z9" s="201"/>
    </row>
    <row r="10" s="143" customFormat="1" ht="30" customHeight="1" spans="1:26">
      <c r="A10" s="191"/>
      <c r="B10" s="185" t="s">
        <v>28</v>
      </c>
      <c r="C10" s="186"/>
      <c r="D10" s="187" t="s">
        <v>29</v>
      </c>
      <c r="E10" s="188"/>
      <c r="F10" s="192">
        <v>44928</v>
      </c>
      <c r="G10" s="190">
        <f>'1X-3X'!G10*2.54</f>
        <v>113.03</v>
      </c>
      <c r="H10" s="190">
        <f>'1X-3X'!H10*2.54</f>
        <v>113.665</v>
      </c>
      <c r="I10" s="190">
        <f>'1X-3X'!I10*2.54</f>
        <v>114.3</v>
      </c>
      <c r="J10" s="213"/>
      <c r="K10" s="213"/>
      <c r="L10" s="214"/>
      <c r="M10" s="213"/>
      <c r="N10" s="213"/>
      <c r="O10" s="213"/>
      <c r="P10" s="214"/>
      <c r="Q10" s="213"/>
      <c r="R10" s="213"/>
      <c r="S10" s="218"/>
      <c r="T10" s="201"/>
      <c r="U10" s="201"/>
      <c r="V10" s="201"/>
      <c r="W10" s="201"/>
      <c r="X10" s="201"/>
      <c r="Y10" s="201"/>
      <c r="Z10" s="201"/>
    </row>
    <row r="11" s="143" customFormat="1" ht="30" customHeight="1" spans="1:26">
      <c r="A11" s="191"/>
      <c r="B11" s="185" t="s">
        <v>30</v>
      </c>
      <c r="C11" s="186"/>
      <c r="D11" s="187" t="s">
        <v>31</v>
      </c>
      <c r="E11" s="188"/>
      <c r="F11" s="193">
        <v>44928</v>
      </c>
      <c r="G11" s="190">
        <f>'1X-3X'!G11*2.54</f>
        <v>111.76</v>
      </c>
      <c r="H11" s="190">
        <f>'1X-3X'!H11*2.54</f>
        <v>118.11</v>
      </c>
      <c r="I11" s="190">
        <f>'1X-3X'!I11*2.54</f>
        <v>124.46</v>
      </c>
      <c r="J11" s="213"/>
      <c r="K11" s="213"/>
      <c r="L11" s="214"/>
      <c r="M11" s="213"/>
      <c r="N11" s="213"/>
      <c r="O11" s="213"/>
      <c r="P11" s="214"/>
      <c r="Q11" s="213"/>
      <c r="R11" s="213"/>
      <c r="S11" s="218"/>
      <c r="T11" s="201"/>
      <c r="U11" s="201"/>
      <c r="V11" s="201"/>
      <c r="W11" s="201"/>
      <c r="X11" s="201"/>
      <c r="Y11" s="201"/>
      <c r="Z11" s="201"/>
    </row>
    <row r="12" s="143" customFormat="1" ht="30" customHeight="1" spans="1:26">
      <c r="A12" s="191"/>
      <c r="B12" s="185" t="s">
        <v>32</v>
      </c>
      <c r="C12" s="186"/>
      <c r="D12" s="187" t="s">
        <v>33</v>
      </c>
      <c r="E12" s="188"/>
      <c r="F12" s="193">
        <v>44928</v>
      </c>
      <c r="G12" s="190">
        <f>'1X-3X'!G12*2.54</f>
        <v>100.33</v>
      </c>
      <c r="H12" s="190">
        <f>'1X-3X'!H12*2.54</f>
        <v>106.68</v>
      </c>
      <c r="I12" s="190">
        <f>'1X-3X'!I12*2.54</f>
        <v>113.03</v>
      </c>
      <c r="J12" s="213"/>
      <c r="K12" s="213"/>
      <c r="L12" s="214"/>
      <c r="M12" s="213"/>
      <c r="N12" s="213"/>
      <c r="O12" s="213"/>
      <c r="P12" s="214"/>
      <c r="Q12" s="213"/>
      <c r="R12" s="213"/>
      <c r="S12" s="218"/>
      <c r="T12" s="201"/>
      <c r="U12" s="201"/>
      <c r="V12" s="201"/>
      <c r="W12" s="201"/>
      <c r="X12" s="201"/>
      <c r="Y12" s="201"/>
      <c r="Z12" s="201"/>
    </row>
    <row r="13" s="143" customFormat="1" ht="30" customHeight="1" spans="1:26">
      <c r="A13" s="191"/>
      <c r="B13" s="185" t="s">
        <v>34</v>
      </c>
      <c r="C13" s="186"/>
      <c r="D13" s="187" t="s">
        <v>35</v>
      </c>
      <c r="E13" s="188"/>
      <c r="F13" s="193">
        <v>44928</v>
      </c>
      <c r="G13" s="190">
        <f>'1X-3X'!G13*2.54</f>
        <v>121.92</v>
      </c>
      <c r="H13" s="190">
        <f>'1X-3X'!H13*2.54</f>
        <v>128.27</v>
      </c>
      <c r="I13" s="190">
        <f>'1X-3X'!I13*2.54</f>
        <v>134.62</v>
      </c>
      <c r="J13" s="213"/>
      <c r="K13" s="213"/>
      <c r="L13" s="214"/>
      <c r="M13" s="213"/>
      <c r="N13" s="213"/>
      <c r="O13" s="213"/>
      <c r="P13" s="214"/>
      <c r="Q13" s="213"/>
      <c r="R13" s="213"/>
      <c r="S13" s="218"/>
      <c r="T13" s="201"/>
      <c r="U13" s="201"/>
      <c r="V13" s="201"/>
      <c r="W13" s="201"/>
      <c r="X13" s="201"/>
      <c r="Y13" s="201"/>
      <c r="Z13" s="201"/>
    </row>
    <row r="14" s="143" customFormat="1" ht="30" customHeight="1" spans="1:26">
      <c r="A14" s="191"/>
      <c r="B14" s="185" t="s">
        <v>36</v>
      </c>
      <c r="C14" s="186"/>
      <c r="D14" s="187" t="s">
        <v>37</v>
      </c>
      <c r="E14" s="188"/>
      <c r="F14" s="193">
        <v>44928</v>
      </c>
      <c r="G14" s="190">
        <f>'1X-3X'!G14*2.54</f>
        <v>215.9</v>
      </c>
      <c r="H14" s="190">
        <f>'1X-3X'!H14*2.54</f>
        <v>222.25</v>
      </c>
      <c r="I14" s="190">
        <f>'1X-3X'!I14*2.54</f>
        <v>228.6</v>
      </c>
      <c r="J14" s="213"/>
      <c r="K14" s="213"/>
      <c r="L14" s="214"/>
      <c r="M14" s="213"/>
      <c r="N14" s="213"/>
      <c r="O14" s="213"/>
      <c r="P14" s="214"/>
      <c r="Q14" s="213"/>
      <c r="R14" s="213"/>
      <c r="S14" s="218"/>
      <c r="T14" s="201"/>
      <c r="U14" s="201"/>
      <c r="V14" s="201"/>
      <c r="W14" s="201"/>
      <c r="X14" s="201"/>
      <c r="Y14" s="201"/>
      <c r="Z14" s="201"/>
    </row>
    <row r="15" s="143" customFormat="1" ht="30" customHeight="1" spans="1:26">
      <c r="A15" s="191"/>
      <c r="B15" s="185" t="s">
        <v>38</v>
      </c>
      <c r="C15" s="186"/>
      <c r="D15" s="187" t="s">
        <v>39</v>
      </c>
      <c r="E15" s="188"/>
      <c r="F15" s="193">
        <v>44928</v>
      </c>
      <c r="G15" s="190">
        <f>'1X-3X'!G15*2.54</f>
        <v>203.2</v>
      </c>
      <c r="H15" s="190">
        <f>'1X-3X'!H15*2.54</f>
        <v>209.55</v>
      </c>
      <c r="I15" s="190">
        <f>'1X-3X'!I15*2.54</f>
        <v>215.9</v>
      </c>
      <c r="J15" s="213"/>
      <c r="K15" s="213"/>
      <c r="L15" s="214"/>
      <c r="M15" s="213"/>
      <c r="N15" s="213"/>
      <c r="O15" s="213"/>
      <c r="P15" s="214"/>
      <c r="Q15" s="213"/>
      <c r="R15" s="213"/>
      <c r="S15" s="218"/>
      <c r="T15" s="201"/>
      <c r="U15" s="201"/>
      <c r="V15" s="201"/>
      <c r="W15" s="201"/>
      <c r="X15" s="201"/>
      <c r="Y15" s="201"/>
      <c r="Z15" s="201"/>
    </row>
    <row r="16" s="143" customFormat="1" ht="30" customHeight="1" spans="1:26">
      <c r="A16" s="194"/>
      <c r="B16" s="185" t="s">
        <v>40</v>
      </c>
      <c r="C16" s="186"/>
      <c r="D16" s="187" t="s">
        <v>41</v>
      </c>
      <c r="E16" s="188"/>
      <c r="F16" s="195">
        <v>0.25</v>
      </c>
      <c r="G16" s="190">
        <f>'1X-3X'!G16*2.54</f>
        <v>78.74</v>
      </c>
      <c r="H16" s="190">
        <f>'1X-3X'!H16*2.54</f>
        <v>78.74</v>
      </c>
      <c r="I16" s="190">
        <f>'1X-3X'!I16*2.54</f>
        <v>78.74</v>
      </c>
      <c r="J16" s="213"/>
      <c r="K16" s="213"/>
      <c r="L16" s="214"/>
      <c r="M16" s="213"/>
      <c r="N16" s="213"/>
      <c r="O16" s="213"/>
      <c r="P16" s="214"/>
      <c r="Q16" s="213"/>
      <c r="R16" s="213"/>
      <c r="S16" s="218"/>
      <c r="T16" s="201"/>
      <c r="U16" s="201"/>
      <c r="V16" s="201"/>
      <c r="W16" s="201"/>
      <c r="X16" s="201"/>
      <c r="Y16" s="201"/>
      <c r="Z16" s="201"/>
    </row>
    <row r="17" s="143" customFormat="1" ht="30" customHeight="1" spans="1:26">
      <c r="A17" s="194"/>
      <c r="B17" s="185" t="s">
        <v>42</v>
      </c>
      <c r="C17" s="186"/>
      <c r="D17" s="187" t="s">
        <v>43</v>
      </c>
      <c r="E17" s="188"/>
      <c r="F17" s="195">
        <v>0.25</v>
      </c>
      <c r="G17" s="190">
        <f>'1X-3X'!G17*2.54</f>
        <v>34.6075</v>
      </c>
      <c r="H17" s="190">
        <f>'1X-3X'!H17*2.54</f>
        <v>35.8775</v>
      </c>
      <c r="I17" s="190">
        <f>'1X-3X'!I17*2.54</f>
        <v>35.8775</v>
      </c>
      <c r="J17" s="213"/>
      <c r="K17" s="213"/>
      <c r="L17" s="214"/>
      <c r="M17" s="213"/>
      <c r="N17" s="213"/>
      <c r="O17" s="213"/>
      <c r="P17" s="214"/>
      <c r="Q17" s="213"/>
      <c r="R17" s="213"/>
      <c r="S17" s="218"/>
      <c r="T17" s="201"/>
      <c r="U17" s="201"/>
      <c r="V17" s="201"/>
      <c r="W17" s="201"/>
      <c r="X17" s="201"/>
      <c r="Y17" s="201"/>
      <c r="Z17" s="201"/>
    </row>
    <row r="18" s="143" customFormat="1" ht="16" hidden="1" customHeight="1" spans="1:26">
      <c r="A18" s="194"/>
      <c r="B18" s="196" t="s">
        <v>50</v>
      </c>
      <c r="C18" s="180"/>
      <c r="D18" s="180"/>
      <c r="E18" s="181"/>
      <c r="F18" s="197">
        <v>44930</v>
      </c>
      <c r="G18" s="198">
        <v>13.625</v>
      </c>
      <c r="H18" s="199"/>
      <c r="I18" s="215"/>
      <c r="J18" s="216"/>
      <c r="K18" s="217"/>
      <c r="L18" s="217"/>
      <c r="M18" s="217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s="143" customFormat="1" ht="16" hidden="1" customHeight="1" spans="1:26">
      <c r="A19" s="194"/>
      <c r="B19" s="196" t="s">
        <v>51</v>
      </c>
      <c r="C19" s="180"/>
      <c r="D19" s="180"/>
      <c r="E19" s="181"/>
      <c r="F19" s="197">
        <v>44934</v>
      </c>
      <c r="G19" s="200">
        <v>0</v>
      </c>
      <c r="H19" s="199"/>
      <c r="I19" s="215"/>
      <c r="J19" s="216"/>
      <c r="K19" s="217"/>
      <c r="L19" s="217"/>
      <c r="M19" s="217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s="143" customFormat="1" ht="16" hidden="1" customHeight="1" spans="1:26">
      <c r="A20" s="194"/>
      <c r="B20" s="196"/>
      <c r="C20" s="180"/>
      <c r="D20" s="180"/>
      <c r="E20" s="181"/>
      <c r="F20" s="197"/>
      <c r="G20" s="200">
        <v>0</v>
      </c>
      <c r="H20" s="199"/>
      <c r="I20" s="215"/>
      <c r="J20" s="216"/>
      <c r="K20" s="217"/>
      <c r="L20" s="217"/>
      <c r="M20" s="217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="143" customFormat="1" ht="16" hidden="1" customHeight="1" spans="1:26">
      <c r="A21" s="194"/>
      <c r="B21" s="196" t="s">
        <v>52</v>
      </c>
      <c r="C21" s="180"/>
      <c r="D21" s="180"/>
      <c r="E21" s="181"/>
      <c r="F21" s="197">
        <v>44934</v>
      </c>
      <c r="G21" s="200">
        <v>0</v>
      </c>
      <c r="H21" s="199"/>
      <c r="I21" s="215"/>
      <c r="J21" s="216"/>
      <c r="K21" s="217"/>
      <c r="L21" s="217"/>
      <c r="M21" s="217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6" hidden="1" customHeight="1" spans="1:26">
      <c r="A22" s="194">
        <v>62.4</v>
      </c>
      <c r="B22" s="196" t="s">
        <v>53</v>
      </c>
      <c r="C22" s="180"/>
      <c r="D22" s="180"/>
      <c r="E22" s="181"/>
      <c r="F22" s="197">
        <v>44934</v>
      </c>
      <c r="G22" s="200">
        <v>0</v>
      </c>
      <c r="H22" s="199"/>
      <c r="I22" s="215"/>
      <c r="J22" s="216"/>
      <c r="K22" s="217"/>
      <c r="L22" s="217"/>
      <c r="M22" s="217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6" customHeight="1" spans="1:26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6" customHeight="1" spans="1:26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6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6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6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6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6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6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6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6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6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6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6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6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6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6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6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6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6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6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6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6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6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6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6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6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6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6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6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6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6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6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6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6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6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6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6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6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6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6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6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6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6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6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6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6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6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6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6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6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6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6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6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6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6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6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6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6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6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6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6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6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6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6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6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6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6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6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6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6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6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6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6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6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6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6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6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6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6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6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6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6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6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6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6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6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6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6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6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6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6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6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6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6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6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6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6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6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6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6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6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6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6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6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6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6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6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6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6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6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6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6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6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6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6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6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6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6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6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6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6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6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6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6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6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6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6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6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6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6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6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6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6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6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6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6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6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6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6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6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6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6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6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6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6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6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6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6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6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6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6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6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6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6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6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6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6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6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6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6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6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6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6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6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6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6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6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6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6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6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6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6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6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6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6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6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6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6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6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6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6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6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6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6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6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6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6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6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6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6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6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6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6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6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6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6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6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6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6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6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6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6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6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6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6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6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6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6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6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6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6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6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6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6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6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6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6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6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6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6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6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6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6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6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6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6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6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6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6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6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6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6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6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6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6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6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6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6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6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6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6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6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6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6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6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6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6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6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6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6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6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6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6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6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6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6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6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6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6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6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6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6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6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6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6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6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6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6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6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6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6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6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6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6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6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6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6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6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6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6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6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6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6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6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6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6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6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6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6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6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6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6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6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6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6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6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6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6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6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6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6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6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6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6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6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6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6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6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6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6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6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6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6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6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6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6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6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6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6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6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6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6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6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6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6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6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6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6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6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6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6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6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6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6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6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6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6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6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6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6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6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6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6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6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6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6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6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6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6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6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6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6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6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6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6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6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6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6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6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6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6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6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6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6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6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6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6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6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6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6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6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6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6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6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6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6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6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6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6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6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6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6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6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6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6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6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6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6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6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6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6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6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6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6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6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6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6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6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6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6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6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6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6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6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6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6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6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6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6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6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6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6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6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6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6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6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6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6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6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6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6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6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6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6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6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6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6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6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6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6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6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6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6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6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6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6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6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6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6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6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6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6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6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6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6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6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6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6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6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6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6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6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6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6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6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6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6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6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6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6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6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6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6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6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6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6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6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6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6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6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6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6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6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6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6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6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6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6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6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6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6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6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6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6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6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6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6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6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6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6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6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6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6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6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6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6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6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6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6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6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6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6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6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6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6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6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6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6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6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6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6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6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6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6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6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6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6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6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6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6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6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6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6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6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6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6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6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6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6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6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6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6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6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6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6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6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6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6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6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6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6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6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6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6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6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6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6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6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6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6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6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6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6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6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6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6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6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6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6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6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6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6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6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6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6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6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6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6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6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6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6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6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6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6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6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6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6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6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6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6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6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6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6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6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6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6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6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6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6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6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6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6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6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6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6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6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6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6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6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6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6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6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6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6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6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6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6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6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6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6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6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6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6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6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6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6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6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6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6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6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6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6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6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6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6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6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6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6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6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6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6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6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6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6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6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6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6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6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6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6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6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6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6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6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6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6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6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6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6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6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6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6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6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6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6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6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6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6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6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6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6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6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6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6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6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6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6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6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6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6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6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6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6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6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6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6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6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6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6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6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6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6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6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6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6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6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6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6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6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6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6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6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6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6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6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6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6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6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6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6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6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6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6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6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6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6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6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6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6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6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6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6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6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6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6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6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6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6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6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6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6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6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6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6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6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6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6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6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6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6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6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6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6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6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6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6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6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6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6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6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6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6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6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6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6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6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6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6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6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6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6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6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6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6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6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6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6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6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6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6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6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6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6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6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6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6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6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6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6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6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6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6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6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6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6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6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6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6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6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6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6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6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6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6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6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6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6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6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6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6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6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6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6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6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6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6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6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6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6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6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6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6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6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6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6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6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6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6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6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6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6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6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6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6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6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6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6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6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6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6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6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6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6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6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6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6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6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6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6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6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6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6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6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6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6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6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6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6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6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6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6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6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6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6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6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6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6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6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6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6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6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6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6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6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6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6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6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6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6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6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6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6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6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6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6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6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6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6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6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6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6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6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6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6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6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6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6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6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6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6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6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="143" customFormat="1" ht="16" customHeight="1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="143" customFormat="1" ht="16" customHeight="1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="143" customFormat="1" ht="16" customHeight="1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="143" customFormat="1" ht="16" customHeight="1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="143" customFormat="1" ht="16" customHeight="1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="143" customFormat="1" ht="16" customHeight="1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s="143" customFormat="1" ht="16" customHeight="1" spans="1:26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s="143" customFormat="1" ht="16" customHeight="1" spans="1:26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s="143" customFormat="1" ht="16" customHeight="1" spans="1:26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s="143" customFormat="1" ht="16" customHeight="1" spans="1:26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s="143" customFormat="1" ht="16" customHeight="1" spans="1:26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s="143" customFormat="1" ht="16" customHeight="1" spans="1:26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s="143" customFormat="1" ht="16" customHeight="1" spans="1:26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s="143" customFormat="1" ht="16" customHeight="1" spans="1:26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s="143" customFormat="1" ht="16" customHeight="1" spans="1:26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s="143" customFormat="1" ht="16" customHeight="1" spans="1:26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s="143" customFormat="1" ht="16" customHeight="1" spans="1:26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</sheetData>
  <mergeCells count="27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18:E18"/>
    <mergeCell ref="B19:E19"/>
    <mergeCell ref="B20:E20"/>
    <mergeCell ref="B21:E21"/>
    <mergeCell ref="B22:E22"/>
    <mergeCell ref="F7:F8"/>
    <mergeCell ref="G7:G8"/>
    <mergeCell ref="H7:H8"/>
    <mergeCell ref="I7:I8"/>
    <mergeCell ref="G2:I6"/>
    <mergeCell ref="B7:E8"/>
  </mergeCells>
  <conditionalFormatting sqref="M9:M17 Q9:Q17">
    <cfRule type="notContainsBlanks" dxfId="0" priority="2">
      <formula>LEN(TRIM(M9))&gt;0</formula>
    </cfRule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111111111111" defaultRowHeight="15" customHeight="1"/>
  <cols>
    <col min="1" max="1" width="6.44444444444444" customWidth="1"/>
    <col min="2" max="2" width="17.4444444444444" customWidth="1"/>
    <col min="3" max="3" width="27.5555555555556" customWidth="1"/>
    <col min="4" max="4" width="31" customWidth="1"/>
    <col min="5" max="6" width="7.55555555555556" customWidth="1"/>
    <col min="7" max="25" width="7.44444444444444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54</v>
      </c>
      <c r="B2" s="4"/>
      <c r="C2" s="9" t="s">
        <v>55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56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57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58</v>
      </c>
      <c r="Q3" s="6"/>
      <c r="R3" s="6"/>
      <c r="S3" s="4"/>
      <c r="T3" s="9" t="s">
        <v>59</v>
      </c>
      <c r="U3" s="6"/>
      <c r="V3" s="6"/>
      <c r="W3" s="6"/>
      <c r="X3" s="6"/>
      <c r="Y3" s="4"/>
      <c r="Z3" s="137"/>
    </row>
    <row r="4" ht="15.75" customHeight="1" spans="1:26">
      <c r="A4" s="65" t="s">
        <v>60</v>
      </c>
      <c r="B4" s="4"/>
      <c r="C4" s="9" t="s">
        <v>61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62</v>
      </c>
      <c r="Q4" s="6"/>
      <c r="R4" s="6"/>
      <c r="S4" s="4"/>
      <c r="T4" s="9" t="s">
        <v>63</v>
      </c>
      <c r="U4" s="6"/>
      <c r="V4" s="6"/>
      <c r="W4" s="6"/>
      <c r="X4" s="6"/>
      <c r="Y4" s="4"/>
      <c r="Z4" s="137"/>
    </row>
    <row r="5" ht="15.75" customHeight="1" spans="1:26">
      <c r="A5" s="65" t="s">
        <v>64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65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66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67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68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69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70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71</v>
      </c>
      <c r="B9" s="71" t="s">
        <v>72</v>
      </c>
      <c r="C9" s="49"/>
      <c r="D9" s="72" t="s">
        <v>73</v>
      </c>
      <c r="E9" s="73" t="s">
        <v>74</v>
      </c>
      <c r="F9" s="74"/>
      <c r="G9" s="75"/>
      <c r="H9" s="76" t="s">
        <v>75</v>
      </c>
      <c r="I9" s="105" t="s">
        <v>76</v>
      </c>
      <c r="J9" s="105"/>
      <c r="K9" s="105" t="s">
        <v>76</v>
      </c>
      <c r="L9" s="106" t="s">
        <v>77</v>
      </c>
      <c r="M9" s="105" t="s">
        <v>76</v>
      </c>
      <c r="N9" s="105"/>
      <c r="O9" s="105" t="s">
        <v>76</v>
      </c>
      <c r="P9" s="107" t="s">
        <v>78</v>
      </c>
      <c r="Q9" s="105" t="s">
        <v>76</v>
      </c>
      <c r="R9" s="105"/>
      <c r="S9" s="105" t="s">
        <v>76</v>
      </c>
      <c r="T9" s="123" t="s">
        <v>79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80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81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82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83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84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85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86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87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88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89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90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91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92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93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94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95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96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97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98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99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100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101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102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103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44444444444444" customWidth="1"/>
    <col min="4" max="4" width="28.1111111111111" customWidth="1"/>
    <col min="5" max="5" width="25.5555555555556" customWidth="1"/>
    <col min="6" max="6" width="10.5555555555556" customWidth="1"/>
    <col min="7" max="7" width="11.5555555555556" customWidth="1"/>
    <col min="8" max="10" width="8.55555555555556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54</v>
      </c>
      <c r="B2" s="4"/>
      <c r="C2" s="5" t="e">
        <f>#REF!</f>
        <v>#REF!</v>
      </c>
      <c r="D2" s="6"/>
      <c r="E2" s="4"/>
      <c r="F2" s="3" t="s">
        <v>56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57</v>
      </c>
      <c r="B3" s="4"/>
      <c r="C3" s="5" t="e">
        <f>#REF!</f>
        <v>#REF!</v>
      </c>
      <c r="D3" s="6"/>
      <c r="E3" s="4"/>
      <c r="F3" s="3" t="s">
        <v>58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60</v>
      </c>
      <c r="B4" s="4"/>
      <c r="C4" s="5" t="e">
        <f>#REF!</f>
        <v>#REF!</v>
      </c>
      <c r="D4" s="6"/>
      <c r="E4" s="4"/>
      <c r="F4" s="8" t="s">
        <v>62</v>
      </c>
      <c r="G4" s="8"/>
      <c r="H4" s="9" t="s">
        <v>63</v>
      </c>
      <c r="I4" s="6"/>
      <c r="J4" s="6"/>
      <c r="K4" s="4"/>
    </row>
    <row r="5" ht="15.75" customHeight="1" spans="1:11">
      <c r="A5" s="3" t="s">
        <v>64</v>
      </c>
      <c r="B5" s="4"/>
      <c r="C5" s="5" t="e">
        <f>#REF!</f>
        <v>#REF!</v>
      </c>
      <c r="D5" s="6"/>
      <c r="E5" s="4"/>
      <c r="F5" s="3" t="s">
        <v>65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66</v>
      </c>
      <c r="B6" s="4"/>
      <c r="C6" s="5" t="e">
        <f>#REF!</f>
        <v>#REF!</v>
      </c>
      <c r="D6" s="6"/>
      <c r="E6" s="4"/>
      <c r="F6" s="3" t="s">
        <v>67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104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71</v>
      </c>
      <c r="B8" s="12" t="s">
        <v>72</v>
      </c>
      <c r="C8" s="6"/>
      <c r="D8" s="4"/>
      <c r="E8" s="12" t="s">
        <v>73</v>
      </c>
      <c r="F8" s="11" t="s">
        <v>105</v>
      </c>
      <c r="G8" s="13" t="s">
        <v>106</v>
      </c>
      <c r="H8" s="11" t="s">
        <v>107</v>
      </c>
      <c r="I8" s="11" t="s">
        <v>108</v>
      </c>
      <c r="J8" s="50" t="s">
        <v>109</v>
      </c>
      <c r="K8" s="11" t="s">
        <v>110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111</v>
      </c>
      <c r="B9" s="15" t="s">
        <v>112</v>
      </c>
      <c r="C9" s="6"/>
      <c r="D9" s="4"/>
      <c r="E9" s="16" t="s">
        <v>113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114</v>
      </c>
      <c r="B10" s="15" t="s">
        <v>115</v>
      </c>
      <c r="C10" s="6"/>
      <c r="D10" s="4"/>
      <c r="E10" s="20" t="s">
        <v>116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117</v>
      </c>
    </row>
    <row r="11" ht="15.75" customHeight="1" spans="1:11">
      <c r="A11" s="14" t="s">
        <v>118</v>
      </c>
      <c r="B11" s="15" t="s">
        <v>119</v>
      </c>
      <c r="C11" s="6"/>
      <c r="D11" s="4"/>
      <c r="E11" s="20" t="s">
        <v>120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121</v>
      </c>
    </row>
    <row r="12" ht="15.75" customHeight="1" spans="1:11">
      <c r="A12" s="14" t="s">
        <v>122</v>
      </c>
      <c r="B12" s="15" t="s">
        <v>123</v>
      </c>
      <c r="C12" s="6"/>
      <c r="D12" s="4"/>
      <c r="E12" s="20" t="s">
        <v>124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125</v>
      </c>
    </row>
    <row r="13" ht="15.75" customHeight="1" spans="1:11">
      <c r="A13" s="14" t="s">
        <v>126</v>
      </c>
      <c r="B13" s="22" t="s">
        <v>127</v>
      </c>
      <c r="C13" s="6"/>
      <c r="D13" s="4"/>
      <c r="E13" s="23" t="s">
        <v>128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129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117</v>
      </c>
    </row>
    <row r="15" ht="15.75" customHeight="1" spans="1:11">
      <c r="A15" s="14" t="s">
        <v>130</v>
      </c>
      <c r="B15" s="22" t="s">
        <v>131</v>
      </c>
      <c r="C15" s="6"/>
      <c r="D15" s="4"/>
      <c r="E15" s="20" t="s">
        <v>132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117</v>
      </c>
    </row>
    <row r="16" ht="15.75" customHeight="1" spans="1:11">
      <c r="A16" s="14" t="s">
        <v>133</v>
      </c>
      <c r="B16" s="22" t="s">
        <v>134</v>
      </c>
      <c r="C16" s="6"/>
      <c r="D16" s="4"/>
      <c r="E16" s="20" t="s">
        <v>135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136</v>
      </c>
      <c r="B17" s="22" t="s">
        <v>137</v>
      </c>
      <c r="C17" s="6"/>
      <c r="D17" s="4"/>
      <c r="E17" s="20" t="s">
        <v>138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117</v>
      </c>
    </row>
    <row r="18" ht="15.75" customHeight="1" spans="1:11">
      <c r="A18" s="14" t="s">
        <v>139</v>
      </c>
      <c r="B18" s="22" t="s">
        <v>140</v>
      </c>
      <c r="C18" s="6"/>
      <c r="D18" s="4"/>
      <c r="E18" s="20" t="s">
        <v>141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117</v>
      </c>
    </row>
    <row r="19" ht="15.75" customHeight="1" spans="1:11">
      <c r="A19" s="14" t="s">
        <v>142</v>
      </c>
      <c r="B19" s="22" t="s">
        <v>143</v>
      </c>
      <c r="C19" s="6"/>
      <c r="D19" s="4"/>
      <c r="E19" s="22" t="s">
        <v>144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121</v>
      </c>
    </row>
    <row r="20" ht="15.75" customHeight="1" spans="1:11">
      <c r="A20" s="24" t="s">
        <v>145</v>
      </c>
      <c r="B20" s="22" t="s">
        <v>146</v>
      </c>
      <c r="C20" s="6"/>
      <c r="D20" s="4"/>
      <c r="E20" s="25" t="s">
        <v>147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121</v>
      </c>
    </row>
    <row r="21" ht="15.75" customHeight="1" spans="1:11">
      <c r="A21" s="14" t="s">
        <v>148</v>
      </c>
      <c r="B21" s="22" t="s">
        <v>149</v>
      </c>
      <c r="C21" s="6"/>
      <c r="D21" s="4"/>
      <c r="E21" s="23" t="s">
        <v>150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151</v>
      </c>
      <c r="B22" s="22" t="s">
        <v>152</v>
      </c>
      <c r="C22" s="6"/>
      <c r="D22" s="4"/>
      <c r="E22" s="14" t="s">
        <v>153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117</v>
      </c>
    </row>
    <row r="23" ht="15.75" customHeight="1" spans="1:11">
      <c r="A23" s="24" t="s">
        <v>154</v>
      </c>
      <c r="B23" s="22" t="s">
        <v>155</v>
      </c>
      <c r="C23" s="6"/>
      <c r="D23" s="4"/>
      <c r="E23" s="14" t="s">
        <v>156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157</v>
      </c>
      <c r="B24" s="22" t="s">
        <v>158</v>
      </c>
      <c r="C24" s="6"/>
      <c r="D24" s="4"/>
      <c r="E24" s="14" t="s">
        <v>159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160</v>
      </c>
      <c r="B25" s="22" t="s">
        <v>161</v>
      </c>
      <c r="C25" s="6"/>
      <c r="D25" s="4"/>
      <c r="E25" s="14" t="s">
        <v>162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121</v>
      </c>
    </row>
    <row r="26" ht="15.75" customHeight="1" spans="1:11">
      <c r="A26" s="24" t="s">
        <v>163</v>
      </c>
      <c r="B26" s="22" t="s">
        <v>164</v>
      </c>
      <c r="C26" s="6"/>
      <c r="D26" s="4"/>
      <c r="E26" s="14" t="s">
        <v>165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117</v>
      </c>
    </row>
    <row r="27" ht="15.75" customHeight="1" spans="1:11">
      <c r="A27" s="24"/>
      <c r="B27" s="22" t="s">
        <v>166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117</v>
      </c>
    </row>
    <row r="28" ht="15.75" customHeight="1" spans="1:11">
      <c r="A28" s="24"/>
      <c r="B28" s="22" t="s">
        <v>167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117</v>
      </c>
    </row>
    <row r="29" ht="15.75" customHeight="1" spans="1:11">
      <c r="A29" s="24" t="s">
        <v>168</v>
      </c>
      <c r="B29" s="22" t="s">
        <v>169</v>
      </c>
      <c r="C29" s="6"/>
      <c r="D29" s="4"/>
      <c r="E29" s="14" t="s">
        <v>170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171</v>
      </c>
      <c r="B30" s="22" t="s">
        <v>172</v>
      </c>
      <c r="C30" s="6"/>
      <c r="D30" s="4"/>
      <c r="E30" s="14" t="s">
        <v>173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117</v>
      </c>
    </row>
    <row r="31" ht="15.75" customHeight="1" spans="1:11">
      <c r="A31" s="24" t="s">
        <v>174</v>
      </c>
      <c r="B31" s="22" t="s">
        <v>175</v>
      </c>
      <c r="C31" s="6"/>
      <c r="D31" s="4"/>
      <c r="E31" s="14" t="s">
        <v>176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177</v>
      </c>
      <c r="B32" s="22" t="s">
        <v>178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125</v>
      </c>
    </row>
    <row r="33" ht="15.75" customHeight="1" spans="1:11">
      <c r="A33" s="26" t="s">
        <v>179</v>
      </c>
      <c r="B33" s="22" t="s">
        <v>180</v>
      </c>
      <c r="C33" s="6"/>
      <c r="D33" s="4"/>
      <c r="E33" s="28" t="s">
        <v>43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125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181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182</v>
      </c>
      <c r="B37" s="34"/>
      <c r="C37" s="34"/>
      <c r="D37" s="34"/>
      <c r="E37" s="35"/>
      <c r="F37" s="36" t="s">
        <v>183</v>
      </c>
      <c r="G37" s="34"/>
      <c r="H37" s="34"/>
      <c r="I37" s="34"/>
      <c r="J37" s="34"/>
      <c r="K37" s="55"/>
    </row>
    <row r="38" ht="15.75" customHeight="1" spans="1:11">
      <c r="A38" s="37" t="s">
        <v>184</v>
      </c>
      <c r="B38" s="6"/>
      <c r="C38" s="6"/>
      <c r="D38" s="6"/>
      <c r="E38" s="4"/>
      <c r="F38" s="38" t="s">
        <v>185</v>
      </c>
      <c r="G38" s="6"/>
      <c r="H38" s="6"/>
      <c r="I38" s="6"/>
      <c r="J38" s="6"/>
      <c r="K38" s="56"/>
    </row>
    <row r="39" ht="15.75" customHeight="1" spans="1:11">
      <c r="A39" s="39" t="s">
        <v>186</v>
      </c>
      <c r="B39" s="40"/>
      <c r="C39" s="40"/>
      <c r="D39" s="40"/>
      <c r="E39" s="41"/>
      <c r="F39" s="42" t="s">
        <v>187</v>
      </c>
      <c r="G39" s="40"/>
      <c r="H39" s="40"/>
      <c r="I39" s="40"/>
      <c r="J39" s="40"/>
      <c r="K39" s="57"/>
    </row>
    <row r="40" ht="15.75" customHeight="1" spans="1:11">
      <c r="A40" s="43" t="s">
        <v>188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189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190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191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192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193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44444444444444" customWidth="1"/>
    <col min="4" max="4" width="28.1111111111111" customWidth="1"/>
    <col min="5" max="5" width="25.5555555555556" customWidth="1"/>
    <col min="6" max="6" width="10.5555555555556" customWidth="1"/>
    <col min="7" max="7" width="11.5555555555556" customWidth="1"/>
    <col min="8" max="10" width="8.55555555555556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54</v>
      </c>
      <c r="B2" s="4"/>
      <c r="C2" s="5" t="e">
        <f>#REF!</f>
        <v>#REF!</v>
      </c>
      <c r="D2" s="6"/>
      <c r="E2" s="4"/>
      <c r="F2" s="3" t="s">
        <v>56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57</v>
      </c>
      <c r="B3" s="4"/>
      <c r="C3" s="5" t="e">
        <f>#REF!</f>
        <v>#REF!</v>
      </c>
      <c r="D3" s="6"/>
      <c r="E3" s="4"/>
      <c r="F3" s="3" t="s">
        <v>58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60</v>
      </c>
      <c r="B4" s="4"/>
      <c r="C4" s="5" t="e">
        <f>#REF!</f>
        <v>#REF!</v>
      </c>
      <c r="D4" s="6"/>
      <c r="E4" s="4"/>
      <c r="F4" s="8" t="s">
        <v>62</v>
      </c>
      <c r="G4" s="8"/>
      <c r="H4" s="9" t="s">
        <v>63</v>
      </c>
      <c r="I4" s="6"/>
      <c r="J4" s="6"/>
      <c r="K4" s="4"/>
    </row>
    <row r="5" ht="15.75" customHeight="1" spans="1:11">
      <c r="A5" s="3" t="s">
        <v>64</v>
      </c>
      <c r="B5" s="4"/>
      <c r="C5" s="5" t="e">
        <f>#REF!</f>
        <v>#REF!</v>
      </c>
      <c r="D5" s="6"/>
      <c r="E5" s="4"/>
      <c r="F5" s="3" t="s">
        <v>65</v>
      </c>
      <c r="G5" s="4"/>
      <c r="H5" s="9" t="s">
        <v>47</v>
      </c>
      <c r="I5" s="6"/>
      <c r="J5" s="6"/>
      <c r="K5" s="4"/>
    </row>
    <row r="6" ht="15.75" customHeight="1" spans="1:11">
      <c r="A6" s="3" t="s">
        <v>66</v>
      </c>
      <c r="B6" s="4"/>
      <c r="C6" s="5" t="e">
        <f>#REF!</f>
        <v>#REF!</v>
      </c>
      <c r="D6" s="6"/>
      <c r="E6" s="4"/>
      <c r="F6" s="3" t="s">
        <v>67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104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71</v>
      </c>
      <c r="B8" s="12" t="s">
        <v>72</v>
      </c>
      <c r="C8" s="6"/>
      <c r="D8" s="4"/>
      <c r="E8" s="12" t="s">
        <v>73</v>
      </c>
      <c r="F8" s="11" t="s">
        <v>105</v>
      </c>
      <c r="G8" s="13" t="s">
        <v>106</v>
      </c>
      <c r="H8" s="11" t="s">
        <v>107</v>
      </c>
      <c r="I8" s="11" t="s">
        <v>108</v>
      </c>
      <c r="J8" s="50" t="s">
        <v>109</v>
      </c>
      <c r="K8" s="11" t="s">
        <v>110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111</v>
      </c>
      <c r="B9" s="15" t="s">
        <v>112</v>
      </c>
      <c r="C9" s="6"/>
      <c r="D9" s="4"/>
      <c r="E9" s="16" t="s">
        <v>113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121</v>
      </c>
    </row>
    <row r="10" ht="15.75" customHeight="1" spans="1:11">
      <c r="A10" s="14" t="s">
        <v>114</v>
      </c>
      <c r="B10" s="15" t="s">
        <v>115</v>
      </c>
      <c r="C10" s="6"/>
      <c r="D10" s="4"/>
      <c r="E10" s="20" t="s">
        <v>116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121</v>
      </c>
    </row>
    <row r="11" ht="15.75" customHeight="1" spans="1:11">
      <c r="A11" s="14" t="s">
        <v>118</v>
      </c>
      <c r="B11" s="15" t="s">
        <v>119</v>
      </c>
      <c r="C11" s="6"/>
      <c r="D11" s="4"/>
      <c r="E11" s="20" t="s">
        <v>120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121</v>
      </c>
    </row>
    <row r="12" ht="15.75" customHeight="1" spans="1:11">
      <c r="A12" s="14" t="s">
        <v>122</v>
      </c>
      <c r="B12" s="15" t="s">
        <v>123</v>
      </c>
      <c r="C12" s="6"/>
      <c r="D12" s="4"/>
      <c r="E12" s="20" t="s">
        <v>124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121</v>
      </c>
    </row>
    <row r="13" ht="15.75" customHeight="1" spans="1:11">
      <c r="A13" s="14" t="s">
        <v>126</v>
      </c>
      <c r="B13" s="22" t="s">
        <v>127</v>
      </c>
      <c r="C13" s="6"/>
      <c r="D13" s="4"/>
      <c r="E13" s="23" t="s">
        <v>128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121</v>
      </c>
    </row>
    <row r="14" ht="15.75" customHeight="1" spans="1:11">
      <c r="A14" s="14"/>
      <c r="B14" s="22" t="s">
        <v>129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125</v>
      </c>
    </row>
    <row r="15" ht="15.75" customHeight="1" spans="1:11">
      <c r="A15" s="14" t="s">
        <v>130</v>
      </c>
      <c r="B15" s="22" t="s">
        <v>131</v>
      </c>
      <c r="C15" s="6"/>
      <c r="D15" s="4"/>
      <c r="E15" s="20" t="s">
        <v>132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117</v>
      </c>
    </row>
    <row r="16" ht="15.75" customHeight="1" spans="1:11">
      <c r="A16" s="14" t="s">
        <v>133</v>
      </c>
      <c r="B16" s="22" t="s">
        <v>134</v>
      </c>
      <c r="C16" s="6"/>
      <c r="D16" s="4"/>
      <c r="E16" s="20" t="s">
        <v>135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194</v>
      </c>
    </row>
    <row r="17" ht="15.75" customHeight="1" spans="1:11">
      <c r="A17" s="14" t="s">
        <v>136</v>
      </c>
      <c r="B17" s="22" t="s">
        <v>137</v>
      </c>
      <c r="C17" s="6"/>
      <c r="D17" s="4"/>
      <c r="E17" s="20" t="s">
        <v>138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121</v>
      </c>
    </row>
    <row r="18" ht="15.75" customHeight="1" spans="1:11">
      <c r="A18" s="14" t="s">
        <v>139</v>
      </c>
      <c r="B18" s="22" t="s">
        <v>140</v>
      </c>
      <c r="C18" s="6"/>
      <c r="D18" s="4"/>
      <c r="E18" s="20" t="s">
        <v>141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121</v>
      </c>
    </row>
    <row r="19" ht="15.75" customHeight="1" spans="1:11">
      <c r="A19" s="14" t="s">
        <v>142</v>
      </c>
      <c r="B19" s="22" t="s">
        <v>143</v>
      </c>
      <c r="C19" s="6"/>
      <c r="D19" s="4"/>
      <c r="E19" s="22" t="s">
        <v>144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121</v>
      </c>
    </row>
    <row r="20" ht="15.75" customHeight="1" spans="1:11">
      <c r="A20" s="24" t="s">
        <v>145</v>
      </c>
      <c r="B20" s="22" t="s">
        <v>146</v>
      </c>
      <c r="C20" s="6"/>
      <c r="D20" s="4"/>
      <c r="E20" s="25" t="s">
        <v>147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121</v>
      </c>
    </row>
    <row r="21" ht="15.75" customHeight="1" spans="1:11">
      <c r="A21" s="14" t="s">
        <v>148</v>
      </c>
      <c r="B21" s="22" t="s">
        <v>149</v>
      </c>
      <c r="C21" s="6"/>
      <c r="D21" s="4"/>
      <c r="E21" s="23" t="s">
        <v>150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121</v>
      </c>
    </row>
    <row r="22" ht="15.75" customHeight="1" spans="1:11">
      <c r="A22" s="14" t="s">
        <v>151</v>
      </c>
      <c r="B22" s="22" t="s">
        <v>152</v>
      </c>
      <c r="C22" s="6"/>
      <c r="D22" s="4"/>
      <c r="E22" s="14" t="s">
        <v>153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121</v>
      </c>
    </row>
    <row r="23" ht="15.75" customHeight="1" spans="1:11">
      <c r="A23" s="24" t="s">
        <v>154</v>
      </c>
      <c r="B23" s="22" t="s">
        <v>155</v>
      </c>
      <c r="C23" s="6"/>
      <c r="D23" s="4"/>
      <c r="E23" s="14" t="s">
        <v>156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157</v>
      </c>
      <c r="B24" s="22" t="s">
        <v>158</v>
      </c>
      <c r="C24" s="6"/>
      <c r="D24" s="4"/>
      <c r="E24" s="14" t="s">
        <v>159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160</v>
      </c>
      <c r="B25" s="22" t="s">
        <v>161</v>
      </c>
      <c r="C25" s="6"/>
      <c r="D25" s="4"/>
      <c r="E25" s="14" t="s">
        <v>162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163</v>
      </c>
      <c r="B26" s="22" t="s">
        <v>164</v>
      </c>
      <c r="C26" s="6"/>
      <c r="D26" s="4"/>
      <c r="E26" s="14" t="s">
        <v>165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121</v>
      </c>
    </row>
    <row r="27" ht="15.75" customHeight="1" spans="1:11">
      <c r="A27" s="24"/>
      <c r="B27" s="22" t="s">
        <v>166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117</v>
      </c>
    </row>
    <row r="28" ht="15.75" customHeight="1" spans="1:11">
      <c r="A28" s="24"/>
      <c r="B28" s="22" t="s">
        <v>167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117</v>
      </c>
    </row>
    <row r="29" ht="15.75" customHeight="1" spans="1:11">
      <c r="A29" s="24" t="s">
        <v>168</v>
      </c>
      <c r="B29" s="22" t="s">
        <v>169</v>
      </c>
      <c r="C29" s="6"/>
      <c r="D29" s="4"/>
      <c r="E29" s="14" t="s">
        <v>170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121</v>
      </c>
    </row>
    <row r="30" ht="15.75" customHeight="1" spans="1:11">
      <c r="A30" s="24" t="s">
        <v>171</v>
      </c>
      <c r="B30" s="22" t="s">
        <v>172</v>
      </c>
      <c r="C30" s="6"/>
      <c r="D30" s="4"/>
      <c r="E30" s="14" t="s">
        <v>173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121</v>
      </c>
    </row>
    <row r="31" ht="15.75" customHeight="1" spans="1:11">
      <c r="A31" s="24" t="s">
        <v>174</v>
      </c>
      <c r="B31" s="22" t="s">
        <v>175</v>
      </c>
      <c r="C31" s="6"/>
      <c r="D31" s="4"/>
      <c r="E31" s="14" t="s">
        <v>176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121</v>
      </c>
    </row>
    <row r="32" ht="15.75" customHeight="1" spans="1:11">
      <c r="A32" s="26" t="s">
        <v>177</v>
      </c>
      <c r="B32" s="22" t="s">
        <v>178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121</v>
      </c>
    </row>
    <row r="33" ht="15.75" customHeight="1" spans="1:11">
      <c r="A33" s="26" t="s">
        <v>179</v>
      </c>
      <c r="B33" s="22" t="s">
        <v>180</v>
      </c>
      <c r="C33" s="6"/>
      <c r="D33" s="4"/>
      <c r="E33" s="28" t="s">
        <v>43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121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181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182</v>
      </c>
      <c r="B37" s="34"/>
      <c r="C37" s="34"/>
      <c r="D37" s="34"/>
      <c r="E37" s="35"/>
      <c r="F37" s="36" t="s">
        <v>195</v>
      </c>
      <c r="G37" s="34"/>
      <c r="H37" s="34"/>
      <c r="I37" s="34"/>
      <c r="J37" s="34"/>
      <c r="K37" s="55"/>
    </row>
    <row r="38" ht="15.75" customHeight="1" spans="1:11">
      <c r="A38" s="37" t="s">
        <v>184</v>
      </c>
      <c r="B38" s="6"/>
      <c r="C38" s="6"/>
      <c r="D38" s="6"/>
      <c r="E38" s="4"/>
      <c r="F38" s="38" t="s">
        <v>185</v>
      </c>
      <c r="G38" s="6"/>
      <c r="H38" s="6"/>
      <c r="I38" s="6"/>
      <c r="J38" s="6"/>
      <c r="K38" s="56"/>
    </row>
    <row r="39" ht="15.75" customHeight="1" spans="1:11">
      <c r="A39" s="39" t="s">
        <v>186</v>
      </c>
      <c r="B39" s="40"/>
      <c r="C39" s="40"/>
      <c r="D39" s="40"/>
      <c r="E39" s="41"/>
      <c r="F39" s="42" t="s">
        <v>187</v>
      </c>
      <c r="G39" s="40"/>
      <c r="H39" s="40"/>
      <c r="I39" s="40"/>
      <c r="J39" s="40"/>
      <c r="K39" s="57"/>
    </row>
    <row r="40" ht="15.75" customHeight="1" spans="1:11">
      <c r="A40" s="43" t="s">
        <v>188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189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190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191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192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193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XS-XXL</vt:lpstr>
      <vt:lpstr>XS-XXL (cm)</vt:lpstr>
      <vt:lpstr>1X-3X</vt:lpstr>
      <vt:lpstr>1X-3X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2024-03-04T02:40:26Z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B56C8DF0E11F4574A5572804DCCFB58C_12</vt:lpwstr>
  </property>
</Properties>
</file>