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29" r:id="rId1"/>
    <sheet name="XS-XXL (cm)" sheetId="30" r:id="rId2"/>
    <sheet name="1X-3X" sheetId="31" r:id="rId3"/>
    <sheet name="1X-3X (cm)" sheetId="32" r:id="rId4"/>
  </sheets>
  <definedNames>
    <definedName name="Contract_No" localSheetId="0">#REF!</definedName>
    <definedName name="Contract_No">#REF!</definedName>
    <definedName name="_xlnm.Print_Area" localSheetId="0">'XS-XXL'!$A$1:$M$22</definedName>
    <definedName name="PROBLEM" localSheetId="0">#REF!</definedName>
    <definedName name="PROBLEM">#REF!</definedName>
    <definedName name="Contract_No" localSheetId="1">#REF!</definedName>
    <definedName name="_xlnm.Print_Area" localSheetId="1">'XS-XXL (cm)'!$A$1:$M$22</definedName>
    <definedName name="PROBLEM" localSheetId="1">#REF!</definedName>
    <definedName name="_xlnm.Print_Area" localSheetId="2">'1X-3X'!$A$1:$J$22</definedName>
    <definedName name="_xlnm.Print_Area" localSheetId="3">'1X-3X (cm)'!$A$1:$J$22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<sst xmlns="http://schemas.openxmlformats.org/spreadsheetml/2006/main" count="212" uniqueCount="60">
  <si>
    <t>GRADED SPEC PAGE</t>
  </si>
  <si>
    <t>STYLE NAME:</t>
  </si>
  <si>
    <t>BG5046 LISA LONG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</si>
  <si>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</si>
  <si>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</si>
  <si>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</si>
  <si>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</si>
  <si>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</si>
  <si>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</si>
  <si>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</si>
  <si>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</si>
  <si>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</si>
  <si>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</si>
  <si>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</si>
  <si>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</si>
  <si>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</si>
  <si>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</si>
  <si>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</si>
  <si>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</si>
  <si>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</si>
  <si>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</si>
  <si>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</si>
  <si>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</si>
  <si>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</si>
  <si>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</si>
  <si>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</si>
  <si>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CF NECKDROP TO WAIST SEAM)</t>
  </si>
  <si>
    <t>前上身长</t>
  </si>
  <si>
    <t>CB BODICE LENGTH (FROM TOP EDGE TO WAIST SEAM)</t>
  </si>
  <si>
    <t>上身后中长</t>
  </si>
  <si>
    <t>CF SKIRT LENGTH (FROM WAIST JOINT SEAM TO HEM)</t>
  </si>
  <si>
    <t>前中裙长</t>
  </si>
  <si>
    <t>FRONT COWL LENGTH - INNER EDGE</t>
  </si>
  <si>
    <t>前荡领长</t>
  </si>
  <si>
    <t>BUST WIDTH (1" BELOW AH)</t>
  </si>
  <si>
    <t>胸围-腋下1‘’</t>
  </si>
  <si>
    <t>WAIST SEAM WIDTH</t>
  </si>
  <si>
    <t>腰围</t>
  </si>
  <si>
    <t>HIP WIDTH (8.5" BELOW WAIST JOIN SEAM) - 3PT MEASUREMENT</t>
  </si>
  <si>
    <t>臀围三点量-腰下8.5‘’</t>
  </si>
  <si>
    <t>KNEE WIDTH (29" BELOW AH) - 3PT MEASUREMENT</t>
  </si>
  <si>
    <t>膝盖围三点量-腋下29‘’</t>
  </si>
  <si>
    <t>SWEEP WIDTH (SELF) - ALONG CURVE</t>
  </si>
  <si>
    <t>面布摆围弧量</t>
  </si>
  <si>
    <t>SWEEP WIDTH (LINING) - ALONG CURVE</t>
  </si>
  <si>
    <t>里布摆围弧量</t>
  </si>
  <si>
    <t>SLIT HEIGHT</t>
  </si>
  <si>
    <t>开叉长</t>
  </si>
  <si>
    <t>ADJUSTABLE RANGE LENGTH</t>
  </si>
  <si>
    <t>肩带调节量</t>
  </si>
  <si>
    <t>SHOULDER STRAP LENGTH</t>
  </si>
  <si>
    <t>肩带长</t>
  </si>
  <si>
    <t>ZIPPER LENGTH</t>
  </si>
  <si>
    <t>拉链长</t>
  </si>
  <si>
    <t>BRAND:</t>
  </si>
  <si>
    <t>1X-3X</t>
  </si>
  <si>
    <t>1X</t>
  </si>
  <si>
    <t>0X</t>
  </si>
  <si>
    <t>2X</t>
  </si>
  <si>
    <t>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</si>
</sst>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/?"/>
    <numFmt numFmtId="180" formatCode="#\ ??/??"/>
    <numFmt numFmtId="181" formatCode="#\ ?/?;\-?/?;0"/>
  </numFmts>
  <fonts count="47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name val="Calibri"/>
      <charset val="134"/>
    </font>
    <font>
      <sz val="9"/>
      <color rgb="FF7F7F7F"/>
      <name val="Calibri"/>
      <charset val="134"/>
    </font>
    <font>
      <sz val="10"/>
      <color rgb="FF000000"/>
      <name val="宋体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rgb="FF000000"/>
      <name val="宋体"/>
      <charset val="134"/>
    </font>
    <font>
      <sz val="10"/>
      <color rgb="FFFF0000"/>
      <name val="Calibri"/>
      <charset val="134"/>
    </font>
    <font>
      <b/>
      <sz val="12"/>
      <color rgb="FFFF0000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2"/>
      <color rgb="FF000000"/>
      <name val="Arial"/>
      <charset val="134"/>
    </font>
    <font>
      <sz val="10"/>
      <color rgb="FF00000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1" borderId="3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2" fillId="0" borderId="4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2" borderId="42" applyNumberFormat="0" applyAlignment="0" applyProtection="0">
      <alignment vertical="center"/>
    </xf>
    <xf numFmtId="0" fontId="34" fillId="13" borderId="43" applyNumberFormat="0" applyAlignment="0" applyProtection="0">
      <alignment vertical="center"/>
    </xf>
    <xf numFmtId="0" fontId="35" fillId="13" borderId="42" applyNumberFormat="0" applyAlignment="0" applyProtection="0">
      <alignment vertical="center"/>
    </xf>
    <xf numFmtId="0" fontId="36" fillId="14" borderId="44" applyNumberFormat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45" fillId="0" borderId="0"/>
    <xf numFmtId="0" fontId="0" fillId="0" borderId="0"/>
    <xf numFmtId="0" fontId="46" fillId="0" borderId="0"/>
    <xf numFmtId="0" fontId="24" fillId="0" borderId="0"/>
    <xf numFmtId="0" fontId="44" fillId="0" borderId="0"/>
    <xf numFmtId="0" fontId="24" fillId="0" borderId="0"/>
    <xf numFmtId="0" fontId="44" fillId="0" borderId="0"/>
  </cellStyleXfs>
  <cellXfs count="155">
    <xf numFmtId="0" fontId="0" fillId="0" borderId="0" xfId="0"/>
    <xf numFmtId="0" fontId="0" fillId="0" borderId="0" xfId="60"/>
    <xf numFmtId="0" fontId="1" fillId="0" borderId="1" xfId="60" applyFont="1" applyBorder="1" applyAlignment="1">
      <alignment horizontal="center" vertical="center"/>
    </xf>
    <xf numFmtId="0" fontId="2" fillId="0" borderId="2" xfId="60" applyFont="1" applyBorder="1"/>
    <xf numFmtId="0" fontId="2" fillId="0" borderId="3" xfId="60" applyFont="1" applyBorder="1"/>
    <xf numFmtId="0" fontId="3" fillId="0" borderId="4" xfId="60" applyFont="1" applyBorder="1" applyAlignment="1">
      <alignment horizontal="center" vertical="center"/>
    </xf>
    <xf numFmtId="0" fontId="3" fillId="2" borderId="1" xfId="60" applyFont="1" applyFill="1" applyBorder="1" applyAlignment="1">
      <alignment horizontal="center" vertical="center"/>
    </xf>
    <xf numFmtId="0" fontId="3" fillId="2" borderId="2" xfId="60" applyFont="1" applyFill="1" applyBorder="1" applyAlignment="1">
      <alignment horizontal="center" vertical="center"/>
    </xf>
    <xf numFmtId="0" fontId="4" fillId="3" borderId="5" xfId="60" applyFont="1" applyFill="1" applyBorder="1" applyAlignment="1">
      <alignment horizontal="right" vertical="center"/>
    </xf>
    <xf numFmtId="0" fontId="5" fillId="0" borderId="6" xfId="60" applyFont="1" applyBorder="1"/>
    <xf numFmtId="0" fontId="6" fillId="0" borderId="7" xfId="49" applyFont="1" applyBorder="1" applyAlignment="1">
      <alignment horizontal="left" vertical="center"/>
    </xf>
    <xf numFmtId="0" fontId="4" fillId="3" borderId="8" xfId="60" applyFont="1" applyFill="1" applyBorder="1" applyAlignment="1">
      <alignment horizontal="right" vertical="center"/>
    </xf>
    <xf numFmtId="0" fontId="6" fillId="4" borderId="1" xfId="60" applyFont="1" applyFill="1" applyBorder="1" applyAlignment="1">
      <alignment horizontal="left" vertical="center"/>
    </xf>
    <xf numFmtId="0" fontId="6" fillId="4" borderId="3" xfId="60" applyFont="1" applyFill="1" applyBorder="1" applyAlignment="1">
      <alignment horizontal="left" vertical="center"/>
    </xf>
    <xf numFmtId="0" fontId="6" fillId="4" borderId="9" xfId="60" applyFont="1" applyFill="1" applyBorder="1" applyAlignment="1">
      <alignment horizontal="left" vertical="center"/>
    </xf>
    <xf numFmtId="176" fontId="6" fillId="5" borderId="10" xfId="60" applyNumberFormat="1" applyFont="1" applyFill="1" applyBorder="1" applyAlignment="1">
      <alignment horizontal="center" vertical="center"/>
    </xf>
    <xf numFmtId="0" fontId="4" fillId="3" borderId="11" xfId="60" applyFont="1" applyFill="1" applyBorder="1" applyAlignment="1">
      <alignment horizontal="right" vertical="center"/>
    </xf>
    <xf numFmtId="0" fontId="5" fillId="0" borderId="2" xfId="60" applyFont="1" applyBorder="1"/>
    <xf numFmtId="14" fontId="7" fillId="0" borderId="8" xfId="60" applyNumberFormat="1" applyFont="1" applyBorder="1" applyAlignment="1">
      <alignment horizontal="left" vertical="center"/>
    </xf>
    <xf numFmtId="0" fontId="4" fillId="3" borderId="1" xfId="60" applyFont="1" applyFill="1" applyBorder="1" applyAlignment="1">
      <alignment horizontal="right" vertical="center"/>
    </xf>
    <xf numFmtId="0" fontId="6" fillId="4" borderId="0" xfId="60" applyFont="1" applyFill="1" applyBorder="1" applyAlignment="1">
      <alignment horizontal="left" vertical="center"/>
    </xf>
    <xf numFmtId="176" fontId="6" fillId="5" borderId="12" xfId="60" applyNumberFormat="1" applyFont="1" applyFill="1" applyBorder="1" applyAlignment="1">
      <alignment horizontal="center" vertical="center"/>
    </xf>
    <xf numFmtId="0" fontId="7" fillId="0" borderId="8" xfId="60" applyFont="1" applyBorder="1" applyAlignment="1">
      <alignment horizontal="left" vertical="center"/>
    </xf>
    <xf numFmtId="49" fontId="7" fillId="0" borderId="8" xfId="60" applyNumberFormat="1" applyFont="1" applyBorder="1" applyAlignment="1">
      <alignment horizontal="left" vertical="center"/>
    </xf>
    <xf numFmtId="0" fontId="7" fillId="0" borderId="1" xfId="60" applyFont="1" applyBorder="1" applyAlignment="1">
      <alignment horizontal="left" vertical="center"/>
    </xf>
    <xf numFmtId="0" fontId="6" fillId="4" borderId="6" xfId="60" applyFont="1" applyFill="1" applyBorder="1" applyAlignment="1">
      <alignment horizontal="left" vertical="center"/>
    </xf>
    <xf numFmtId="176" fontId="6" fillId="5" borderId="8" xfId="60" applyNumberFormat="1" applyFont="1" applyFill="1" applyBorder="1" applyAlignment="1">
      <alignment horizontal="center" vertical="center"/>
    </xf>
    <xf numFmtId="0" fontId="3" fillId="0" borderId="0" xfId="60" applyFont="1" applyAlignment="1">
      <alignment vertical="center"/>
    </xf>
    <xf numFmtId="0" fontId="8" fillId="6" borderId="12" xfId="60" applyFont="1" applyFill="1" applyBorder="1" applyAlignment="1">
      <alignment horizontal="center" vertical="center" wrapText="1"/>
    </xf>
    <xf numFmtId="0" fontId="2" fillId="0" borderId="0" xfId="60" applyFont="1"/>
    <xf numFmtId="0" fontId="2" fillId="0" borderId="13" xfId="60" applyFont="1" applyBorder="1"/>
    <xf numFmtId="0" fontId="9" fillId="6" borderId="14" xfId="60" applyFont="1" applyFill="1" applyBorder="1" applyAlignment="1">
      <alignment horizontal="center" vertical="center" wrapText="1"/>
    </xf>
    <xf numFmtId="0" fontId="10" fillId="6" borderId="14" xfId="60" applyFont="1" applyFill="1" applyBorder="1" applyAlignment="1">
      <alignment horizontal="center" vertical="center" wrapText="1"/>
    </xf>
    <xf numFmtId="0" fontId="3" fillId="0" borderId="6" xfId="60" applyFont="1" applyBorder="1" applyAlignment="1">
      <alignment vertical="center"/>
    </xf>
    <xf numFmtId="0" fontId="2" fillId="0" borderId="8" xfId="60" applyFont="1" applyBorder="1"/>
    <xf numFmtId="0" fontId="2" fillId="0" borderId="6" xfId="60" applyFont="1" applyBorder="1"/>
    <xf numFmtId="0" fontId="2" fillId="0" borderId="15" xfId="60" applyFont="1" applyBorder="1"/>
    <xf numFmtId="0" fontId="2" fillId="0" borderId="16" xfId="60" applyFont="1" applyBorder="1"/>
    <xf numFmtId="0" fontId="11" fillId="0" borderId="4" xfId="60" applyFont="1" applyBorder="1" applyAlignment="1">
      <alignment horizontal="center"/>
    </xf>
    <xf numFmtId="0" fontId="7" fillId="7" borderId="1" xfId="60" applyFont="1" applyFill="1" applyBorder="1" applyAlignment="1"/>
    <xf numFmtId="0" fontId="7" fillId="7" borderId="2" xfId="60" applyFont="1" applyFill="1" applyBorder="1" applyAlignment="1"/>
    <xf numFmtId="0" fontId="12" fillId="0" borderId="4" xfId="61" applyFont="1" applyFill="1" applyBorder="1" applyAlignment="1"/>
    <xf numFmtId="177" fontId="13" fillId="7" borderId="16" xfId="60" applyNumberFormat="1" applyFont="1" applyFill="1" applyBorder="1" applyAlignment="1">
      <alignment horizontal="center"/>
    </xf>
    <xf numFmtId="178" fontId="14" fillId="0" borderId="4" xfId="49" applyNumberFormat="1" applyFont="1" applyFill="1" applyBorder="1" applyAlignment="1">
      <alignment horizontal="center" vertical="center" wrapText="1"/>
    </xf>
    <xf numFmtId="0" fontId="11" fillId="0" borderId="16" xfId="60" applyFont="1" applyBorder="1" applyAlignment="1">
      <alignment horizontal="center"/>
    </xf>
    <xf numFmtId="177" fontId="13" fillId="0" borderId="16" xfId="60" applyNumberFormat="1" applyFont="1" applyBorder="1" applyAlignment="1">
      <alignment horizontal="center"/>
    </xf>
    <xf numFmtId="179" fontId="13" fillId="7" borderId="15" xfId="60" applyNumberFormat="1" applyFont="1" applyFill="1" applyBorder="1" applyAlignment="1">
      <alignment horizontal="center"/>
    </xf>
    <xf numFmtId="0" fontId="6" fillId="0" borderId="1" xfId="60" applyFont="1" applyBorder="1" applyAlignment="1"/>
    <xf numFmtId="0" fontId="6" fillId="0" borderId="2" xfId="60" applyFont="1" applyBorder="1" applyAlignment="1"/>
    <xf numFmtId="177" fontId="13" fillId="7" borderId="15" xfId="60" applyNumberFormat="1" applyFont="1" applyFill="1" applyBorder="1" applyAlignment="1">
      <alignment horizontal="center"/>
    </xf>
    <xf numFmtId="0" fontId="11" fillId="0" borderId="16" xfId="61" applyFont="1" applyBorder="1" applyAlignment="1">
      <alignment horizontal="center"/>
    </xf>
    <xf numFmtId="0" fontId="7" fillId="0" borderId="1" xfId="49" applyFont="1" applyBorder="1" applyAlignment="1">
      <alignment vertical="center"/>
    </xf>
    <xf numFmtId="0" fontId="7" fillId="0" borderId="2" xfId="49" applyFont="1" applyBorder="1" applyAlignment="1">
      <alignment vertical="center"/>
    </xf>
    <xf numFmtId="180" fontId="13" fillId="0" borderId="16" xfId="60" applyNumberFormat="1" applyFont="1" applyBorder="1" applyAlignment="1">
      <alignment horizontal="center"/>
    </xf>
    <xf numFmtId="177" fontId="13" fillId="7" borderId="15" xfId="60" applyNumberFormat="1" applyFont="1" applyFill="1" applyBorder="1" applyAlignment="1">
      <alignment horizontal="center" vertical="center"/>
    </xf>
    <xf numFmtId="0" fontId="6" fillId="0" borderId="0" xfId="60" applyFont="1"/>
    <xf numFmtId="0" fontId="15" fillId="0" borderId="0" xfId="60" applyFont="1"/>
    <xf numFmtId="176" fontId="6" fillId="5" borderId="9" xfId="60" applyNumberFormat="1" applyFont="1" applyFill="1" applyBorder="1" applyAlignment="1">
      <alignment horizontal="center" vertical="center"/>
    </xf>
    <xf numFmtId="176" fontId="6" fillId="5" borderId="17" xfId="60" applyNumberFormat="1" applyFont="1" applyFill="1" applyBorder="1" applyAlignment="1">
      <alignment horizontal="center" vertical="center"/>
    </xf>
    <xf numFmtId="0" fontId="7" fillId="7" borderId="0" xfId="60" applyFont="1" applyFill="1"/>
    <xf numFmtId="176" fontId="6" fillId="5" borderId="0" xfId="60" applyNumberFormat="1" applyFont="1" applyFill="1" applyAlignment="1">
      <alignment horizontal="center" vertical="center"/>
    </xf>
    <xf numFmtId="176" fontId="6" fillId="5" borderId="13" xfId="60" applyNumberFormat="1" applyFont="1" applyFill="1" applyBorder="1" applyAlignment="1">
      <alignment horizontal="center" vertical="center"/>
    </xf>
    <xf numFmtId="176" fontId="6" fillId="5" borderId="6" xfId="60" applyNumberFormat="1" applyFont="1" applyFill="1" applyBorder="1" applyAlignment="1">
      <alignment horizontal="center" vertical="center"/>
    </xf>
    <xf numFmtId="176" fontId="6" fillId="5" borderId="15" xfId="60" applyNumberFormat="1" applyFont="1" applyFill="1" applyBorder="1" applyAlignment="1">
      <alignment horizontal="center" vertical="center"/>
    </xf>
    <xf numFmtId="0" fontId="7" fillId="8" borderId="0" xfId="60" applyFont="1" applyFill="1"/>
    <xf numFmtId="0" fontId="16" fillId="6" borderId="14" xfId="60" applyFont="1" applyFill="1" applyBorder="1" applyAlignment="1">
      <alignment horizontal="center" vertical="center" wrapText="1"/>
    </xf>
    <xf numFmtId="0" fontId="7" fillId="0" borderId="0" xfId="60" applyFont="1" applyAlignment="1">
      <alignment vertical="center"/>
    </xf>
    <xf numFmtId="0" fontId="4" fillId="0" borderId="0" xfId="60" applyFont="1" applyAlignment="1">
      <alignment horizontal="center" vertical="center"/>
    </xf>
    <xf numFmtId="0" fontId="17" fillId="0" borderId="0" xfId="60" applyFont="1" applyAlignment="1">
      <alignment horizontal="center" vertical="center" wrapText="1"/>
    </xf>
    <xf numFmtId="0" fontId="18" fillId="0" borderId="0" xfId="60" applyFont="1" applyAlignment="1">
      <alignment horizontal="center" vertical="center"/>
    </xf>
    <xf numFmtId="179" fontId="7" fillId="0" borderId="0" xfId="60" applyNumberFormat="1" applyFont="1" applyAlignment="1">
      <alignment horizontal="center" vertical="center" wrapText="1"/>
    </xf>
    <xf numFmtId="179" fontId="19" fillId="0" borderId="0" xfId="60" applyNumberFormat="1" applyFont="1" applyAlignment="1">
      <alignment horizontal="center" vertical="center" wrapText="1"/>
    </xf>
    <xf numFmtId="0" fontId="7" fillId="0" borderId="0" xfId="60" applyFont="1" applyAlignment="1">
      <alignment horizontal="center" vertical="center"/>
    </xf>
    <xf numFmtId="179" fontId="14" fillId="7" borderId="4" xfId="60" applyNumberFormat="1" applyFont="1" applyFill="1" applyBorder="1" applyAlignment="1">
      <alignment horizontal="center" wrapText="1"/>
    </xf>
    <xf numFmtId="179" fontId="14" fillId="9" borderId="4" xfId="49" applyNumberFormat="1" applyFont="1" applyFill="1" applyBorder="1" applyAlignment="1">
      <alignment horizontal="center" vertical="center" wrapText="1"/>
    </xf>
    <xf numFmtId="180" fontId="20" fillId="7" borderId="3" xfId="60" applyNumberFormat="1" applyFont="1" applyFill="1" applyBorder="1" applyAlignment="1">
      <alignment horizontal="center" wrapText="1"/>
    </xf>
    <xf numFmtId="180" fontId="14" fillId="7" borderId="4" xfId="60" applyNumberFormat="1" applyFont="1" applyFill="1" applyBorder="1" applyAlignment="1">
      <alignment horizontal="center" wrapText="1"/>
    </xf>
    <xf numFmtId="180" fontId="20" fillId="7" borderId="3" xfId="69" applyNumberFormat="1" applyFont="1" applyFill="1" applyBorder="1" applyAlignment="1">
      <alignment horizontal="center" wrapText="1"/>
    </xf>
    <xf numFmtId="180" fontId="20" fillId="0" borderId="3" xfId="69" applyNumberFormat="1" applyFont="1" applyBorder="1" applyAlignment="1">
      <alignment horizontal="center" wrapText="1"/>
    </xf>
    <xf numFmtId="0" fontId="0" fillId="0" borderId="0" xfId="61"/>
    <xf numFmtId="0" fontId="1" fillId="0" borderId="18" xfId="61" applyFont="1" applyBorder="1" applyAlignment="1">
      <alignment horizontal="center" vertical="center"/>
    </xf>
    <xf numFmtId="0" fontId="1" fillId="0" borderId="19" xfId="61" applyFont="1" applyBorder="1" applyAlignment="1">
      <alignment horizontal="center" vertical="center"/>
    </xf>
    <xf numFmtId="0" fontId="1" fillId="0" borderId="20" xfId="61" applyFont="1" applyBorder="1" applyAlignment="1">
      <alignment horizontal="center" vertical="center"/>
    </xf>
    <xf numFmtId="0" fontId="3" fillId="10" borderId="21" xfId="61" applyFont="1" applyFill="1" applyBorder="1" applyAlignment="1">
      <alignment horizontal="center" vertical="center"/>
    </xf>
    <xf numFmtId="0" fontId="4" fillId="3" borderId="22" xfId="61" applyFont="1" applyFill="1" applyBorder="1" applyAlignment="1">
      <alignment horizontal="right" vertical="center"/>
    </xf>
    <xf numFmtId="0" fontId="5" fillId="0" borderId="6" xfId="61" applyFont="1" applyBorder="1"/>
    <xf numFmtId="0" fontId="6" fillId="0" borderId="23" xfId="57" applyFont="1" applyBorder="1" applyAlignment="1">
      <alignment vertical="center"/>
    </xf>
    <xf numFmtId="0" fontId="4" fillId="3" borderId="8" xfId="61" applyFont="1" applyFill="1" applyBorder="1" applyAlignment="1">
      <alignment horizontal="right" vertical="center"/>
    </xf>
    <xf numFmtId="0" fontId="6" fillId="0" borderId="7" xfId="57" applyFont="1" applyBorder="1" applyAlignment="1">
      <alignment horizontal="left" vertical="center"/>
    </xf>
    <xf numFmtId="176" fontId="6" fillId="5" borderId="0" xfId="61" applyNumberFormat="1" applyFont="1" applyFill="1" applyAlignment="1">
      <alignment horizontal="center" vertical="center"/>
    </xf>
    <xf numFmtId="176" fontId="6" fillId="5" borderId="9" xfId="61" applyNumberFormat="1" applyFont="1" applyFill="1" applyBorder="1" applyAlignment="1">
      <alignment horizontal="center" vertical="center"/>
    </xf>
    <xf numFmtId="0" fontId="4" fillId="3" borderId="24" xfId="61" applyFont="1" applyFill="1" applyBorder="1" applyAlignment="1">
      <alignment horizontal="right" vertical="center"/>
    </xf>
    <xf numFmtId="0" fontId="5" fillId="0" borderId="2" xfId="61" applyFont="1" applyBorder="1"/>
    <xf numFmtId="14" fontId="6" fillId="0" borderId="7" xfId="57" applyNumberFormat="1" applyFont="1" applyBorder="1" applyAlignment="1">
      <alignment horizontal="left" vertical="center"/>
    </xf>
    <xf numFmtId="0" fontId="4" fillId="3" borderId="1" xfId="61" applyFont="1" applyFill="1" applyBorder="1" applyAlignment="1">
      <alignment horizontal="right" vertical="center"/>
    </xf>
    <xf numFmtId="176" fontId="6" fillId="5" borderId="25" xfId="61" applyNumberFormat="1" applyFont="1" applyFill="1" applyBorder="1" applyAlignment="1">
      <alignment horizontal="center" vertical="center"/>
    </xf>
    <xf numFmtId="176" fontId="6" fillId="5" borderId="6" xfId="61" applyNumberFormat="1" applyFont="1" applyFill="1" applyBorder="1" applyAlignment="1">
      <alignment horizontal="center" vertical="center"/>
    </xf>
    <xf numFmtId="0" fontId="3" fillId="0" borderId="26" xfId="61" applyFont="1" applyBorder="1" applyAlignment="1">
      <alignment vertical="center"/>
    </xf>
    <xf numFmtId="0" fontId="8" fillId="6" borderId="12" xfId="61" applyFont="1" applyFill="1" applyBorder="1" applyAlignment="1">
      <alignment horizontal="center" vertical="center" wrapText="1"/>
    </xf>
    <xf numFmtId="0" fontId="2" fillId="0" borderId="0" xfId="61" applyFont="1"/>
    <xf numFmtId="0" fontId="2" fillId="0" borderId="13" xfId="61" applyFont="1" applyBorder="1"/>
    <xf numFmtId="0" fontId="17" fillId="6" borderId="14" xfId="61" applyFont="1" applyFill="1" applyBorder="1" applyAlignment="1">
      <alignment horizontal="center" vertical="center" wrapText="1"/>
    </xf>
    <xf numFmtId="0" fontId="17" fillId="6" borderId="27" xfId="61" applyFont="1" applyFill="1" applyBorder="1" applyAlignment="1">
      <alignment horizontal="center" vertical="center" wrapText="1"/>
    </xf>
    <xf numFmtId="0" fontId="9" fillId="6" borderId="14" xfId="61" applyFont="1" applyFill="1" applyBorder="1" applyAlignment="1">
      <alignment horizontal="center" vertical="center" wrapText="1"/>
    </xf>
    <xf numFmtId="0" fontId="3" fillId="0" borderId="22" xfId="61" applyFont="1" applyBorder="1" applyAlignment="1">
      <alignment vertical="center"/>
    </xf>
    <xf numFmtId="0" fontId="2" fillId="0" borderId="8" xfId="61" applyFont="1" applyBorder="1"/>
    <xf numFmtId="0" fontId="2" fillId="0" borderId="6" xfId="61" applyFont="1" applyBorder="1"/>
    <xf numFmtId="0" fontId="2" fillId="0" borderId="15" xfId="61" applyFont="1" applyBorder="1"/>
    <xf numFmtId="0" fontId="2" fillId="0" borderId="16" xfId="61" applyFont="1" applyBorder="1"/>
    <xf numFmtId="0" fontId="17" fillId="6" borderId="16" xfId="61" applyFont="1" applyFill="1" applyBorder="1" applyAlignment="1">
      <alignment horizontal="center" vertical="center" wrapText="1"/>
    </xf>
    <xf numFmtId="0" fontId="11" fillId="0" borderId="24" xfId="61" applyFont="1" applyBorder="1" applyAlignment="1">
      <alignment horizontal="center"/>
    </xf>
    <xf numFmtId="0" fontId="6" fillId="0" borderId="1" xfId="61" applyFont="1" applyBorder="1" applyAlignment="1"/>
    <xf numFmtId="0" fontId="6" fillId="0" borderId="2" xfId="61" applyFont="1" applyBorder="1" applyAlignment="1"/>
    <xf numFmtId="0" fontId="21" fillId="0" borderId="4" xfId="61" applyFont="1" applyBorder="1" applyAlignment="1"/>
    <xf numFmtId="177" fontId="22" fillId="7" borderId="16" xfId="61" applyNumberFormat="1" applyFont="1" applyFill="1" applyBorder="1" applyAlignment="1">
      <alignment horizontal="center"/>
    </xf>
    <xf numFmtId="181" fontId="7" fillId="0" borderId="3" xfId="61" applyNumberFormat="1" applyFont="1" applyBorder="1" applyAlignment="1">
      <alignment horizontal="center" wrapText="1"/>
    </xf>
    <xf numFmtId="178" fontId="20" fillId="0" borderId="3" xfId="61" applyNumberFormat="1" applyFont="1" applyBorder="1" applyAlignment="1">
      <alignment horizontal="center" wrapText="1"/>
    </xf>
    <xf numFmtId="177" fontId="22" fillId="0" borderId="16" xfId="61" applyNumberFormat="1" applyFont="1" applyBorder="1" applyAlignment="1">
      <alignment horizontal="center"/>
    </xf>
    <xf numFmtId="181" fontId="7" fillId="0" borderId="4" xfId="61" applyNumberFormat="1" applyFont="1" applyBorder="1" applyAlignment="1">
      <alignment horizontal="center" wrapText="1"/>
    </xf>
    <xf numFmtId="179" fontId="22" fillId="7" borderId="16" xfId="61" applyNumberFormat="1" applyFont="1" applyFill="1" applyBorder="1" applyAlignment="1">
      <alignment horizontal="center"/>
    </xf>
    <xf numFmtId="181" fontId="6" fillId="0" borderId="4" xfId="61" applyNumberFormat="1" applyFont="1" applyBorder="1" applyAlignment="1">
      <alignment horizontal="center" wrapText="1"/>
    </xf>
    <xf numFmtId="0" fontId="21" fillId="0" borderId="4" xfId="61" applyFont="1" applyFill="1" applyBorder="1" applyAlignment="1"/>
    <xf numFmtId="179" fontId="6" fillId="0" borderId="4" xfId="61" applyNumberFormat="1" applyFont="1" applyBorder="1" applyAlignment="1">
      <alignment horizontal="center" wrapText="1"/>
    </xf>
    <xf numFmtId="180" fontId="22" fillId="0" borderId="16" xfId="61" applyNumberFormat="1" applyFont="1" applyBorder="1" applyAlignment="1">
      <alignment horizontal="center"/>
    </xf>
    <xf numFmtId="0" fontId="11" fillId="0" borderId="28" xfId="61" applyFont="1" applyBorder="1" applyAlignment="1">
      <alignment horizontal="center"/>
    </xf>
    <xf numFmtId="0" fontId="6" fillId="0" borderId="29" xfId="61" applyFont="1" applyBorder="1" applyAlignment="1"/>
    <xf numFmtId="0" fontId="6" fillId="0" borderId="30" xfId="61" applyFont="1" applyBorder="1" applyAlignment="1"/>
    <xf numFmtId="0" fontId="6" fillId="0" borderId="21" xfId="61" applyFont="1" applyBorder="1" applyAlignment="1"/>
    <xf numFmtId="0" fontId="6" fillId="0" borderId="31" xfId="61" applyFont="1" applyBorder="1" applyAlignment="1"/>
    <xf numFmtId="0" fontId="6" fillId="0" borderId="0" xfId="61" applyFont="1"/>
    <xf numFmtId="0" fontId="2" fillId="0" borderId="31" xfId="61" applyFont="1" applyBorder="1"/>
    <xf numFmtId="0" fontId="2" fillId="0" borderId="32" xfId="61" applyFont="1" applyBorder="1"/>
    <xf numFmtId="0" fontId="15" fillId="0" borderId="0" xfId="61" applyFont="1"/>
    <xf numFmtId="176" fontId="6" fillId="5" borderId="33" xfId="61" applyNumberFormat="1" applyFont="1" applyFill="1" applyBorder="1" applyAlignment="1">
      <alignment horizontal="center" vertical="center"/>
    </xf>
    <xf numFmtId="0" fontId="7" fillId="7" borderId="0" xfId="61" applyFont="1" applyFill="1"/>
    <xf numFmtId="176" fontId="6" fillId="5" borderId="34" xfId="61" applyNumberFormat="1" applyFont="1" applyFill="1" applyBorder="1" applyAlignment="1">
      <alignment horizontal="center" vertical="center"/>
    </xf>
    <xf numFmtId="176" fontId="6" fillId="5" borderId="35" xfId="61" applyNumberFormat="1" applyFont="1" applyFill="1" applyBorder="1" applyAlignment="1">
      <alignment horizontal="center" vertical="center"/>
    </xf>
    <xf numFmtId="176" fontId="6" fillId="5" borderId="36" xfId="61" applyNumberFormat="1" applyFont="1" applyFill="1" applyBorder="1" applyAlignment="1">
      <alignment horizontal="center" vertical="center"/>
    </xf>
    <xf numFmtId="0" fontId="23" fillId="6" borderId="14" xfId="61" applyFont="1" applyFill="1" applyBorder="1" applyAlignment="1">
      <alignment horizontal="center" vertical="center" wrapText="1"/>
    </xf>
    <xf numFmtId="0" fontId="16" fillId="6" borderId="14" xfId="61" applyFont="1" applyFill="1" applyBorder="1" applyAlignment="1">
      <alignment horizontal="center" vertical="center" wrapText="1"/>
    </xf>
    <xf numFmtId="0" fontId="9" fillId="6" borderId="37" xfId="61" applyFont="1" applyFill="1" applyBorder="1" applyAlignment="1">
      <alignment horizontal="center" vertical="center" wrapText="1"/>
    </xf>
    <xf numFmtId="0" fontId="7" fillId="0" borderId="0" xfId="61" applyFont="1" applyAlignment="1">
      <alignment vertical="center"/>
    </xf>
    <xf numFmtId="0" fontId="4" fillId="0" borderId="0" xfId="61" applyFont="1" applyAlignment="1">
      <alignment horizontal="center" vertical="center"/>
    </xf>
    <xf numFmtId="0" fontId="2" fillId="0" borderId="38" xfId="61" applyFont="1" applyBorder="1"/>
    <xf numFmtId="0" fontId="18" fillId="0" borderId="0" xfId="61" applyFont="1" applyAlignment="1">
      <alignment horizontal="center" vertical="center"/>
    </xf>
    <xf numFmtId="0" fontId="17" fillId="0" borderId="0" xfId="61" applyFont="1" applyAlignment="1">
      <alignment horizontal="center" vertical="center" wrapText="1"/>
    </xf>
    <xf numFmtId="179" fontId="7" fillId="0" borderId="0" xfId="61" applyNumberFormat="1" applyFont="1" applyAlignment="1">
      <alignment horizontal="center" vertical="center" wrapText="1"/>
    </xf>
    <xf numFmtId="0" fontId="7" fillId="8" borderId="0" xfId="61" applyFont="1" applyFill="1"/>
    <xf numFmtId="179" fontId="19" fillId="0" borderId="0" xfId="61" applyNumberFormat="1" applyFont="1" applyAlignment="1">
      <alignment horizontal="center" vertical="center" wrapText="1"/>
    </xf>
    <xf numFmtId="0" fontId="7" fillId="0" borderId="0" xfId="61" applyFont="1" applyAlignment="1">
      <alignment horizontal="center" vertical="center"/>
    </xf>
    <xf numFmtId="181" fontId="20" fillId="0" borderId="3" xfId="61" applyNumberFormat="1" applyFont="1" applyBorder="1" applyAlignment="1">
      <alignment horizontal="center" wrapText="1"/>
    </xf>
    <xf numFmtId="181" fontId="14" fillId="0" borderId="4" xfId="61" applyNumberFormat="1" applyFont="1" applyBorder="1" applyAlignment="1">
      <alignment horizontal="center" wrapText="1"/>
    </xf>
    <xf numFmtId="179" fontId="14" fillId="0" borderId="4" xfId="61" applyNumberFormat="1" applyFont="1" applyBorder="1" applyAlignment="1">
      <alignment horizontal="center" wrapText="1"/>
    </xf>
    <xf numFmtId="181" fontId="20" fillId="0" borderId="3" xfId="62" applyNumberFormat="1" applyFont="1" applyBorder="1" applyAlignment="1">
      <alignment horizontal="center" wrapText="1"/>
    </xf>
    <xf numFmtId="180" fontId="14" fillId="0" borderId="4" xfId="62" applyNumberFormat="1" applyFont="1" applyBorder="1" applyAlignment="1">
      <alignment horizont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2" xfId="51"/>
    <cellStyle name="Normal 2 2 2 2" xfId="52"/>
    <cellStyle name="Normal 2 2 2 2 2" xfId="53"/>
    <cellStyle name="Normal 2 2 2 3" xfId="54"/>
    <cellStyle name="Normal 2 2 3" xfId="55"/>
    <cellStyle name="Normal 2 2 3 2" xfId="56"/>
    <cellStyle name="Normal 2 2 3 3" xfId="57"/>
    <cellStyle name="Normal 2 2 4" xfId="58"/>
    <cellStyle name="Normal 2 2 5" xfId="59"/>
    <cellStyle name="Normal 3" xfId="60"/>
    <cellStyle name="Normal 3 2" xfId="61"/>
    <cellStyle name="Normal 3 2 2" xfId="62"/>
    <cellStyle name="Normal 3 2 3" xfId="63"/>
    <cellStyle name="Normal 4" xfId="64"/>
    <cellStyle name="Normal 4 2" xfId="65"/>
    <cellStyle name="Normal 5" xfId="66"/>
    <cellStyle name="Normal 5 2" xfId="67"/>
    <cellStyle name="Normal 5 3" xfId="68"/>
    <cellStyle name="Normal 5 2 2" xfId="69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Z898"/>
  <sheetViews>
    <sheetView showGridLines="0" view="pageBreakPreview" zoomScaleNormal="100" workbookViewId="0">
      <selection activeCell="E28" sqref="E28"/>
    </sheetView>
  </sheetViews>
  <sheetFormatPr defaultColWidth="10" defaultRowHeight="15" customHeight="1"/>
  <cols>
    <col min="1" max="1" width="3.66666666666667" style="79" customWidth="1"/>
    <col min="2" max="2" width="14.5555555555556" style="79" customWidth="1"/>
    <col min="3" max="3" width="18.2296296296296" style="79" customWidth="1"/>
    <col min="4" max="4" width="15.8962962962963" style="79" customWidth="1"/>
    <col min="5" max="5" width="17" style="79" customWidth="1"/>
    <col min="6" max="6" width="8" style="79" customWidth="1"/>
    <col min="7" max="7" width="7.66666666666667" style="79" hidden="1" customWidth="1"/>
    <col min="8" max="13" width="7.66666666666667" style="79" customWidth="1"/>
    <col min="14" max="14" width="5" style="79" customWidth="1"/>
    <col min="15" max="17" width="7.66666666666667" style="79" customWidth="1"/>
    <col min="18" max="18" width="4.88888888888889" style="79" customWidth="1"/>
    <col min="19" max="19" width="7.66666666666667" style="79" customWidth="1"/>
    <col min="20" max="21" width="7.55555555555556" style="79" customWidth="1"/>
    <col min="22" max="22" width="5.88888888888889" style="79" customWidth="1"/>
    <col min="23" max="23" width="9" style="79" customWidth="1"/>
    <col min="24" max="24" width="25.4444444444444" style="79" customWidth="1"/>
    <col min="25" max="26" width="10.6666666666667" style="79" customWidth="1"/>
    <col min="27" max="16384" width="10" style="79"/>
  </cols>
  <sheetData>
    <row r="1" ht="30" customHeight="1" spans="1:26">
      <c r="A1" s="80" t="s">
        <v>0</v>
      </c>
      <c r="B1" s="81"/>
      <c r="C1" s="81"/>
      <c r="D1" s="81"/>
      <c r="E1" s="81"/>
      <c r="F1" s="81"/>
      <c r="G1" s="82"/>
      <c r="H1" s="83"/>
      <c r="I1" s="130"/>
      <c r="J1" s="130"/>
      <c r="K1" s="130"/>
      <c r="L1" s="130"/>
      <c r="M1" s="131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29"/>
      <c r="Y1" s="129"/>
      <c r="Z1" s="129"/>
    </row>
    <row r="2" ht="16.35" customHeight="1" spans="1:26">
      <c r="A2" s="84" t="s">
        <v>1</v>
      </c>
      <c r="B2" s="85"/>
      <c r="C2" s="86" t="s">
        <v>2</v>
      </c>
      <c r="D2" s="87" t="s">
        <v>3</v>
      </c>
      <c r="E2" s="88" t="s">
        <v>4</v>
      </c>
      <c r="F2" s="88"/>
      <c r="G2" s="89"/>
      <c r="H2" s="90"/>
      <c r="I2" s="90"/>
      <c r="J2" s="90"/>
      <c r="K2" s="90"/>
      <c r="L2" s="90"/>
      <c r="M2" s="133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29"/>
      <c r="Y2" s="129"/>
      <c r="Z2" s="129"/>
    </row>
    <row r="3" ht="16.35" customHeight="1" spans="1:26">
      <c r="A3" s="91" t="s">
        <v>5</v>
      </c>
      <c r="B3" s="92"/>
      <c r="C3" s="93">
        <v>45336</v>
      </c>
      <c r="D3" s="94" t="s">
        <v>6</v>
      </c>
      <c r="E3" s="88"/>
      <c r="F3" s="88"/>
      <c r="G3" s="89"/>
      <c r="H3" s="89"/>
      <c r="I3" s="89"/>
      <c r="J3" s="89"/>
      <c r="K3" s="89"/>
      <c r="L3" s="89"/>
      <c r="M3" s="135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29"/>
      <c r="Y3" s="129"/>
      <c r="Z3" s="129"/>
    </row>
    <row r="4" ht="16.35" customHeight="1" spans="1:26">
      <c r="A4" s="91" t="s">
        <v>7</v>
      </c>
      <c r="B4" s="92"/>
      <c r="C4" s="93"/>
      <c r="D4" s="94" t="s">
        <v>8</v>
      </c>
      <c r="E4" s="88" t="s">
        <v>9</v>
      </c>
      <c r="F4" s="88"/>
      <c r="G4" s="89"/>
      <c r="H4" s="89"/>
      <c r="I4" s="89"/>
      <c r="J4" s="89"/>
      <c r="K4" s="89"/>
      <c r="L4" s="89"/>
      <c r="M4" s="135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29"/>
      <c r="Y4" s="129"/>
      <c r="Z4" s="129"/>
    </row>
    <row r="5" ht="16.35" customHeight="1" spans="1:26">
      <c r="A5" s="91" t="s">
        <v>10</v>
      </c>
      <c r="B5" s="92"/>
      <c r="C5" s="93"/>
      <c r="D5" s="94" t="s">
        <v>11</v>
      </c>
      <c r="E5" s="88" t="s">
        <v>12</v>
      </c>
      <c r="F5" s="88"/>
      <c r="G5" s="95"/>
      <c r="H5" s="95"/>
      <c r="I5" s="95"/>
      <c r="J5" s="95"/>
      <c r="K5" s="95"/>
      <c r="L5" s="95"/>
      <c r="M5" s="136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29"/>
      <c r="Y5" s="129"/>
      <c r="Z5" s="129"/>
    </row>
    <row r="6" ht="16.35" customHeight="1" spans="1:26">
      <c r="A6" s="91" t="s">
        <v>13</v>
      </c>
      <c r="B6" s="92"/>
      <c r="C6" s="93" t="s">
        <v>14</v>
      </c>
      <c r="D6" s="94" t="s">
        <v>15</v>
      </c>
      <c r="E6" s="88" t="s">
        <v>16</v>
      </c>
      <c r="F6" s="88"/>
      <c r="G6" s="96"/>
      <c r="H6" s="96"/>
      <c r="I6" s="96"/>
      <c r="J6" s="96"/>
      <c r="K6" s="96"/>
      <c r="L6" s="96"/>
      <c r="M6" s="137"/>
      <c r="N6" s="134"/>
      <c r="O6" s="134"/>
      <c r="P6" s="134"/>
      <c r="Q6" s="134"/>
      <c r="R6" s="134"/>
      <c r="S6" s="134"/>
      <c r="T6" s="134"/>
      <c r="U6" s="134"/>
      <c r="V6" s="134"/>
      <c r="W6" s="147"/>
      <c r="X6" s="129"/>
      <c r="Y6" s="129"/>
      <c r="Z6" s="129"/>
    </row>
    <row r="7" ht="16.35" customHeight="1" spans="1:26">
      <c r="A7" s="97"/>
      <c r="B7" s="98" t="s">
        <v>17</v>
      </c>
      <c r="C7" s="99"/>
      <c r="D7" s="99"/>
      <c r="E7" s="100"/>
      <c r="F7" s="101" t="s">
        <v>18</v>
      </c>
      <c r="G7" s="102" t="s">
        <v>19</v>
      </c>
      <c r="H7" s="103" t="s">
        <v>20</v>
      </c>
      <c r="I7" s="138" t="s">
        <v>21</v>
      </c>
      <c r="J7" s="139" t="s">
        <v>22</v>
      </c>
      <c r="K7" s="103" t="s">
        <v>23</v>
      </c>
      <c r="L7" s="103" t="s">
        <v>24</v>
      </c>
      <c r="M7" s="140" t="s">
        <v>25</v>
      </c>
      <c r="N7" s="141"/>
      <c r="O7" s="141"/>
      <c r="P7" s="142"/>
      <c r="Q7" s="141"/>
      <c r="R7" s="141"/>
      <c r="S7" s="141"/>
      <c r="T7" s="142"/>
      <c r="U7" s="141"/>
      <c r="V7" s="141"/>
      <c r="W7" s="142"/>
      <c r="X7" s="145"/>
      <c r="Y7" s="129"/>
      <c r="Z7" s="129"/>
    </row>
    <row r="8" customHeight="1" spans="1:26">
      <c r="A8" s="104"/>
      <c r="B8" s="105"/>
      <c r="C8" s="106"/>
      <c r="D8" s="106"/>
      <c r="E8" s="107"/>
      <c r="F8" s="108"/>
      <c r="G8" s="109"/>
      <c r="H8" s="108"/>
      <c r="I8" s="108"/>
      <c r="J8" s="108"/>
      <c r="K8" s="108"/>
      <c r="L8" s="108"/>
      <c r="M8" s="143"/>
      <c r="N8" s="144"/>
      <c r="O8" s="145"/>
      <c r="P8" s="145"/>
      <c r="Q8" s="145"/>
      <c r="R8" s="144"/>
      <c r="S8" s="145"/>
      <c r="T8" s="145"/>
      <c r="U8" s="145"/>
      <c r="V8" s="144"/>
      <c r="W8" s="145"/>
      <c r="X8" s="145"/>
      <c r="Y8" s="129"/>
      <c r="Z8" s="129"/>
    </row>
    <row r="9" ht="16.35" customHeight="1" spans="1:26">
      <c r="A9" s="110"/>
      <c r="B9" s="111" t="s">
        <v>26</v>
      </c>
      <c r="C9" s="112"/>
      <c r="D9" s="112"/>
      <c r="E9" s="113" t="s">
        <v>27</v>
      </c>
      <c r="F9" s="114">
        <v>44930</v>
      </c>
      <c r="G9" s="115">
        <f>SUM(H9-1/8)</f>
        <v>10.75</v>
      </c>
      <c r="H9" s="150">
        <f>SUM(I9-1/8)</f>
        <v>10.875</v>
      </c>
      <c r="I9" s="74">
        <v>11</v>
      </c>
      <c r="J9" s="153">
        <f t="shared" ref="J9:M10" si="0">SUM(I9+0.125)</f>
        <v>11.125</v>
      </c>
      <c r="K9" s="153">
        <f t="shared" si="0"/>
        <v>11.25</v>
      </c>
      <c r="L9" s="153">
        <f t="shared" si="0"/>
        <v>11.375</v>
      </c>
      <c r="M9" s="153">
        <f t="shared" si="0"/>
        <v>11.5</v>
      </c>
      <c r="N9" s="146"/>
      <c r="O9" s="146"/>
      <c r="P9" s="146"/>
      <c r="Q9" s="148"/>
      <c r="R9" s="146"/>
      <c r="S9" s="146"/>
      <c r="T9" s="146"/>
      <c r="U9" s="148"/>
      <c r="V9" s="146"/>
      <c r="W9" s="146"/>
      <c r="X9" s="149"/>
      <c r="Y9" s="129"/>
      <c r="Z9" s="129"/>
    </row>
    <row r="10" ht="16.35" customHeight="1" spans="1:26">
      <c r="A10" s="110"/>
      <c r="B10" s="111" t="s">
        <v>28</v>
      </c>
      <c r="C10" s="112"/>
      <c r="D10" s="112"/>
      <c r="E10" s="113" t="s">
        <v>29</v>
      </c>
      <c r="F10" s="114">
        <v>44930</v>
      </c>
      <c r="G10" s="115">
        <f>SUM(H10-1/8)</f>
        <v>5</v>
      </c>
      <c r="H10" s="150">
        <f>SUM(I10-1/8)</f>
        <v>5.125</v>
      </c>
      <c r="I10" s="74">
        <v>5.25</v>
      </c>
      <c r="J10" s="153">
        <f t="shared" si="0"/>
        <v>5.375</v>
      </c>
      <c r="K10" s="153">
        <f t="shared" si="0"/>
        <v>5.5</v>
      </c>
      <c r="L10" s="153">
        <f t="shared" si="0"/>
        <v>5.625</v>
      </c>
      <c r="M10" s="153">
        <f t="shared" si="0"/>
        <v>5.75</v>
      </c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ht="16.35" customHeight="1" spans="1:26">
      <c r="A11" s="110"/>
      <c r="B11" s="111" t="s">
        <v>30</v>
      </c>
      <c r="C11" s="112"/>
      <c r="D11" s="112"/>
      <c r="E11" s="113" t="s">
        <v>31</v>
      </c>
      <c r="F11" s="117">
        <v>44928</v>
      </c>
      <c r="G11" s="118">
        <f t="shared" ref="G11" si="1">SUM(H11-0.25)</f>
        <v>44.5</v>
      </c>
      <c r="H11" s="150">
        <f t="shared" ref="H11" si="2">SUM(I11-1/4)</f>
        <v>44.75</v>
      </c>
      <c r="I11" s="74">
        <v>45</v>
      </c>
      <c r="J11" s="153">
        <f t="shared" ref="J11:M12" si="3">SUM(I11+0.25)</f>
        <v>45.25</v>
      </c>
      <c r="K11" s="153">
        <f t="shared" si="3"/>
        <v>45.5</v>
      </c>
      <c r="L11" s="153">
        <f t="shared" ref="L11:M11" si="4">SUM(K11+0)</f>
        <v>45.5</v>
      </c>
      <c r="M11" s="153">
        <f t="shared" si="4"/>
        <v>45.5</v>
      </c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</row>
    <row r="12" ht="16.35" customHeight="1" spans="1:26">
      <c r="A12" s="110"/>
      <c r="B12" s="111" t="s">
        <v>32</v>
      </c>
      <c r="C12" s="112"/>
      <c r="D12" s="112"/>
      <c r="E12" s="113" t="s">
        <v>33</v>
      </c>
      <c r="F12" s="119">
        <v>0.125</v>
      </c>
      <c r="G12" s="120">
        <f t="shared" ref="G12" si="5">SUM(H12-0.125)</f>
        <v>15.625</v>
      </c>
      <c r="H12" s="151">
        <f t="shared" ref="H12" si="6">SUM(I12-0.25)</f>
        <v>15.75</v>
      </c>
      <c r="I12" s="74">
        <v>16</v>
      </c>
      <c r="J12" s="151">
        <f t="shared" si="3"/>
        <v>16.25</v>
      </c>
      <c r="K12" s="151">
        <f t="shared" si="3"/>
        <v>16.5</v>
      </c>
      <c r="L12" s="151">
        <f t="shared" si="3"/>
        <v>16.75</v>
      </c>
      <c r="M12" s="151">
        <f t="shared" si="3"/>
        <v>17</v>
      </c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</row>
    <row r="13" ht="16.35" customHeight="1" spans="1:26">
      <c r="A13" s="110"/>
      <c r="B13" s="111" t="s">
        <v>34</v>
      </c>
      <c r="C13" s="112"/>
      <c r="D13" s="112"/>
      <c r="E13" s="121" t="s">
        <v>35</v>
      </c>
      <c r="F13" s="117">
        <v>44928</v>
      </c>
      <c r="G13" s="122">
        <f t="shared" ref="G13:G18" si="7">SUM(H13-1)</f>
        <v>29</v>
      </c>
      <c r="H13" s="152">
        <f t="shared" ref="H13:H18" si="8">SUM(I13-2)</f>
        <v>30</v>
      </c>
      <c r="I13" s="74">
        <v>32</v>
      </c>
      <c r="J13" s="152">
        <f t="shared" ref="J13:J18" si="9">SUM(I13+2)</f>
        <v>34</v>
      </c>
      <c r="K13" s="152">
        <f t="shared" ref="K13:K18" si="10">SUM(J13+2.5)</f>
        <v>36.5</v>
      </c>
      <c r="L13" s="152">
        <f t="shared" ref="L13:M18" si="11">SUM(K13+2)</f>
        <v>38.5</v>
      </c>
      <c r="M13" s="152">
        <f t="shared" si="11"/>
        <v>40.5</v>
      </c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</row>
    <row r="14" ht="16.35" customHeight="1" spans="1:26">
      <c r="A14" s="110"/>
      <c r="B14" s="111" t="s">
        <v>36</v>
      </c>
      <c r="C14" s="112"/>
      <c r="D14" s="112"/>
      <c r="E14" s="121" t="s">
        <v>37</v>
      </c>
      <c r="F14" s="117">
        <v>44928</v>
      </c>
      <c r="G14" s="122">
        <f t="shared" si="7"/>
        <v>24.5</v>
      </c>
      <c r="H14" s="152">
        <f t="shared" si="8"/>
        <v>25.5</v>
      </c>
      <c r="I14" s="74">
        <v>27.5</v>
      </c>
      <c r="J14" s="152">
        <f t="shared" si="9"/>
        <v>29.5</v>
      </c>
      <c r="K14" s="152">
        <f t="shared" si="10"/>
        <v>32</v>
      </c>
      <c r="L14" s="152">
        <f t="shared" si="11"/>
        <v>34</v>
      </c>
      <c r="M14" s="152">
        <f t="shared" si="11"/>
        <v>36</v>
      </c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</row>
    <row r="15" ht="16.35" customHeight="1" spans="1:26">
      <c r="A15" s="110"/>
      <c r="B15" s="111" t="s">
        <v>38</v>
      </c>
      <c r="C15" s="112"/>
      <c r="D15" s="112"/>
      <c r="E15" s="121" t="s">
        <v>39</v>
      </c>
      <c r="F15" s="117">
        <v>44928</v>
      </c>
      <c r="G15" s="122">
        <f t="shared" si="7"/>
        <v>36</v>
      </c>
      <c r="H15" s="152">
        <f t="shared" si="8"/>
        <v>37</v>
      </c>
      <c r="I15" s="74">
        <v>39</v>
      </c>
      <c r="J15" s="152">
        <f t="shared" si="9"/>
        <v>41</v>
      </c>
      <c r="K15" s="152">
        <f t="shared" si="10"/>
        <v>43.5</v>
      </c>
      <c r="L15" s="152">
        <f t="shared" si="11"/>
        <v>45.5</v>
      </c>
      <c r="M15" s="152">
        <f t="shared" si="11"/>
        <v>47.5</v>
      </c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</row>
    <row r="16" ht="16.35" customHeight="1" spans="1:26">
      <c r="A16" s="110"/>
      <c r="B16" s="111" t="s">
        <v>40</v>
      </c>
      <c r="C16" s="112"/>
      <c r="D16" s="112"/>
      <c r="E16" s="121" t="s">
        <v>41</v>
      </c>
      <c r="F16" s="117">
        <v>44928</v>
      </c>
      <c r="G16" s="122">
        <f t="shared" si="7"/>
        <v>49</v>
      </c>
      <c r="H16" s="152">
        <f t="shared" si="8"/>
        <v>50</v>
      </c>
      <c r="I16" s="74">
        <v>52</v>
      </c>
      <c r="J16" s="152">
        <f t="shared" si="9"/>
        <v>54</v>
      </c>
      <c r="K16" s="152">
        <f t="shared" si="10"/>
        <v>56.5</v>
      </c>
      <c r="L16" s="152">
        <f t="shared" si="11"/>
        <v>58.5</v>
      </c>
      <c r="M16" s="152">
        <f t="shared" si="11"/>
        <v>60.5</v>
      </c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</row>
    <row r="17" ht="16.35" customHeight="1" spans="1:26">
      <c r="A17" s="110"/>
      <c r="B17" s="111" t="s">
        <v>42</v>
      </c>
      <c r="C17" s="112"/>
      <c r="D17" s="112"/>
      <c r="E17" s="121" t="s">
        <v>43</v>
      </c>
      <c r="F17" s="117">
        <v>44928</v>
      </c>
      <c r="G17" s="122">
        <f t="shared" si="7"/>
        <v>76</v>
      </c>
      <c r="H17" s="152">
        <f t="shared" si="8"/>
        <v>77</v>
      </c>
      <c r="I17" s="74">
        <v>79</v>
      </c>
      <c r="J17" s="152">
        <f t="shared" si="9"/>
        <v>81</v>
      </c>
      <c r="K17" s="152">
        <f t="shared" si="10"/>
        <v>83.5</v>
      </c>
      <c r="L17" s="152">
        <f t="shared" si="11"/>
        <v>85.5</v>
      </c>
      <c r="M17" s="152">
        <f t="shared" si="11"/>
        <v>87.5</v>
      </c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</row>
    <row r="18" ht="16.35" customHeight="1" spans="1:26">
      <c r="A18" s="110"/>
      <c r="B18" s="111" t="s">
        <v>44</v>
      </c>
      <c r="C18" s="112"/>
      <c r="D18" s="112"/>
      <c r="E18" s="121" t="s">
        <v>45</v>
      </c>
      <c r="F18" s="117">
        <v>44928</v>
      </c>
      <c r="G18" s="122">
        <f t="shared" si="7"/>
        <v>66</v>
      </c>
      <c r="H18" s="152">
        <f t="shared" si="8"/>
        <v>67</v>
      </c>
      <c r="I18" s="74">
        <v>69</v>
      </c>
      <c r="J18" s="152">
        <f t="shared" si="9"/>
        <v>71</v>
      </c>
      <c r="K18" s="152">
        <f t="shared" si="10"/>
        <v>73.5</v>
      </c>
      <c r="L18" s="152">
        <f t="shared" si="11"/>
        <v>75.5</v>
      </c>
      <c r="M18" s="152">
        <f t="shared" si="11"/>
        <v>77.5</v>
      </c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</row>
    <row r="19" ht="16.35" customHeight="1" spans="1:26">
      <c r="A19" s="110"/>
      <c r="B19" s="111" t="s">
        <v>46</v>
      </c>
      <c r="C19" s="112"/>
      <c r="D19" s="112"/>
      <c r="E19" s="121" t="s">
        <v>47</v>
      </c>
      <c r="F19" s="123">
        <v>0.25</v>
      </c>
      <c r="G19" s="118">
        <f t="shared" ref="G19" si="12">SUM(H19-0.25)</f>
        <v>30.5</v>
      </c>
      <c r="H19" s="150">
        <f t="shared" ref="H19" si="13">SUM(I19-1/4)</f>
        <v>30.75</v>
      </c>
      <c r="I19" s="74">
        <v>31</v>
      </c>
      <c r="J19" s="153">
        <f t="shared" ref="J19:K19" si="14">SUM(I19+0.25)</f>
        <v>31.25</v>
      </c>
      <c r="K19" s="153">
        <f t="shared" si="14"/>
        <v>31.5</v>
      </c>
      <c r="L19" s="153">
        <f t="shared" ref="L19:M19" si="15">SUM(K19+0)</f>
        <v>31.5</v>
      </c>
      <c r="M19" s="153">
        <f t="shared" si="15"/>
        <v>31.5</v>
      </c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</row>
    <row r="20" ht="16.35" customHeight="1" spans="1:26">
      <c r="A20" s="110"/>
      <c r="B20" s="111" t="s">
        <v>48</v>
      </c>
      <c r="C20" s="112"/>
      <c r="D20" s="112"/>
      <c r="E20" s="121" t="s">
        <v>49</v>
      </c>
      <c r="F20" s="114">
        <v>44930</v>
      </c>
      <c r="G20" s="122">
        <f t="shared" ref="G20:H20" si="16">H20</f>
        <v>2</v>
      </c>
      <c r="H20" s="152">
        <f t="shared" si="16"/>
        <v>2</v>
      </c>
      <c r="I20" s="74">
        <v>2</v>
      </c>
      <c r="J20" s="152">
        <f t="shared" ref="J20:M20" si="17">I20</f>
        <v>2</v>
      </c>
      <c r="K20" s="152">
        <f t="shared" si="17"/>
        <v>2</v>
      </c>
      <c r="L20" s="152">
        <f t="shared" si="17"/>
        <v>2</v>
      </c>
      <c r="M20" s="152">
        <f t="shared" si="17"/>
        <v>2</v>
      </c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</row>
    <row r="21" ht="16.35" customHeight="1" spans="1:26">
      <c r="A21" s="124"/>
      <c r="B21" s="125" t="s">
        <v>50</v>
      </c>
      <c r="C21" s="126"/>
      <c r="D21" s="126"/>
      <c r="E21" s="121" t="s">
        <v>51</v>
      </c>
      <c r="F21" s="119">
        <v>0.125</v>
      </c>
      <c r="G21" s="122"/>
      <c r="H21" s="150">
        <f t="shared" ref="H21" si="18">SUM(I21-1/4)</f>
        <v>12.25</v>
      </c>
      <c r="I21" s="74">
        <v>12.5</v>
      </c>
      <c r="J21" s="153">
        <f t="shared" ref="J21:M21" si="19">SUM(I21+0.25)</f>
        <v>12.75</v>
      </c>
      <c r="K21" s="153">
        <f t="shared" si="19"/>
        <v>13</v>
      </c>
      <c r="L21" s="153">
        <f t="shared" si="19"/>
        <v>13.25</v>
      </c>
      <c r="M21" s="153">
        <f t="shared" si="19"/>
        <v>13.5</v>
      </c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</row>
    <row r="22" ht="16.35" customHeight="1" spans="1:26">
      <c r="A22" s="110"/>
      <c r="B22" s="127" t="s">
        <v>52</v>
      </c>
      <c r="C22" s="128"/>
      <c r="D22" s="128"/>
      <c r="E22" s="121" t="s">
        <v>53</v>
      </c>
      <c r="F22" s="123">
        <v>0.25</v>
      </c>
      <c r="G22" s="122">
        <f t="shared" ref="G22:H22" si="20">SUM(H22+0)</f>
        <v>12</v>
      </c>
      <c r="H22" s="152">
        <f t="shared" si="20"/>
        <v>12</v>
      </c>
      <c r="I22" s="74">
        <v>12</v>
      </c>
      <c r="J22" s="154">
        <f>SUM(I22+0.5)</f>
        <v>12.5</v>
      </c>
      <c r="K22" s="154">
        <f>SUM(J22+0)</f>
        <v>12.5</v>
      </c>
      <c r="L22" s="154">
        <f>SUM(K22+0.5)</f>
        <v>13</v>
      </c>
      <c r="M22" s="154">
        <f>SUM(L22+0)</f>
        <v>13</v>
      </c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ht="16.35" customHeight="1" spans="1:26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4" ht="16.35" customHeight="1" spans="1:26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</row>
    <row r="25" ht="16.35" customHeight="1" spans="1:26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ht="16.35" customHeight="1" spans="1:26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ht="16.35" customHeight="1" spans="1:26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</row>
    <row r="28" ht="16.35" customHeight="1" spans="1:26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ht="16.35" customHeight="1" spans="1:26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ht="16.35" customHeight="1" spans="1:26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ht="16.35" customHeight="1" spans="1:26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ht="16.35" customHeight="1" spans="1:26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ht="16.35" customHeight="1" spans="1:26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ht="16.35" customHeight="1" spans="1:26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ht="16.35" customHeight="1" spans="1:26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ht="16.35" customHeight="1" spans="1:26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ht="16.35" customHeight="1" spans="1:26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ht="16.35" customHeight="1" spans="1:26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39" ht="16.35" customHeight="1" spans="1:26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</row>
    <row r="40" ht="16.35" customHeight="1" spans="1:26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</row>
    <row r="41" ht="16.35" customHeight="1" spans="1:26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</row>
    <row r="42" ht="16.35" customHeight="1" spans="1:26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  <row r="43" ht="16.35" customHeight="1" spans="1:26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</row>
    <row r="44" ht="16.35" customHeight="1" spans="1:26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</row>
    <row r="45" ht="16.35" customHeight="1" spans="1:26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</row>
    <row r="46" ht="16.35" customHeight="1" spans="1:26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</row>
    <row r="47" ht="16.35" customHeight="1" spans="1:26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</row>
    <row r="48" ht="16.35" customHeight="1" spans="1:26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</row>
    <row r="49" ht="16.35" customHeight="1" spans="1:26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</row>
    <row r="50" ht="16.35" customHeight="1" spans="1:26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</row>
    <row r="51" ht="16.35" customHeight="1" spans="1:26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</row>
    <row r="52" ht="16.35" customHeight="1" spans="1:26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ht="16.35" customHeight="1" spans="1:26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ht="16.35" customHeight="1" spans="1:26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ht="16.35" customHeight="1" spans="1:26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ht="16.35" customHeight="1" spans="1:26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ht="16.35" customHeight="1" spans="1:26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ht="16.35" customHeight="1" spans="1:26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ht="16.35" customHeight="1" spans="1:26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ht="16.35" customHeight="1" spans="1:26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ht="16.35" customHeight="1" spans="1:26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ht="16.35" customHeight="1" spans="1:26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ht="16.35" customHeight="1" spans="1:26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ht="16.35" customHeight="1" spans="1:26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ht="16.35" customHeight="1" spans="1:26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ht="16.35" customHeight="1" spans="1:26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ht="16.35" customHeight="1" spans="1:26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ht="16.35" customHeight="1" spans="1:26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ht="16.35" customHeight="1" spans="1:26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ht="16.35" customHeight="1" spans="1:26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ht="16.35" customHeight="1" spans="1:26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ht="16.35" customHeight="1" spans="1:26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ht="16.35" customHeight="1" spans="1:26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ht="16.35" customHeight="1" spans="1:26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ht="16.35" customHeight="1" spans="1:26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ht="16.35" customHeight="1" spans="1:26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ht="16.35" customHeight="1" spans="1:26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ht="16.35" customHeight="1" spans="1:26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ht="16.35" customHeight="1" spans="1:26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ht="16.35" customHeight="1" spans="1:26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ht="16.35" customHeight="1" spans="1:26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ht="16.35" customHeight="1" spans="1:26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ht="16.35" customHeight="1" spans="1:26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ht="16.35" customHeight="1" spans="1:26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ht="16.35" customHeight="1" spans="1:26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ht="16.35" customHeight="1" spans="1:26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ht="16.35" customHeight="1" spans="1:26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ht="16.35" customHeight="1" spans="1:26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ht="16.35" customHeight="1" spans="1:26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ht="16.35" customHeight="1" spans="1:26">
      <c r="A90" s="129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ht="16.35" customHeight="1" spans="1:26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ht="16.35" customHeight="1" spans="1:26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ht="16.35" customHeight="1" spans="1:26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ht="16.35" customHeight="1" spans="1:26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ht="16.35" customHeight="1" spans="1:26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ht="16.35" customHeight="1" spans="1:26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ht="16.35" customHeight="1" spans="1:26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ht="16.35" customHeight="1" spans="1:26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ht="16.35" customHeight="1" spans="1:26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ht="16.35" customHeight="1" spans="1:26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ht="16.35" customHeight="1" spans="1:26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ht="16.35" customHeight="1" spans="1:26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ht="16.35" customHeight="1" spans="1:26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ht="16.35" customHeight="1" spans="1:26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ht="16.35" customHeight="1" spans="1:26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ht="16.35" customHeight="1" spans="1:26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ht="16.35" customHeight="1" spans="1:26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ht="16.35" customHeight="1" spans="1:26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ht="16.35" customHeight="1" spans="1:26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ht="16.35" customHeight="1" spans="1:26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ht="16.35" customHeight="1" spans="1:26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ht="16.35" customHeight="1" spans="1:26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ht="16.35" customHeight="1" spans="1:26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ht="16.35" customHeight="1" spans="1:26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ht="16.35" customHeight="1" spans="1:26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ht="16.35" customHeight="1" spans="1:26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ht="16.35" customHeight="1" spans="1:26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ht="16.35" customHeight="1" spans="1:26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ht="16.35" customHeight="1" spans="1:26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ht="16.35" customHeight="1" spans="1:26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ht="16.35" customHeight="1" spans="1:26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ht="16.35" customHeight="1" spans="1:26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ht="16.35" customHeight="1" spans="1:26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ht="16.35" customHeight="1" spans="1:26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ht="16.35" customHeight="1" spans="1:26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ht="16.35" customHeight="1" spans="1:26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ht="16.35" customHeight="1" spans="1:26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ht="16.35" customHeight="1" spans="1:26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ht="16.35" customHeight="1" spans="1:26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ht="16.35" customHeight="1" spans="1:26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ht="16.35" customHeight="1" spans="1:26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ht="16.35" customHeight="1" spans="1:26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ht="16.35" customHeight="1" spans="1:26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ht="16.35" customHeight="1" spans="1:26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ht="16.35" customHeight="1" spans="1:26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ht="16.35" customHeight="1" spans="1:26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ht="16.35" customHeight="1" spans="1:26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ht="16.35" customHeight="1" spans="1:26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ht="16.35" customHeight="1" spans="1:26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ht="16.35" customHeight="1" spans="1:26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ht="16.35" customHeight="1" spans="1:26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ht="16.35" customHeight="1" spans="1:26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ht="16.35" customHeight="1" spans="1:26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ht="16.35" customHeight="1" spans="1:26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ht="16.35" customHeight="1" spans="1:26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ht="16.35" customHeight="1" spans="1:26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ht="16.35" customHeight="1" spans="1:26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ht="16.35" customHeight="1" spans="1:26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ht="16.35" customHeight="1" spans="1:26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ht="16.35" customHeight="1" spans="1:26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ht="16.35" customHeight="1" spans="1:26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ht="16.35" customHeight="1" spans="1:26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ht="16.35" customHeight="1" spans="1:26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ht="16.35" customHeight="1" spans="1:26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ht="16.35" customHeight="1" spans="1:26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ht="16.35" customHeight="1" spans="1:26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ht="16.35" customHeight="1" spans="1:26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ht="16.35" customHeight="1" spans="1:26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ht="16.35" customHeight="1" spans="1:26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ht="16.35" customHeight="1" spans="1:26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ht="16.35" customHeight="1" spans="1:26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ht="16.35" customHeight="1" spans="1:26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ht="16.35" customHeight="1" spans="1:26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ht="16.35" customHeight="1" spans="1:26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ht="16.35" customHeight="1" spans="1:26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ht="16.35" customHeight="1" spans="1:26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ht="16.35" customHeight="1" spans="1:26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ht="16.35" customHeight="1" spans="1:26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ht="16.35" customHeight="1" spans="1:26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ht="16.35" customHeight="1" spans="1:26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ht="16.35" customHeight="1" spans="1:26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ht="16.35" customHeight="1" spans="1:26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ht="16.35" customHeight="1" spans="1:26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ht="16.35" customHeight="1" spans="1:26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ht="16.35" customHeight="1" spans="1:26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ht="16.35" customHeight="1" spans="1:26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ht="16.35" customHeight="1" spans="1:26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ht="16.35" customHeight="1" spans="1:26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ht="16.35" customHeight="1" spans="1:26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ht="16.35" customHeight="1" spans="1:26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ht="16.35" customHeight="1" spans="1:26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ht="16.35" customHeight="1" spans="1:26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ht="16.35" customHeight="1" spans="1:26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ht="16.35" customHeight="1" spans="1:26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ht="16.35" customHeight="1" spans="1:26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ht="16.35" customHeight="1" spans="1:26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ht="16.35" customHeight="1" spans="1:26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ht="16.35" customHeight="1" spans="1:26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ht="16.35" customHeight="1" spans="1:26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ht="16.35" customHeight="1" spans="1:26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ht="16.35" customHeight="1" spans="1:26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ht="16.35" customHeight="1" spans="1:26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ht="16.35" customHeight="1" spans="1:26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ht="16.35" customHeight="1" spans="1:26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ht="16.35" customHeight="1" spans="1:26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ht="16.35" customHeight="1" spans="1:26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ht="16.35" customHeight="1" spans="1:26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ht="16.35" customHeight="1" spans="1:26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ht="16.35" customHeight="1" spans="1:26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ht="16.35" customHeight="1" spans="1:26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ht="16.35" customHeight="1" spans="1:26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ht="16.35" customHeight="1" spans="1:26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ht="16.35" customHeight="1" spans="1:26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ht="16.35" customHeight="1" spans="1:26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ht="16.35" customHeight="1" spans="1:26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ht="16.35" customHeight="1" spans="1:26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ht="16.35" customHeight="1" spans="1:26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ht="16.35" customHeight="1" spans="1:26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ht="16.35" customHeight="1" spans="1:26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ht="16.35" customHeight="1" spans="1:26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ht="16.35" customHeight="1" spans="1:26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ht="16.35" customHeight="1" spans="1:26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ht="16.35" customHeight="1" spans="1:26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ht="16.35" customHeight="1" spans="1:26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ht="16.35" customHeight="1" spans="1:26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ht="16.35" customHeight="1" spans="1:26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ht="16.35" customHeight="1" spans="1:26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ht="16.35" customHeight="1" spans="1:26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ht="16.35" customHeight="1" spans="1:26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ht="16.35" customHeight="1" spans="1:26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ht="16.35" customHeight="1" spans="1:26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ht="16.35" customHeight="1" spans="1:26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ht="16.35" customHeight="1" spans="1:26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ht="16.35" customHeight="1" spans="1:26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ht="16.35" customHeight="1" spans="1:26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ht="16.35" customHeight="1" spans="1:26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ht="16.35" customHeight="1" spans="1:26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ht="16.35" customHeight="1" spans="1:26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ht="16.35" customHeight="1" spans="1:26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ht="16.35" customHeight="1" spans="1:26">
      <c r="A230" s="129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ht="16.35" customHeight="1" spans="1:26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ht="16.35" customHeight="1" spans="1:26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ht="16.35" customHeight="1" spans="1:26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ht="16.35" customHeight="1" spans="1:26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ht="16.35" customHeight="1" spans="1:26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ht="16.35" customHeight="1" spans="1:26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ht="16.35" customHeight="1" spans="1:26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ht="16.35" customHeight="1" spans="1:26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ht="16.35" customHeight="1" spans="1:26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ht="16.35" customHeight="1" spans="1:26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ht="16.35" customHeight="1" spans="1:26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ht="16.35" customHeight="1" spans="1:26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ht="16.35" customHeight="1" spans="1:26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ht="16.35" customHeight="1" spans="1:26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ht="16.35" customHeight="1" spans="1:26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ht="16.35" customHeight="1" spans="1:26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ht="16.35" customHeight="1" spans="1:26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ht="16.35" customHeight="1" spans="1:26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ht="16.35" customHeight="1" spans="1:26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ht="16.35" customHeight="1" spans="1:26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ht="16.35" customHeight="1" spans="1:26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ht="16.35" customHeight="1" spans="1:26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ht="16.35" customHeight="1" spans="1:26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ht="16.35" customHeight="1" spans="1:26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ht="16.35" customHeight="1" spans="1:26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ht="16.35" customHeight="1" spans="1:26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ht="16.35" customHeight="1" spans="1:26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ht="16.35" customHeight="1" spans="1:26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ht="16.35" customHeight="1" spans="1:26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ht="16.35" customHeight="1" spans="1:26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ht="16.35" customHeight="1" spans="1:26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ht="16.35" customHeight="1" spans="1:26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ht="16.35" customHeight="1" spans="1:26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ht="16.35" customHeight="1" spans="1:26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ht="16.35" customHeight="1" spans="1:26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ht="16.35" customHeight="1" spans="1:26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ht="16.35" customHeight="1" spans="1:26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ht="16.35" customHeight="1" spans="1:26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ht="16.35" customHeight="1" spans="1:26">
      <c r="A269" s="129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ht="16.35" customHeight="1" spans="1:26">
      <c r="A270" s="129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ht="16.35" customHeight="1" spans="1:26">
      <c r="A271" s="129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ht="16.35" customHeight="1" spans="1:26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ht="16.35" customHeight="1" spans="1:26">
      <c r="A273" s="129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ht="16.35" customHeight="1" spans="1:26">
      <c r="A274" s="129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ht="16.35" customHeight="1" spans="1:26">
      <c r="A275" s="129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ht="16.35" customHeight="1" spans="1:26">
      <c r="A276" s="129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ht="16.35" customHeight="1" spans="1:26">
      <c r="A277" s="129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ht="16.35" customHeight="1" spans="1:26">
      <c r="A278" s="129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ht="16.35" customHeight="1" spans="1:26">
      <c r="A279" s="129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ht="16.35" customHeight="1" spans="1:26">
      <c r="A280" s="129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ht="16.35" customHeight="1" spans="1:26">
      <c r="A281" s="129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ht="16.35" customHeight="1" spans="1:26">
      <c r="A282" s="129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ht="16.35" customHeight="1" spans="1:26">
      <c r="A283" s="129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ht="16.35" customHeight="1" spans="1:26">
      <c r="A284" s="129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ht="16.35" customHeight="1" spans="1:26">
      <c r="A285" s="129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ht="16.35" customHeight="1" spans="1:26">
      <c r="A286" s="129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ht="16.35" customHeight="1" spans="1:26">
      <c r="A287" s="129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ht="16.35" customHeight="1" spans="1:26">
      <c r="A288" s="129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ht="16.35" customHeight="1" spans="1:26">
      <c r="A289" s="129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ht="16.35" customHeight="1" spans="1:26">
      <c r="A290" s="129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ht="16.35" customHeight="1" spans="1:26">
      <c r="A291" s="129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ht="16.35" customHeight="1" spans="1:26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ht="16.35" customHeight="1" spans="1:26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ht="16.35" customHeight="1" spans="1:26">
      <c r="A294" s="129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ht="16.35" customHeight="1" spans="1:26">
      <c r="A295" s="129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ht="16.35" customHeight="1" spans="1:26">
      <c r="A296" s="129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ht="16.35" customHeight="1" spans="1:26">
      <c r="A297" s="129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ht="16.35" customHeight="1" spans="1:26">
      <c r="A298" s="129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ht="16.35" customHeight="1" spans="1:26">
      <c r="A299" s="129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ht="16.35" customHeight="1" spans="1:26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ht="16.35" customHeight="1" spans="1:26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ht="16.35" customHeight="1" spans="1:26">
      <c r="A302" s="129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ht="16.35" customHeight="1" spans="1:26">
      <c r="A303" s="129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ht="16.35" customHeight="1" spans="1:26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ht="16.35" customHeight="1" spans="1:26">
      <c r="A305" s="12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ht="16.35" customHeight="1" spans="1:26">
      <c r="A306" s="129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ht="16.35" customHeight="1" spans="1:26">
      <c r="A307" s="129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ht="16.35" customHeight="1" spans="1:26">
      <c r="A308" s="129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ht="16.35" customHeight="1" spans="1:26">
      <c r="A309" s="129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ht="16.35" customHeight="1" spans="1:26">
      <c r="A310" s="129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ht="16.35" customHeight="1" spans="1:26">
      <c r="A311" s="129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ht="16.35" customHeight="1" spans="1:26">
      <c r="A312" s="129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ht="16.35" customHeight="1" spans="1:26">
      <c r="A313" s="129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ht="16.35" customHeight="1" spans="1:26">
      <c r="A314" s="129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ht="16.35" customHeight="1" spans="1:26">
      <c r="A315" s="129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ht="16.35" customHeight="1" spans="1:26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ht="16.35" customHeight="1" spans="1:26">
      <c r="A317" s="129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ht="16.35" customHeight="1" spans="1:26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ht="16.35" customHeight="1" spans="1:26">
      <c r="A319" s="129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ht="16.35" customHeight="1" spans="1:26">
      <c r="A320" s="129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ht="16.35" customHeight="1" spans="1:26">
      <c r="A321" s="129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ht="16.35" customHeight="1" spans="1:26">
      <c r="A322" s="129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ht="16.35" customHeight="1" spans="1:26">
      <c r="A323" s="129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ht="16.35" customHeight="1" spans="1:26">
      <c r="A324" s="129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ht="16.35" customHeight="1" spans="1:26">
      <c r="A325" s="129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ht="16.35" customHeight="1" spans="1:26">
      <c r="A326" s="129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ht="16.35" customHeight="1" spans="1:26">
      <c r="A327" s="129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ht="16.35" customHeight="1" spans="1:26">
      <c r="A328" s="129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ht="16.35" customHeight="1" spans="1:26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ht="16.35" customHeight="1" spans="1:26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ht="16.35" customHeight="1" spans="1:26">
      <c r="A331" s="129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ht="16.35" customHeight="1" spans="1:26">
      <c r="A332" s="129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ht="16.35" customHeight="1" spans="1:26">
      <c r="A333" s="129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ht="16.35" customHeight="1" spans="1:26">
      <c r="A334" s="129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ht="16.35" customHeight="1" spans="1:26">
      <c r="A335" s="129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ht="16.35" customHeight="1" spans="1:26">
      <c r="A336" s="129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ht="16.35" customHeight="1" spans="1:26">
      <c r="A337" s="129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ht="16.35" customHeight="1" spans="1:26">
      <c r="A338" s="129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ht="16.35" customHeight="1" spans="1:26">
      <c r="A339" s="129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ht="16.35" customHeight="1" spans="1:26">
      <c r="A340" s="129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ht="16.35" customHeight="1" spans="1:26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ht="16.35" customHeight="1" spans="1:26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ht="16.35" customHeight="1" spans="1:26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ht="16.35" customHeight="1" spans="1:26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ht="16.35" customHeight="1" spans="1:26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ht="16.35" customHeight="1" spans="1:26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ht="16.35" customHeight="1" spans="1:26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ht="16.35" customHeight="1" spans="1:26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ht="16.35" customHeight="1" spans="1:26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ht="16.35" customHeight="1" spans="1:26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ht="16.35" customHeight="1" spans="1:26">
      <c r="A351" s="129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ht="16.35" customHeight="1" spans="1:26">
      <c r="A352" s="129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ht="16.35" customHeight="1" spans="1:26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ht="16.35" customHeight="1" spans="1:26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ht="16.35" customHeight="1" spans="1:26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ht="16.35" customHeight="1" spans="1:26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ht="16.35" customHeight="1" spans="1:26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ht="16.35" customHeight="1" spans="1:26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ht="16.35" customHeight="1" spans="1:26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ht="16.35" customHeight="1" spans="1:26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ht="16.35" customHeight="1" spans="1:26">
      <c r="A361" s="129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ht="16.35" customHeight="1" spans="1:26">
      <c r="A362" s="129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ht="16.35" customHeight="1" spans="1:26">
      <c r="A363" s="129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ht="16.35" customHeight="1" spans="1:26">
      <c r="A364" s="129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ht="16.35" customHeight="1" spans="1:26">
      <c r="A365" s="129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ht="16.35" customHeight="1" spans="1:26">
      <c r="A366" s="129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ht="16.35" customHeight="1" spans="1:26">
      <c r="A367" s="129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ht="16.35" customHeight="1" spans="1:26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ht="16.35" customHeight="1" spans="1:26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ht="16.35" customHeight="1" spans="1:26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ht="16.35" customHeight="1" spans="1:26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ht="16.35" customHeight="1" spans="1:26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ht="16.35" customHeight="1" spans="1:26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ht="16.35" customHeight="1" spans="1:26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ht="16.35" customHeight="1" spans="1:26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ht="16.35" customHeight="1" spans="1:26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ht="16.35" customHeight="1" spans="1:26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ht="16.35" customHeight="1" spans="1:26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ht="16.35" customHeight="1" spans="1:26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ht="16.35" customHeight="1" spans="1:26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ht="16.35" customHeight="1" spans="1:26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ht="16.35" customHeight="1" spans="1:26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ht="16.35" customHeight="1" spans="1:26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ht="16.35" customHeight="1" spans="1:26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ht="16.35" customHeight="1" spans="1:26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ht="16.35" customHeight="1" spans="1:26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ht="16.35" customHeight="1" spans="1:26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ht="16.35" customHeight="1" spans="1:26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ht="16.35" customHeight="1" spans="1:26">
      <c r="A389" s="129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ht="16.35" customHeight="1" spans="1:26">
      <c r="A390" s="129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ht="16.35" customHeight="1" spans="1:26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ht="16.35" customHeight="1" spans="1:26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ht="16.35" customHeight="1" spans="1:26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ht="16.35" customHeight="1" spans="1:26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ht="16.35" customHeight="1" spans="1:26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ht="16.35" customHeight="1" spans="1:26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ht="16.35" customHeight="1" spans="1:26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ht="16.35" customHeight="1" spans="1:26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ht="16.35" customHeight="1" spans="1:26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ht="16.35" customHeight="1" spans="1:26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ht="16.35" customHeight="1" spans="1:26">
      <c r="A401" s="129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ht="16.35" customHeight="1" spans="1:26">
      <c r="A402" s="129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ht="16.35" customHeight="1" spans="1:26">
      <c r="A403" s="129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ht="16.35" customHeight="1" spans="1:26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ht="16.35" customHeight="1" spans="1:26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ht="16.35" customHeight="1" spans="1:26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ht="16.35" customHeight="1" spans="1:26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ht="16.35" customHeight="1" spans="1:26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ht="16.35" customHeight="1" spans="1:26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ht="16.35" customHeight="1" spans="1:26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ht="16.35" customHeight="1" spans="1:26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ht="16.35" customHeight="1" spans="1:26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ht="16.35" customHeight="1" spans="1:26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ht="16.35" customHeight="1" spans="1:26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ht="16.35" customHeight="1" spans="1:26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ht="16.35" customHeight="1" spans="1:26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ht="16.35" customHeight="1" spans="1:26">
      <c r="A417" s="129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ht="16.35" customHeight="1" spans="1:26">
      <c r="A418" s="129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ht="16.35" customHeight="1" spans="1:26">
      <c r="A419" s="129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ht="16.35" customHeight="1" spans="1:26">
      <c r="A420" s="129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ht="16.35" customHeight="1" spans="1:26">
      <c r="A421" s="129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ht="16.35" customHeight="1" spans="1:26">
      <c r="A422" s="129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ht="16.35" customHeight="1" spans="1:26">
      <c r="A423" s="129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ht="16.35" customHeight="1" spans="1:26">
      <c r="A424" s="129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ht="16.35" customHeight="1" spans="1:26">
      <c r="A425" s="129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ht="16.35" customHeight="1" spans="1:26">
      <c r="A426" s="129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ht="16.35" customHeight="1" spans="1:26">
      <c r="A427" s="129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ht="16.35" customHeight="1" spans="1:26">
      <c r="A428" s="129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ht="16.35" customHeight="1" spans="1:26">
      <c r="A429" s="129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ht="16.35" customHeight="1" spans="1:26">
      <c r="A430" s="129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ht="16.35" customHeight="1" spans="1:26">
      <c r="A431" s="129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ht="16.35" customHeight="1" spans="1:26">
      <c r="A432" s="129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ht="16.35" customHeight="1" spans="1:26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ht="16.35" customHeight="1" spans="1:26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ht="16.35" customHeight="1" spans="1:26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ht="16.35" customHeight="1" spans="1:26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ht="16.35" customHeight="1" spans="1:26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ht="16.35" customHeight="1" spans="1:26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ht="16.35" customHeight="1" spans="1:26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ht="16.35" customHeight="1" spans="1:26">
      <c r="A440" s="129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ht="16.35" customHeight="1" spans="1:26">
      <c r="A441" s="129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ht="16.35" customHeight="1" spans="1:26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ht="16.35" customHeight="1" spans="1:26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ht="16.35" customHeight="1" spans="1:26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ht="16.35" customHeight="1" spans="1:26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ht="16.35" customHeight="1" spans="1:26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ht="16.35" customHeight="1" spans="1:26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ht="16.35" customHeight="1" spans="1:26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ht="16.35" customHeight="1" spans="1:26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ht="16.35" customHeight="1" spans="1:26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ht="16.35" customHeight="1" spans="1:26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ht="16.35" customHeight="1" spans="1:26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ht="16.35" customHeight="1" spans="1:26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ht="16.35" customHeight="1" spans="1:26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ht="16.35" customHeight="1" spans="1:26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ht="16.35" customHeight="1" spans="1:26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ht="16.35" customHeight="1" spans="1:26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ht="16.35" customHeight="1" spans="1:26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ht="16.35" customHeight="1" spans="1:26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ht="16.35" customHeight="1" spans="1:26">
      <c r="A460" s="129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ht="16.35" customHeight="1" spans="1:26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ht="16.35" customHeight="1" spans="1:26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ht="16.35" customHeight="1" spans="1:26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ht="16.35" customHeight="1" spans="1:26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ht="16.35" customHeight="1" spans="1:26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ht="16.35" customHeight="1" spans="1:26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ht="16.35" customHeight="1" spans="1:26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ht="16.35" customHeight="1" spans="1:26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ht="16.35" customHeight="1" spans="1:26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ht="16.35" customHeight="1" spans="1:26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ht="16.35" customHeight="1" spans="1:26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ht="16.35" customHeight="1" spans="1:26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ht="16.35" customHeight="1" spans="1:26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ht="16.35" customHeight="1" spans="1:26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ht="16.35" customHeight="1" spans="1:26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ht="16.35" customHeight="1" spans="1:26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ht="16.35" customHeight="1" spans="1:26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ht="16.35" customHeight="1" spans="1:26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ht="16.35" customHeight="1" spans="1:26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ht="16.35" customHeight="1" spans="1:26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ht="16.35" customHeight="1" spans="1:26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ht="16.35" customHeight="1" spans="1:26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ht="16.35" customHeight="1" spans="1:26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ht="16.35" customHeight="1" spans="1:26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ht="16.35" customHeight="1" spans="1:26">
      <c r="A485" s="129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ht="16.35" customHeight="1" spans="1:26">
      <c r="A486" s="129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ht="16.35" customHeight="1" spans="1:26">
      <c r="A487" s="129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ht="16.35" customHeight="1" spans="1:26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ht="16.35" customHeight="1" spans="1:26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ht="16.35" customHeight="1" spans="1:26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ht="16.35" customHeight="1" spans="1:26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ht="16.35" customHeight="1" spans="1:26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ht="16.35" customHeight="1" spans="1:26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ht="16.35" customHeight="1" spans="1:26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ht="16.35" customHeight="1" spans="1:26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ht="16.35" customHeight="1" spans="1:26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ht="16.35" customHeight="1" spans="1:26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ht="16.35" customHeight="1" spans="1:26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ht="16.35" customHeight="1" spans="1:26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ht="16.35" customHeight="1" spans="1:26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ht="16.35" customHeight="1" spans="1:26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ht="16.35" customHeight="1" spans="1:26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ht="16.35" customHeight="1" spans="1:26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ht="16.35" customHeight="1" spans="1:26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ht="16.35" customHeight="1" spans="1:26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ht="16.35" customHeight="1" spans="1:26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ht="16.35" customHeight="1" spans="1:26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ht="16.35" customHeight="1" spans="1:26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ht="16.35" customHeight="1" spans="1:26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ht="16.35" customHeight="1" spans="1:26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ht="16.35" customHeight="1" spans="1:26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ht="16.35" customHeight="1" spans="1:26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ht="16.35" customHeight="1" spans="1:26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ht="16.35" customHeight="1" spans="1:26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ht="16.35" customHeight="1" spans="1:26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ht="16.35" customHeight="1" spans="1:26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ht="16.35" customHeight="1" spans="1:26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ht="16.35" customHeight="1" spans="1:26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ht="16.35" customHeight="1" spans="1:26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ht="16.35" customHeight="1" spans="1:26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ht="16.35" customHeight="1" spans="1:26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ht="16.35" customHeight="1" spans="1:26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ht="16.35" customHeight="1" spans="1:26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ht="16.35" customHeight="1" spans="1:26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ht="16.35" customHeight="1" spans="1:26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ht="16.35" customHeight="1" spans="1:26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ht="16.35" customHeight="1" spans="1:26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ht="16.35" customHeight="1" spans="1:26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ht="16.35" customHeight="1" spans="1:26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ht="16.35" customHeight="1" spans="1:26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ht="16.35" customHeight="1" spans="1:26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ht="16.35" customHeight="1" spans="1:26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ht="16.35" customHeight="1" spans="1:26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ht="16.35" customHeight="1" spans="1:26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ht="16.35" customHeight="1" spans="1:26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ht="16.35" customHeight="1" spans="1:26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ht="16.35" customHeight="1" spans="1:26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ht="16.35" customHeight="1" spans="1:26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ht="16.35" customHeight="1" spans="1:26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ht="16.35" customHeight="1" spans="1:26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ht="16.35" customHeight="1" spans="1:26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ht="16.35" customHeight="1" spans="1:26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ht="16.35" customHeight="1" spans="1:26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ht="16.35" customHeight="1" spans="1:26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ht="16.35" customHeight="1" spans="1:26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ht="16.35" customHeight="1" spans="1:26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ht="16.35" customHeight="1" spans="1:26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ht="16.35" customHeight="1" spans="1:26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ht="16.35" customHeight="1" spans="1:26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ht="16.35" customHeight="1" spans="1:26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ht="16.35" customHeight="1" spans="1:26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ht="16.35" customHeight="1" spans="1:26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ht="16.35" customHeight="1" spans="1:26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ht="16.35" customHeight="1" spans="1:26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ht="16.35" customHeight="1" spans="1:26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ht="16.35" customHeight="1" spans="1:26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ht="16.35" customHeight="1" spans="1:26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ht="16.35" customHeight="1" spans="1:26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ht="16.35" customHeight="1" spans="1:26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ht="16.35" customHeight="1" spans="1:26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ht="16.35" customHeight="1" spans="1:26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ht="16.35" customHeight="1" spans="1:26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ht="16.35" customHeight="1" spans="1:26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ht="16.35" customHeight="1" spans="1:26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ht="16.35" customHeight="1" spans="1:26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ht="16.35" customHeight="1" spans="1:26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ht="16.35" customHeight="1" spans="1:26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ht="16.35" customHeight="1" spans="1:26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ht="16.35" customHeight="1" spans="1:26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ht="16.35" customHeight="1" spans="1:26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ht="16.35" customHeight="1" spans="1:26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ht="16.35" customHeight="1" spans="1:26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ht="16.35" customHeight="1" spans="1:26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ht="16.35" customHeight="1" spans="1:26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ht="16.35" customHeight="1" spans="1:26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ht="16.35" customHeight="1" spans="1:26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ht="16.35" customHeight="1" spans="1:26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ht="16.35" customHeight="1" spans="1:26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ht="16.35" customHeight="1" spans="1:26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ht="16.35" customHeight="1" spans="1:26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ht="16.35" customHeight="1" spans="1:26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ht="16.35" customHeight="1" spans="1:26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ht="16.35" customHeight="1" spans="1:26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ht="16.35" customHeight="1" spans="1:26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ht="16.35" customHeight="1" spans="1:26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ht="16.35" customHeight="1" spans="1:26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ht="16.35" customHeight="1" spans="1:26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ht="16.35" customHeight="1" spans="1:26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ht="16.35" customHeight="1" spans="1:26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ht="16.35" customHeight="1" spans="1:26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ht="16.35" customHeight="1" spans="1:26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ht="16.35" customHeight="1" spans="1:26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ht="16.35" customHeight="1" spans="1:26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ht="16.35" customHeight="1" spans="1:26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ht="16.35" customHeight="1" spans="1:26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ht="16.35" customHeight="1" spans="1:26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ht="16.35" customHeight="1" spans="1:26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ht="16.35" customHeight="1" spans="1:26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ht="16.35" customHeight="1" spans="1:26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ht="16.35" customHeight="1" spans="1:26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ht="16.35" customHeight="1" spans="1:26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ht="16.35" customHeight="1" spans="1:26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ht="16.35" customHeight="1" spans="1:26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ht="16.35" customHeight="1" spans="1:26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ht="16.35" customHeight="1" spans="1:26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ht="16.35" customHeight="1" spans="1:26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ht="16.35" customHeight="1" spans="1:26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ht="16.35" customHeight="1" spans="1:26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ht="16.35" customHeight="1" spans="1:26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ht="16.35" customHeight="1" spans="1:26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ht="16.35" customHeight="1" spans="1:26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ht="16.35" customHeight="1" spans="1:26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ht="16.35" customHeight="1" spans="1:26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ht="16.35" customHeight="1" spans="1:26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ht="16.35" customHeight="1" spans="1:26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ht="16.35" customHeight="1" spans="1:26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ht="16.35" customHeight="1" spans="1:26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ht="16.35" customHeight="1" spans="1:26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ht="16.35" customHeight="1" spans="1:26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ht="16.35" customHeight="1" spans="1:26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ht="16.35" customHeight="1" spans="1:26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ht="16.35" customHeight="1" spans="1:26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ht="16.35" customHeight="1" spans="1:26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ht="16.35" customHeight="1" spans="1:26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ht="16.35" customHeight="1" spans="1:26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ht="16.35" customHeight="1" spans="1:26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ht="16.35" customHeight="1" spans="1:26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ht="16.35" customHeight="1" spans="1:26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ht="16.35" customHeight="1" spans="1:26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ht="16.35" customHeight="1" spans="1:26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ht="16.35" customHeight="1" spans="1:26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ht="16.35" customHeight="1" spans="1:26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ht="16.35" customHeight="1" spans="1:26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ht="16.35" customHeight="1" spans="1:26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ht="16.35" customHeight="1" spans="1:26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ht="16.35" customHeight="1" spans="1:26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ht="16.35" customHeight="1" spans="1:26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ht="16.35" customHeight="1" spans="1:26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ht="16.35" customHeight="1" spans="1:26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ht="16.35" customHeight="1" spans="1:26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ht="16.35" customHeight="1" spans="1:26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ht="16.35" customHeight="1" spans="1:26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ht="16.35" customHeight="1" spans="1:26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ht="16.35" customHeight="1" spans="1:26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ht="16.35" customHeight="1" spans="1:26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ht="16.35" customHeight="1" spans="1:26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ht="16.35" customHeight="1" spans="1:26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ht="16.35" customHeight="1" spans="1:26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ht="16.35" customHeight="1" spans="1:26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ht="16.35" customHeight="1" spans="1:26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ht="16.35" customHeight="1" spans="1:26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ht="16.35" customHeight="1" spans="1:26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ht="16.35" customHeight="1" spans="1:26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ht="16.35" customHeight="1" spans="1:26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ht="16.35" customHeight="1" spans="1:26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ht="16.35" customHeight="1" spans="1:26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ht="16.35" customHeight="1" spans="1:26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ht="16.35" customHeight="1" spans="1:26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ht="16.35" customHeight="1" spans="1:26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ht="16.35" customHeight="1" spans="1:26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ht="16.35" customHeight="1" spans="1:26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ht="16.35" customHeight="1" spans="1:26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ht="16.35" customHeight="1" spans="1:26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ht="16.35" customHeight="1" spans="1:26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ht="16.35" customHeight="1" spans="1:26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ht="16.35" customHeight="1" spans="1:26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ht="16.35" customHeight="1" spans="1:26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ht="16.35" customHeight="1" spans="1:26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ht="16.35" customHeight="1" spans="1:26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ht="16.35" customHeight="1" spans="1:26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ht="16.35" customHeight="1" spans="1:26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ht="16.35" customHeight="1" spans="1:26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ht="16.35" customHeight="1" spans="1:26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ht="16.35" customHeight="1" spans="1:26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ht="16.35" customHeight="1" spans="1:26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ht="16.35" customHeight="1" spans="1:26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ht="16.35" customHeight="1" spans="1:26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ht="16.35" customHeight="1" spans="1:26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ht="16.35" customHeight="1" spans="1:26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ht="16.35" customHeight="1" spans="1:26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ht="16.35" customHeight="1" spans="1:26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ht="16.35" customHeight="1" spans="1:26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ht="16.35" customHeight="1" spans="1:26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ht="16.35" customHeight="1" spans="1:26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ht="16.35" customHeight="1" spans="1:26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ht="16.35" customHeight="1" spans="1:26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ht="16.35" customHeight="1" spans="1:26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ht="16.35" customHeight="1" spans="1:26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ht="16.35" customHeight="1" spans="1:26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ht="16.35" customHeight="1" spans="1:26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ht="16.35" customHeight="1" spans="1:26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ht="16.35" customHeight="1" spans="1:26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ht="16.35" customHeight="1" spans="1:26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ht="16.35" customHeight="1" spans="1:26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ht="16.35" customHeight="1" spans="1:26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ht="16.35" customHeight="1" spans="1:26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ht="16.35" customHeight="1" spans="1:26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ht="16.35" customHeight="1" spans="1:26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ht="16.35" customHeight="1" spans="1:26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ht="16.35" customHeight="1" spans="1:26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ht="16.35" customHeight="1" spans="1:26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ht="16.35" customHeight="1" spans="1:26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ht="16.35" customHeight="1" spans="1:26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ht="16.35" customHeight="1" spans="1:26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ht="16.35" customHeight="1" spans="1:26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ht="16.35" customHeight="1" spans="1:26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ht="16.35" customHeight="1" spans="1:26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ht="16.35" customHeight="1" spans="1:26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ht="16.35" customHeight="1" spans="1:26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ht="16.35" customHeight="1" spans="1:26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ht="16.35" customHeight="1" spans="1:26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ht="16.35" customHeight="1" spans="1:26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ht="16.35" customHeight="1" spans="1:26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ht="16.35" customHeight="1" spans="1:26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ht="16.35" customHeight="1" spans="1:26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ht="16.35" customHeight="1" spans="1:26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ht="16.35" customHeight="1" spans="1:26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ht="16.35" customHeight="1" spans="1:26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ht="16.35" customHeight="1" spans="1:26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ht="16.35" customHeight="1" spans="1:26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ht="16.35" customHeight="1" spans="1:26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ht="16.35" customHeight="1" spans="1:26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ht="16.35" customHeight="1" spans="1:26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ht="16.35" customHeight="1" spans="1:26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ht="16.35" customHeight="1" spans="1:26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ht="16.35" customHeight="1" spans="1:26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ht="16.35" customHeight="1" spans="1:26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ht="16.35" customHeight="1" spans="1:26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ht="16.35" customHeight="1" spans="1:26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ht="16.35" customHeight="1" spans="1:26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ht="16.35" customHeight="1" spans="1:26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ht="16.35" customHeight="1" spans="1:26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ht="16.35" customHeight="1" spans="1:26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ht="16.35" customHeight="1" spans="1:26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ht="16.35" customHeight="1" spans="1:26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ht="16.35" customHeight="1" spans="1:26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ht="16.35" customHeight="1" spans="1:26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ht="16.35" customHeight="1" spans="1:26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ht="16.35" customHeight="1" spans="1:26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ht="16.35" customHeight="1" spans="1:26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ht="16.35" customHeight="1" spans="1:26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ht="16.35" customHeight="1" spans="1:26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ht="16.35" customHeight="1" spans="1:26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ht="16.35" customHeight="1" spans="1:26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ht="16.35" customHeight="1" spans="1:26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ht="16.35" customHeight="1" spans="1:26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ht="16.35" customHeight="1" spans="1:26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ht="16.35" customHeight="1" spans="1:26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ht="16.35" customHeight="1" spans="1:26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ht="16.35" customHeight="1" spans="1:26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ht="16.35" customHeight="1" spans="1:26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ht="16.35" customHeight="1" spans="1:26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ht="16.35" customHeight="1" spans="1:26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ht="16.35" customHeight="1" spans="1:26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ht="16.35" customHeight="1" spans="1:26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ht="16.35" customHeight="1" spans="1:26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ht="16.35" customHeight="1" spans="1:26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ht="16.35" customHeight="1" spans="1:26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ht="16.35" customHeight="1" spans="1:26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ht="16.35" customHeight="1" spans="1:26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ht="16.35" customHeight="1" spans="1:26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ht="16.35" customHeight="1" spans="1:26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ht="16.35" customHeight="1" spans="1:26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ht="16.35" customHeight="1" spans="1:26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ht="16.35" customHeight="1" spans="1:26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ht="16.35" customHeight="1" spans="1:26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ht="16.35" customHeight="1" spans="1:26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ht="16.35" customHeight="1" spans="1:26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ht="16.35" customHeight="1" spans="1:26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ht="16.35" customHeight="1" spans="1:26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ht="16.35" customHeight="1" spans="1:26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ht="16.35" customHeight="1" spans="1:26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ht="16.35" customHeight="1" spans="1:26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ht="16.35" customHeight="1" spans="1:26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ht="16.35" customHeight="1" spans="1:26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ht="16.35" customHeight="1" spans="1:26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ht="16.35" customHeight="1" spans="1:26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ht="16.35" customHeight="1" spans="1:26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ht="16.35" customHeight="1" spans="1:26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ht="16.35" customHeight="1" spans="1:26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ht="16.35" customHeight="1" spans="1:26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ht="16.35" customHeight="1" spans="1:26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ht="16.35" customHeight="1" spans="1:26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ht="16.35" customHeight="1" spans="1:26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ht="16.35" customHeight="1" spans="1:26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ht="16.35" customHeight="1" spans="1:26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ht="16.35" customHeight="1" spans="1:26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ht="16.35" customHeight="1" spans="1:26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ht="16.35" customHeight="1" spans="1:26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ht="16.35" customHeight="1" spans="1:26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ht="16.35" customHeight="1" spans="1:26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ht="16.35" customHeight="1" spans="1:26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ht="16.35" customHeight="1" spans="1:26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ht="16.35" customHeight="1" spans="1:26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ht="16.35" customHeight="1" spans="1:26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ht="16.35" customHeight="1" spans="1:26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ht="16.35" customHeight="1" spans="1:26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ht="16.35" customHeight="1" spans="1:26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ht="16.35" customHeight="1" spans="1:26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ht="16.35" customHeight="1" spans="1:26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ht="16.35" customHeight="1" spans="1:26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ht="16.35" customHeight="1" spans="1:26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ht="16.35" customHeight="1" spans="1:26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ht="16.35" customHeight="1" spans="1:26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ht="16.35" customHeight="1" spans="1:26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ht="16.35" customHeight="1" spans="1:26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ht="16.35" customHeight="1" spans="1:26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ht="16.35" customHeight="1" spans="1:26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ht="16.35" customHeight="1" spans="1:26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ht="16.35" customHeight="1" spans="1:26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ht="16.35" customHeight="1" spans="1:26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ht="16.35" customHeight="1" spans="1:26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ht="16.35" customHeight="1" spans="1:26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ht="16.35" customHeight="1" spans="1:26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ht="16.35" customHeight="1" spans="1:26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ht="16.35" customHeight="1" spans="1:26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ht="16.35" customHeight="1" spans="1:26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ht="16.35" customHeight="1" spans="1:26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ht="16.35" customHeight="1" spans="1:26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ht="16.35" customHeight="1" spans="1:26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ht="16.35" customHeight="1" spans="1:26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ht="16.35" customHeight="1" spans="1:26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ht="16.35" customHeight="1" spans="1:26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ht="16.35" customHeight="1" spans="1:26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ht="16.35" customHeight="1" spans="1:26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ht="16.35" customHeight="1" spans="1:26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ht="16.35" customHeight="1" spans="1:26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ht="16.35" customHeight="1" spans="1:26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ht="16.35" customHeight="1" spans="1:26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ht="16.35" customHeight="1" spans="1:26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ht="16.35" customHeight="1" spans="1:26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ht="16.35" customHeight="1" spans="1:26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ht="16.35" customHeight="1" spans="1:26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ht="16.35" customHeight="1" spans="1:26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ht="16.35" customHeight="1" spans="1:26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ht="16.35" customHeight="1" spans="1:26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ht="16.35" customHeight="1" spans="1:26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ht="16.35" customHeight="1" spans="1:26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ht="16.35" customHeight="1" spans="1:26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ht="16.35" customHeight="1" spans="1:26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ht="16.35" customHeight="1" spans="1:26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ht="16.35" customHeight="1" spans="1:26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ht="16.35" customHeight="1" spans="1:26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ht="16.35" customHeight="1" spans="1:26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ht="16.35" customHeight="1" spans="1:26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ht="16.35" customHeight="1" spans="1:26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ht="16.35" customHeight="1" spans="1:26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ht="16.35" customHeight="1" spans="1:26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ht="16.35" customHeight="1" spans="1:26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ht="16.35" customHeight="1" spans="1:26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ht="16.35" customHeight="1" spans="1:26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ht="16.35" customHeight="1" spans="1:26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ht="16.35" customHeight="1" spans="1:26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ht="16.35" customHeight="1" spans="1:26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ht="16.35" customHeight="1" spans="1:26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ht="16.35" customHeight="1" spans="1:26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ht="16.35" customHeight="1" spans="1:26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ht="16.35" customHeight="1" spans="1:26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ht="16.35" customHeight="1" spans="1:26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ht="16.35" customHeight="1" spans="1:26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ht="16.35" customHeight="1" spans="1:26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ht="16.35" customHeight="1" spans="1:26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ht="16.35" customHeight="1" spans="1:26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ht="16.35" customHeight="1" spans="1:26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ht="16.35" customHeight="1" spans="1:26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ht="16.35" customHeight="1" spans="1:26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ht="16.35" customHeight="1" spans="1:26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ht="16.35" customHeight="1" spans="1:26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ht="16.35" customHeight="1" spans="1:26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ht="16.35" customHeight="1" spans="1:26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ht="16.35" customHeight="1" spans="1:26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ht="16.35" customHeight="1" spans="1:26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ht="16.35" customHeight="1" spans="1:26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ht="16.35" customHeight="1" spans="1:26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ht="16.35" customHeight="1" spans="1:26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ht="16.35" customHeight="1" spans="1:26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ht="16.35" customHeight="1" spans="1:26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ht="16.35" customHeight="1" spans="1:26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ht="16.35" customHeight="1" spans="1:26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ht="16.35" customHeight="1" spans="1:26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ht="16.35" customHeight="1" spans="1:26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ht="16.35" customHeight="1" spans="1:26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ht="16.35" customHeight="1" spans="1:26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ht="16.35" customHeight="1" spans="1:26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ht="16.35" customHeight="1" spans="1:26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ht="16.35" customHeight="1" spans="1:26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ht="16.35" customHeight="1" spans="1:26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ht="16.35" customHeight="1" spans="1:26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ht="16.35" customHeight="1" spans="1:26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ht="16.35" customHeight="1" spans="1:26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ht="16.35" customHeight="1" spans="1:26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ht="16.35" customHeight="1" spans="1:26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ht="16.35" customHeight="1" spans="1:26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ht="16.35" customHeight="1" spans="1:26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ht="16.35" customHeight="1" spans="1:26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ht="16.35" customHeight="1" spans="1:26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ht="16.35" customHeight="1" spans="1:26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ht="16.35" customHeight="1" spans="1:26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G2:M6"/>
  </mergeCells>
  <conditionalFormatting sqref="N9">
    <cfRule type="notContainsBlanks" dxfId="0" priority="19">
      <formula>LEN(TRIM(N9))&gt;0</formula>
    </cfRule>
  </conditionalFormatting>
  <conditionalFormatting sqref="R9">
    <cfRule type="notContainsBlanks" dxfId="0" priority="20">
      <formula>LEN(TRIM(R9))&gt;0</formula>
    </cfRule>
  </conditionalFormatting>
  <conditionalFormatting sqref="V9">
    <cfRule type="notContainsBlanks" dxfId="0" priority="21">
      <formula>LEN(TRIM(V9))&gt;0</formula>
    </cfRule>
  </conditionalFormatting>
  <conditionalFormatting sqref="L12:M12">
    <cfRule type="notContainsBlanks" dxfId="0" priority="13">
      <formula>LEN(TRIM(L12))&gt;0</formula>
    </cfRule>
  </conditionalFormatting>
  <conditionalFormatting sqref="J9:M22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97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Z898"/>
  <sheetViews>
    <sheetView showGridLines="0" view="pageBreakPreview" zoomScaleNormal="100" workbookViewId="0">
      <selection activeCell="Q12" sqref="Q12:R12"/>
    </sheetView>
  </sheetViews>
  <sheetFormatPr defaultColWidth="10" defaultRowHeight="15" customHeight="1"/>
  <cols>
    <col min="1" max="1" width="3.66666666666667" style="79" customWidth="1"/>
    <col min="2" max="2" width="14.5555555555556" style="79" customWidth="1"/>
    <col min="3" max="3" width="15.3407407407407" style="79" customWidth="1"/>
    <col min="4" max="4" width="14.7333333333333" style="79" customWidth="1"/>
    <col min="5" max="5" width="21.7851851851852" style="79" customWidth="1"/>
    <col min="6" max="6" width="8" style="79" customWidth="1"/>
    <col min="7" max="7" width="7.66666666666667" style="79" hidden="1" customWidth="1"/>
    <col min="8" max="13" width="7.66666666666667" style="79" customWidth="1"/>
    <col min="14" max="14" width="5" style="79" customWidth="1"/>
    <col min="15" max="17" width="7.66666666666667" style="79" customWidth="1"/>
    <col min="18" max="18" width="4.88888888888889" style="79" customWidth="1"/>
    <col min="19" max="19" width="7.66666666666667" style="79" customWidth="1"/>
    <col min="20" max="21" width="7.55555555555556" style="79" customWidth="1"/>
    <col min="22" max="22" width="5.88888888888889" style="79" customWidth="1"/>
    <col min="23" max="23" width="9" style="79" customWidth="1"/>
    <col min="24" max="24" width="25.4444444444444" style="79" customWidth="1"/>
    <col min="25" max="26" width="10.6666666666667" style="79" customWidth="1"/>
    <col min="27" max="16384" width="10" style="79"/>
  </cols>
  <sheetData>
    <row r="1" ht="30" customHeight="1" spans="1:26">
      <c r="A1" s="80" t="s">
        <v>0</v>
      </c>
      <c r="B1" s="81"/>
      <c r="C1" s="81"/>
      <c r="D1" s="81"/>
      <c r="E1" s="81"/>
      <c r="F1" s="81"/>
      <c r="G1" s="82"/>
      <c r="H1" s="83"/>
      <c r="I1" s="130"/>
      <c r="J1" s="130"/>
      <c r="K1" s="130"/>
      <c r="L1" s="130"/>
      <c r="M1" s="131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29"/>
      <c r="Y1" s="129"/>
      <c r="Z1" s="129"/>
    </row>
    <row r="2" ht="16.35" customHeight="1" spans="1:26">
      <c r="A2" s="84" t="s">
        <v>1</v>
      </c>
      <c r="B2" s="85"/>
      <c r="C2" s="86" t="s">
        <v>2</v>
      </c>
      <c r="D2" s="87" t="s">
        <v>3</v>
      </c>
      <c r="E2" s="88" t="s">
        <v>4</v>
      </c>
      <c r="F2" s="88"/>
      <c r="G2" s="89"/>
      <c r="H2" s="90"/>
      <c r="I2" s="90"/>
      <c r="J2" s="90"/>
      <c r="K2" s="90"/>
      <c r="L2" s="90"/>
      <c r="M2" s="133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29"/>
      <c r="Y2" s="129"/>
      <c r="Z2" s="129"/>
    </row>
    <row r="3" ht="16.35" customHeight="1" spans="1:26">
      <c r="A3" s="91" t="s">
        <v>5</v>
      </c>
      <c r="B3" s="92"/>
      <c r="C3" s="93">
        <v>45336</v>
      </c>
      <c r="D3" s="94" t="s">
        <v>6</v>
      </c>
      <c r="E3" s="88"/>
      <c r="F3" s="88"/>
      <c r="G3" s="89"/>
      <c r="H3" s="89"/>
      <c r="I3" s="89"/>
      <c r="J3" s="89"/>
      <c r="K3" s="89"/>
      <c r="L3" s="89"/>
      <c r="M3" s="135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29"/>
      <c r="Y3" s="129"/>
      <c r="Z3" s="129"/>
    </row>
    <row r="4" ht="16.35" customHeight="1" spans="1:26">
      <c r="A4" s="91" t="s">
        <v>7</v>
      </c>
      <c r="B4" s="92"/>
      <c r="C4" s="93"/>
      <c r="D4" s="94" t="s">
        <v>8</v>
      </c>
      <c r="E4" s="88" t="s">
        <v>9</v>
      </c>
      <c r="F4" s="88"/>
      <c r="G4" s="89"/>
      <c r="H4" s="89"/>
      <c r="I4" s="89"/>
      <c r="J4" s="89"/>
      <c r="K4" s="89"/>
      <c r="L4" s="89"/>
      <c r="M4" s="135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29"/>
      <c r="Y4" s="129"/>
      <c r="Z4" s="129"/>
    </row>
    <row r="5" ht="16.35" customHeight="1" spans="1:26">
      <c r="A5" s="91" t="s">
        <v>10</v>
      </c>
      <c r="B5" s="92"/>
      <c r="C5" s="93"/>
      <c r="D5" s="94" t="s">
        <v>11</v>
      </c>
      <c r="E5" s="88" t="s">
        <v>12</v>
      </c>
      <c r="F5" s="88"/>
      <c r="G5" s="95"/>
      <c r="H5" s="95"/>
      <c r="I5" s="95"/>
      <c r="J5" s="95"/>
      <c r="K5" s="95"/>
      <c r="L5" s="95"/>
      <c r="M5" s="136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29"/>
      <c r="Y5" s="129"/>
      <c r="Z5" s="129"/>
    </row>
    <row r="6" ht="16.35" customHeight="1" spans="1:26">
      <c r="A6" s="91" t="s">
        <v>13</v>
      </c>
      <c r="B6" s="92"/>
      <c r="C6" s="93" t="s">
        <v>14</v>
      </c>
      <c r="D6" s="94" t="s">
        <v>15</v>
      </c>
      <c r="E6" s="88" t="s">
        <v>16</v>
      </c>
      <c r="F6" s="88"/>
      <c r="G6" s="96"/>
      <c r="H6" s="96"/>
      <c r="I6" s="96"/>
      <c r="J6" s="96"/>
      <c r="K6" s="96"/>
      <c r="L6" s="96"/>
      <c r="M6" s="137"/>
      <c r="N6" s="134"/>
      <c r="O6" s="134"/>
      <c r="P6" s="134"/>
      <c r="Q6" s="134"/>
      <c r="R6" s="134"/>
      <c r="S6" s="134"/>
      <c r="T6" s="134"/>
      <c r="U6" s="134"/>
      <c r="V6" s="134"/>
      <c r="W6" s="147"/>
      <c r="X6" s="129"/>
      <c r="Y6" s="129"/>
      <c r="Z6" s="129"/>
    </row>
    <row r="7" ht="16.35" customHeight="1" spans="1:26">
      <c r="A7" s="97"/>
      <c r="B7" s="98" t="s">
        <v>17</v>
      </c>
      <c r="C7" s="99"/>
      <c r="D7" s="99"/>
      <c r="E7" s="100"/>
      <c r="F7" s="101" t="s">
        <v>18</v>
      </c>
      <c r="G7" s="102" t="s">
        <v>19</v>
      </c>
      <c r="H7" s="103" t="s">
        <v>20</v>
      </c>
      <c r="I7" s="138" t="s">
        <v>21</v>
      </c>
      <c r="J7" s="139" t="s">
        <v>22</v>
      </c>
      <c r="K7" s="103" t="s">
        <v>23</v>
      </c>
      <c r="L7" s="103" t="s">
        <v>24</v>
      </c>
      <c r="M7" s="140" t="s">
        <v>25</v>
      </c>
      <c r="N7" s="141"/>
      <c r="O7" s="141"/>
      <c r="P7" s="142"/>
      <c r="Q7" s="141"/>
      <c r="R7" s="141"/>
      <c r="S7" s="141"/>
      <c r="T7" s="142"/>
      <c r="U7" s="141"/>
      <c r="V7" s="141"/>
      <c r="W7" s="142"/>
      <c r="X7" s="145"/>
      <c r="Y7" s="129"/>
      <c r="Z7" s="129"/>
    </row>
    <row r="8" customHeight="1" spans="1:26">
      <c r="A8" s="104"/>
      <c r="B8" s="105"/>
      <c r="C8" s="106"/>
      <c r="D8" s="106"/>
      <c r="E8" s="107"/>
      <c r="F8" s="108"/>
      <c r="G8" s="109"/>
      <c r="H8" s="108"/>
      <c r="I8" s="108"/>
      <c r="J8" s="108"/>
      <c r="K8" s="108"/>
      <c r="L8" s="108"/>
      <c r="M8" s="143"/>
      <c r="N8" s="144"/>
      <c r="O8" s="145"/>
      <c r="P8" s="145"/>
      <c r="Q8" s="145"/>
      <c r="R8" s="144"/>
      <c r="S8" s="145"/>
      <c r="T8" s="145"/>
      <c r="U8" s="145"/>
      <c r="V8" s="144"/>
      <c r="W8" s="145"/>
      <c r="X8" s="145"/>
      <c r="Y8" s="129"/>
      <c r="Z8" s="129"/>
    </row>
    <row r="9" ht="16.35" customHeight="1" spans="1:26">
      <c r="A9" s="110"/>
      <c r="B9" s="111" t="s">
        <v>26</v>
      </c>
      <c r="C9" s="112"/>
      <c r="D9" s="112"/>
      <c r="E9" s="113" t="s">
        <v>27</v>
      </c>
      <c r="F9" s="114">
        <v>44930</v>
      </c>
      <c r="G9" s="115">
        <f>SUM(H9-1/8)</f>
        <v>27.4975</v>
      </c>
      <c r="H9" s="116">
        <f>'XS-XXL'!H9*2.54</f>
        <v>27.6225</v>
      </c>
      <c r="I9" s="116">
        <f>'XS-XXL'!I9*2.54</f>
        <v>27.94</v>
      </c>
      <c r="J9" s="116">
        <f>'XS-XXL'!J9*2.54</f>
        <v>28.2575</v>
      </c>
      <c r="K9" s="116">
        <f>'XS-XXL'!K9*2.54</f>
        <v>28.575</v>
      </c>
      <c r="L9" s="116">
        <f>'XS-XXL'!L9*2.54</f>
        <v>28.8925</v>
      </c>
      <c r="M9" s="116">
        <f>'XS-XXL'!M9*2.54</f>
        <v>29.21</v>
      </c>
      <c r="N9" s="146"/>
      <c r="O9" s="146"/>
      <c r="P9" s="146"/>
      <c r="Q9" s="148"/>
      <c r="R9" s="146"/>
      <c r="S9" s="146"/>
      <c r="T9" s="146"/>
      <c r="U9" s="148"/>
      <c r="V9" s="146"/>
      <c r="W9" s="146"/>
      <c r="X9" s="149"/>
      <c r="Y9" s="129"/>
      <c r="Z9" s="129"/>
    </row>
    <row r="10" ht="16.35" customHeight="1" spans="1:26">
      <c r="A10" s="110"/>
      <c r="B10" s="111" t="s">
        <v>28</v>
      </c>
      <c r="C10" s="112"/>
      <c r="D10" s="112"/>
      <c r="E10" s="113" t="s">
        <v>29</v>
      </c>
      <c r="F10" s="114">
        <v>44930</v>
      </c>
      <c r="G10" s="115">
        <f>SUM(H10-1/8)</f>
        <v>12.8925</v>
      </c>
      <c r="H10" s="116">
        <f>'XS-XXL'!H10*2.54</f>
        <v>13.0175</v>
      </c>
      <c r="I10" s="116">
        <f>'XS-XXL'!I10*2.54</f>
        <v>13.335</v>
      </c>
      <c r="J10" s="116">
        <f>'XS-XXL'!J10*2.54</f>
        <v>13.6525</v>
      </c>
      <c r="K10" s="116">
        <f>'XS-XXL'!K10*2.54</f>
        <v>13.97</v>
      </c>
      <c r="L10" s="116">
        <f>'XS-XXL'!L10*2.54</f>
        <v>14.2875</v>
      </c>
      <c r="M10" s="116">
        <f>'XS-XXL'!M10*2.54</f>
        <v>14.605</v>
      </c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ht="16.35" customHeight="1" spans="1:26">
      <c r="A11" s="110"/>
      <c r="B11" s="111" t="s">
        <v>30</v>
      </c>
      <c r="C11" s="112"/>
      <c r="D11" s="112"/>
      <c r="E11" s="113" t="s">
        <v>31</v>
      </c>
      <c r="F11" s="117">
        <v>44928</v>
      </c>
      <c r="G11" s="118">
        <f>SUM(H11-0.25)</f>
        <v>113.415</v>
      </c>
      <c r="H11" s="116">
        <f>'XS-XXL'!H11*2.54</f>
        <v>113.665</v>
      </c>
      <c r="I11" s="116">
        <f>'XS-XXL'!I11*2.54</f>
        <v>114.3</v>
      </c>
      <c r="J11" s="116">
        <f>'XS-XXL'!J11*2.54</f>
        <v>114.935</v>
      </c>
      <c r="K11" s="116">
        <f>'XS-XXL'!K11*2.54</f>
        <v>115.57</v>
      </c>
      <c r="L11" s="116">
        <f>'XS-XXL'!L11*2.54</f>
        <v>115.57</v>
      </c>
      <c r="M11" s="116">
        <f>'XS-XXL'!M11*2.54</f>
        <v>115.57</v>
      </c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</row>
    <row r="12" ht="16.35" customHeight="1" spans="1:26">
      <c r="A12" s="110"/>
      <c r="B12" s="111" t="s">
        <v>32</v>
      </c>
      <c r="C12" s="112"/>
      <c r="D12" s="112"/>
      <c r="E12" s="113" t="s">
        <v>33</v>
      </c>
      <c r="F12" s="119">
        <v>0.125</v>
      </c>
      <c r="G12" s="120">
        <f>SUM(H12-0.125)</f>
        <v>39.88</v>
      </c>
      <c r="H12" s="116">
        <f>'XS-XXL'!H12*2.54</f>
        <v>40.005</v>
      </c>
      <c r="I12" s="116">
        <f>'XS-XXL'!I12*2.54</f>
        <v>40.64</v>
      </c>
      <c r="J12" s="116">
        <f>'XS-XXL'!J12*2.54</f>
        <v>41.275</v>
      </c>
      <c r="K12" s="116">
        <f>'XS-XXL'!K12*2.54</f>
        <v>41.91</v>
      </c>
      <c r="L12" s="116">
        <f>'XS-XXL'!L12*2.54</f>
        <v>42.545</v>
      </c>
      <c r="M12" s="116">
        <f>'XS-XXL'!M12*2.54</f>
        <v>43.18</v>
      </c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</row>
    <row r="13" ht="16.35" customHeight="1" spans="1:26">
      <c r="A13" s="110"/>
      <c r="B13" s="111" t="s">
        <v>34</v>
      </c>
      <c r="C13" s="112"/>
      <c r="D13" s="112"/>
      <c r="E13" s="121" t="s">
        <v>35</v>
      </c>
      <c r="F13" s="117">
        <v>44928</v>
      </c>
      <c r="G13" s="122">
        <f t="shared" ref="G13:G18" si="0">SUM(H13-1)</f>
        <v>75.2</v>
      </c>
      <c r="H13" s="116">
        <f>'XS-XXL'!H13*2.54</f>
        <v>76.2</v>
      </c>
      <c r="I13" s="116">
        <f>'XS-XXL'!I13*2.54</f>
        <v>81.28</v>
      </c>
      <c r="J13" s="116">
        <f>'XS-XXL'!J13*2.54</f>
        <v>86.36</v>
      </c>
      <c r="K13" s="116">
        <f>'XS-XXL'!K13*2.54</f>
        <v>92.71</v>
      </c>
      <c r="L13" s="116">
        <f>'XS-XXL'!L13*2.54</f>
        <v>97.79</v>
      </c>
      <c r="M13" s="116">
        <f>'XS-XXL'!M13*2.54</f>
        <v>102.87</v>
      </c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</row>
    <row r="14" ht="16.35" customHeight="1" spans="1:26">
      <c r="A14" s="110"/>
      <c r="B14" s="111" t="s">
        <v>36</v>
      </c>
      <c r="C14" s="112"/>
      <c r="D14" s="112"/>
      <c r="E14" s="121" t="s">
        <v>37</v>
      </c>
      <c r="F14" s="117">
        <v>44928</v>
      </c>
      <c r="G14" s="122">
        <f t="shared" si="0"/>
        <v>63.77</v>
      </c>
      <c r="H14" s="116">
        <f>'XS-XXL'!H14*2.54</f>
        <v>64.77</v>
      </c>
      <c r="I14" s="116">
        <f>'XS-XXL'!I14*2.54</f>
        <v>69.85</v>
      </c>
      <c r="J14" s="116">
        <f>'XS-XXL'!J14*2.54</f>
        <v>74.93</v>
      </c>
      <c r="K14" s="116">
        <f>'XS-XXL'!K14*2.54</f>
        <v>81.28</v>
      </c>
      <c r="L14" s="116">
        <f>'XS-XXL'!L14*2.54</f>
        <v>86.36</v>
      </c>
      <c r="M14" s="116">
        <f>'XS-XXL'!M14*2.54</f>
        <v>91.44</v>
      </c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</row>
    <row r="15" ht="16.35" customHeight="1" spans="1:26">
      <c r="A15" s="110"/>
      <c r="B15" s="111" t="s">
        <v>38</v>
      </c>
      <c r="C15" s="112"/>
      <c r="D15" s="112"/>
      <c r="E15" s="121" t="s">
        <v>39</v>
      </c>
      <c r="F15" s="117">
        <v>44928</v>
      </c>
      <c r="G15" s="122">
        <f t="shared" si="0"/>
        <v>92.98</v>
      </c>
      <c r="H15" s="116">
        <f>'XS-XXL'!H15*2.54</f>
        <v>93.98</v>
      </c>
      <c r="I15" s="116">
        <f>'XS-XXL'!I15*2.54</f>
        <v>99.06</v>
      </c>
      <c r="J15" s="116">
        <f>'XS-XXL'!J15*2.54</f>
        <v>104.14</v>
      </c>
      <c r="K15" s="116">
        <f>'XS-XXL'!K15*2.54</f>
        <v>110.49</v>
      </c>
      <c r="L15" s="116">
        <f>'XS-XXL'!L15*2.54</f>
        <v>115.57</v>
      </c>
      <c r="M15" s="116">
        <f>'XS-XXL'!M15*2.54</f>
        <v>120.65</v>
      </c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</row>
    <row r="16" ht="16.35" customHeight="1" spans="1:26">
      <c r="A16" s="110"/>
      <c r="B16" s="111" t="s">
        <v>40</v>
      </c>
      <c r="C16" s="112"/>
      <c r="D16" s="112"/>
      <c r="E16" s="121" t="s">
        <v>41</v>
      </c>
      <c r="F16" s="117">
        <v>44928</v>
      </c>
      <c r="G16" s="122">
        <f t="shared" si="0"/>
        <v>126</v>
      </c>
      <c r="H16" s="116">
        <f>'XS-XXL'!H16*2.54</f>
        <v>127</v>
      </c>
      <c r="I16" s="116">
        <f>'XS-XXL'!I16*2.54</f>
        <v>132.08</v>
      </c>
      <c r="J16" s="116">
        <f>'XS-XXL'!J16*2.54</f>
        <v>137.16</v>
      </c>
      <c r="K16" s="116">
        <f>'XS-XXL'!K16*2.54</f>
        <v>143.51</v>
      </c>
      <c r="L16" s="116">
        <f>'XS-XXL'!L16*2.54</f>
        <v>148.59</v>
      </c>
      <c r="M16" s="116">
        <f>'XS-XXL'!M16*2.54</f>
        <v>153.67</v>
      </c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</row>
    <row r="17" ht="16.35" customHeight="1" spans="1:26">
      <c r="A17" s="110"/>
      <c r="B17" s="111" t="s">
        <v>42</v>
      </c>
      <c r="C17" s="112"/>
      <c r="D17" s="112"/>
      <c r="E17" s="121" t="s">
        <v>43</v>
      </c>
      <c r="F17" s="117">
        <v>44928</v>
      </c>
      <c r="G17" s="122">
        <f t="shared" si="0"/>
        <v>194.58</v>
      </c>
      <c r="H17" s="116">
        <f>'XS-XXL'!H17*2.54</f>
        <v>195.58</v>
      </c>
      <c r="I17" s="116">
        <f>'XS-XXL'!I17*2.54</f>
        <v>200.66</v>
      </c>
      <c r="J17" s="116">
        <f>'XS-XXL'!J17*2.54</f>
        <v>205.74</v>
      </c>
      <c r="K17" s="116">
        <f>'XS-XXL'!K17*2.54</f>
        <v>212.09</v>
      </c>
      <c r="L17" s="116">
        <f>'XS-XXL'!L17*2.54</f>
        <v>217.17</v>
      </c>
      <c r="M17" s="116">
        <f>'XS-XXL'!M17*2.54</f>
        <v>222.25</v>
      </c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</row>
    <row r="18" ht="16.35" customHeight="1" spans="1:26">
      <c r="A18" s="110"/>
      <c r="B18" s="111" t="s">
        <v>44</v>
      </c>
      <c r="C18" s="112"/>
      <c r="D18" s="112"/>
      <c r="E18" s="121" t="s">
        <v>45</v>
      </c>
      <c r="F18" s="117">
        <v>44928</v>
      </c>
      <c r="G18" s="122">
        <f t="shared" si="0"/>
        <v>169.18</v>
      </c>
      <c r="H18" s="116">
        <f>'XS-XXL'!H18*2.54</f>
        <v>170.18</v>
      </c>
      <c r="I18" s="116">
        <f>'XS-XXL'!I18*2.54</f>
        <v>175.26</v>
      </c>
      <c r="J18" s="116">
        <f>'XS-XXL'!J18*2.54</f>
        <v>180.34</v>
      </c>
      <c r="K18" s="116">
        <f>'XS-XXL'!K18*2.54</f>
        <v>186.69</v>
      </c>
      <c r="L18" s="116">
        <f>'XS-XXL'!L18*2.54</f>
        <v>191.77</v>
      </c>
      <c r="M18" s="116">
        <f>'XS-XXL'!M18*2.54</f>
        <v>196.85</v>
      </c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</row>
    <row r="19" ht="16.35" customHeight="1" spans="1:26">
      <c r="A19" s="110"/>
      <c r="B19" s="111" t="s">
        <v>46</v>
      </c>
      <c r="C19" s="112"/>
      <c r="D19" s="112"/>
      <c r="E19" s="121" t="s">
        <v>47</v>
      </c>
      <c r="F19" s="123">
        <v>0.25</v>
      </c>
      <c r="G19" s="118">
        <f>SUM(H19-0.25)</f>
        <v>77.855</v>
      </c>
      <c r="H19" s="116">
        <f>'XS-XXL'!H19*2.54</f>
        <v>78.105</v>
      </c>
      <c r="I19" s="116">
        <f>'XS-XXL'!I19*2.54</f>
        <v>78.74</v>
      </c>
      <c r="J19" s="116">
        <f>'XS-XXL'!J19*2.54</f>
        <v>79.375</v>
      </c>
      <c r="K19" s="116">
        <f>'XS-XXL'!K19*2.54</f>
        <v>80.01</v>
      </c>
      <c r="L19" s="116">
        <f>'XS-XXL'!L19*2.54</f>
        <v>80.01</v>
      </c>
      <c r="M19" s="116">
        <f>'XS-XXL'!M19*2.54</f>
        <v>80.01</v>
      </c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</row>
    <row r="20" ht="16.35" customHeight="1" spans="1:26">
      <c r="A20" s="110"/>
      <c r="B20" s="111" t="s">
        <v>48</v>
      </c>
      <c r="C20" s="112"/>
      <c r="D20" s="112"/>
      <c r="E20" s="121" t="s">
        <v>49</v>
      </c>
      <c r="F20" s="114">
        <v>44930</v>
      </c>
      <c r="G20" s="122">
        <f>H20</f>
        <v>5.08</v>
      </c>
      <c r="H20" s="116">
        <f>'XS-XXL'!H20*2.54</f>
        <v>5.08</v>
      </c>
      <c r="I20" s="116">
        <f>'XS-XXL'!I20*2.54</f>
        <v>5.08</v>
      </c>
      <c r="J20" s="116">
        <f>'XS-XXL'!J20*2.54</f>
        <v>5.08</v>
      </c>
      <c r="K20" s="116">
        <f>'XS-XXL'!K20*2.54</f>
        <v>5.08</v>
      </c>
      <c r="L20" s="116">
        <f>'XS-XXL'!L20*2.54</f>
        <v>5.08</v>
      </c>
      <c r="M20" s="116">
        <f>'XS-XXL'!M20*2.54</f>
        <v>5.08</v>
      </c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</row>
    <row r="21" ht="16.35" customHeight="1" spans="1:26">
      <c r="A21" s="124"/>
      <c r="B21" s="125" t="s">
        <v>50</v>
      </c>
      <c r="C21" s="126"/>
      <c r="D21" s="126"/>
      <c r="E21" s="121" t="s">
        <v>51</v>
      </c>
      <c r="F21" s="119">
        <v>0.125</v>
      </c>
      <c r="G21" s="122"/>
      <c r="H21" s="116">
        <f>'XS-XXL'!H21*2.54</f>
        <v>31.115</v>
      </c>
      <c r="I21" s="116">
        <f>'XS-XXL'!I21*2.54</f>
        <v>31.75</v>
      </c>
      <c r="J21" s="116">
        <f>'XS-XXL'!J21*2.54</f>
        <v>32.385</v>
      </c>
      <c r="K21" s="116">
        <f>'XS-XXL'!K21*2.54</f>
        <v>33.02</v>
      </c>
      <c r="L21" s="116">
        <f>'XS-XXL'!L21*2.54</f>
        <v>33.655</v>
      </c>
      <c r="M21" s="116">
        <f>'XS-XXL'!M21*2.54</f>
        <v>34.29</v>
      </c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</row>
    <row r="22" ht="16.35" customHeight="1" spans="1:26">
      <c r="A22" s="110"/>
      <c r="B22" s="127" t="s">
        <v>52</v>
      </c>
      <c r="C22" s="128"/>
      <c r="D22" s="128"/>
      <c r="E22" s="121" t="s">
        <v>53</v>
      </c>
      <c r="F22" s="123">
        <v>0.25</v>
      </c>
      <c r="G22" s="122">
        <f>SUM(H22+0)</f>
        <v>30.48</v>
      </c>
      <c r="H22" s="116">
        <f>'XS-XXL'!H22*2.54</f>
        <v>30.48</v>
      </c>
      <c r="I22" s="116">
        <f>'XS-XXL'!I22*2.54</f>
        <v>30.48</v>
      </c>
      <c r="J22" s="116">
        <f>'XS-XXL'!J22*2.54</f>
        <v>31.75</v>
      </c>
      <c r="K22" s="116">
        <f>'XS-XXL'!K22*2.54</f>
        <v>31.75</v>
      </c>
      <c r="L22" s="116">
        <f>'XS-XXL'!L22*2.54</f>
        <v>33.02</v>
      </c>
      <c r="M22" s="116">
        <f>'XS-XXL'!M22*2.54</f>
        <v>33.02</v>
      </c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ht="16.35" customHeight="1" spans="1:26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4" ht="16.35" customHeight="1" spans="1:26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</row>
    <row r="25" ht="16.35" customHeight="1" spans="1:26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ht="16.35" customHeight="1" spans="1:26">
      <c r="A26" s="12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ht="16.35" customHeight="1" spans="1:26">
      <c r="A27" s="12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</row>
    <row r="28" ht="16.35" customHeight="1" spans="1:26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ht="16.35" customHeight="1" spans="1:26">
      <c r="A29" s="12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ht="16.35" customHeight="1" spans="1:26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ht="16.35" customHeight="1" spans="1:26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ht="16.35" customHeight="1" spans="1:26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ht="16.35" customHeight="1" spans="1:26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ht="16.35" customHeight="1" spans="1:26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ht="16.35" customHeight="1" spans="1:26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ht="16.35" customHeight="1" spans="1:26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ht="16.35" customHeight="1" spans="1:26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ht="16.35" customHeight="1" spans="1:26">
      <c r="A38" s="12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39" ht="16.35" customHeight="1" spans="1:26">
      <c r="A39" s="12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</row>
    <row r="40" ht="16.35" customHeight="1" spans="1:26">
      <c r="A40" s="12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</row>
    <row r="41" ht="16.35" customHeight="1" spans="1:26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</row>
    <row r="42" ht="16.35" customHeight="1" spans="1:26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  <row r="43" ht="16.35" customHeight="1" spans="1:26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</row>
    <row r="44" ht="16.35" customHeight="1" spans="1:26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</row>
    <row r="45" ht="16.35" customHeight="1" spans="1:26">
      <c r="A45" s="12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</row>
    <row r="46" ht="16.35" customHeight="1" spans="1:26">
      <c r="A46" s="129"/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</row>
    <row r="47" ht="16.35" customHeight="1" spans="1:26">
      <c r="A47" s="129"/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</row>
    <row r="48" ht="16.35" customHeight="1" spans="1:26">
      <c r="A48" s="129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</row>
    <row r="49" ht="16.35" customHeight="1" spans="1:26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</row>
    <row r="50" ht="16.35" customHeight="1" spans="1:26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</row>
    <row r="51" ht="16.35" customHeight="1" spans="1:26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</row>
    <row r="52" ht="16.35" customHeight="1" spans="1:26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ht="16.35" customHeight="1" spans="1:26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ht="16.35" customHeight="1" spans="1:26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ht="16.35" customHeight="1" spans="1:26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ht="16.35" customHeight="1" spans="1:26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ht="16.35" customHeight="1" spans="1:26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ht="16.35" customHeight="1" spans="1:26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ht="16.35" customHeight="1" spans="1:26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ht="16.35" customHeight="1" spans="1:26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ht="16.35" customHeight="1" spans="1:26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ht="16.35" customHeight="1" spans="1:26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ht="16.35" customHeight="1" spans="1:26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ht="16.35" customHeight="1" spans="1:26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ht="16.35" customHeight="1" spans="1:26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ht="16.35" customHeight="1" spans="1:26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ht="16.35" customHeight="1" spans="1:26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ht="16.35" customHeight="1" spans="1:26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ht="16.35" customHeight="1" spans="1:26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ht="16.35" customHeight="1" spans="1:26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ht="16.35" customHeight="1" spans="1:26">
      <c r="A71" s="129"/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ht="16.35" customHeight="1" spans="1:26">
      <c r="A72" s="129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ht="16.35" customHeight="1" spans="1:26">
      <c r="A73" s="129"/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ht="16.35" customHeight="1" spans="1:26">
      <c r="A74" s="129"/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ht="16.35" customHeight="1" spans="1:26">
      <c r="A75" s="129"/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ht="16.35" customHeight="1" spans="1:26">
      <c r="A76" s="129"/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ht="16.35" customHeight="1" spans="1:26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ht="16.35" customHeight="1" spans="1:26">
      <c r="A78" s="129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ht="16.35" customHeight="1" spans="1:26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ht="16.35" customHeight="1" spans="1:26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ht="16.35" customHeight="1" spans="1:26">
      <c r="A81" s="129"/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ht="16.35" customHeight="1" spans="1:26">
      <c r="A82" s="129"/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ht="16.35" customHeight="1" spans="1:26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ht="16.35" customHeight="1" spans="1:26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ht="16.35" customHeight="1" spans="1:26">
      <c r="A85" s="129"/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ht="16.35" customHeight="1" spans="1:26">
      <c r="A86" s="129"/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ht="16.35" customHeight="1" spans="1:26">
      <c r="A87" s="129"/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ht="16.35" customHeight="1" spans="1:26">
      <c r="A88" s="129"/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ht="16.35" customHeight="1" spans="1:26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ht="16.35" customHeight="1" spans="1:26">
      <c r="A90" s="129"/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ht="16.35" customHeight="1" spans="1:26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ht="16.35" customHeight="1" spans="1:26">
      <c r="A92" s="129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ht="16.35" customHeight="1" spans="1:26">
      <c r="A93" s="129"/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ht="16.35" customHeight="1" spans="1:26">
      <c r="A94" s="129"/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ht="16.35" customHeight="1" spans="1:26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ht="16.35" customHeight="1" spans="1:26">
      <c r="A96" s="129"/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ht="16.35" customHeight="1" spans="1:26">
      <c r="A97" s="129"/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ht="16.35" customHeight="1" spans="1:26">
      <c r="A98" s="129"/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ht="16.35" customHeight="1" spans="1:26">
      <c r="A99" s="129"/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ht="16.35" customHeight="1" spans="1:26">
      <c r="A100" s="129"/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ht="16.35" customHeight="1" spans="1:26">
      <c r="A101" s="129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ht="16.35" customHeight="1" spans="1:26">
      <c r="A102" s="129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ht="16.35" customHeight="1" spans="1:26">
      <c r="A103" s="129"/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ht="16.35" customHeight="1" spans="1:26">
      <c r="A104" s="129"/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ht="16.35" customHeight="1" spans="1:26">
      <c r="A105" s="129"/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ht="16.35" customHeight="1" spans="1:26">
      <c r="A106" s="129"/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ht="16.35" customHeight="1" spans="1:26">
      <c r="A107" s="129"/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ht="16.35" customHeight="1" spans="1:26">
      <c r="A108" s="129"/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ht="16.35" customHeight="1" spans="1:26">
      <c r="A109" s="129"/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ht="16.35" customHeight="1" spans="1:26">
      <c r="A110" s="129"/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ht="16.35" customHeight="1" spans="1:26">
      <c r="A111" s="129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ht="16.35" customHeight="1" spans="1:26">
      <c r="A112" s="129"/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ht="16.35" customHeight="1" spans="1:26">
      <c r="A113" s="129"/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ht="16.35" customHeight="1" spans="1:26">
      <c r="A114" s="129"/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ht="16.35" customHeight="1" spans="1:26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ht="16.35" customHeight="1" spans="1:26">
      <c r="A116" s="129"/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ht="16.35" customHeight="1" spans="1:26">
      <c r="A117" s="129"/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ht="16.35" customHeight="1" spans="1:26">
      <c r="A118" s="129"/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ht="16.35" customHeight="1" spans="1:26">
      <c r="A119" s="129"/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ht="16.35" customHeight="1" spans="1:26">
      <c r="A120" s="129"/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ht="16.35" customHeight="1" spans="1:26">
      <c r="A121" s="129"/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ht="16.35" customHeight="1" spans="1:26">
      <c r="A122" s="129"/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ht="16.35" customHeight="1" spans="1:26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ht="16.35" customHeight="1" spans="1:26">
      <c r="A124" s="129"/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ht="16.35" customHeight="1" spans="1:26">
      <c r="A125" s="129"/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ht="16.35" customHeight="1" spans="1:26">
      <c r="A126" s="129"/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ht="16.35" customHeight="1" spans="1:26">
      <c r="A127" s="129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ht="16.35" customHeight="1" spans="1:26">
      <c r="A128" s="129"/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ht="16.35" customHeight="1" spans="1:26">
      <c r="A129" s="129"/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ht="16.35" customHeight="1" spans="1:26">
      <c r="A130" s="129"/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ht="16.35" customHeight="1" spans="1:26">
      <c r="A131" s="129"/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ht="16.35" customHeight="1" spans="1:26">
      <c r="A132" s="129"/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ht="16.35" customHeight="1" spans="1:26">
      <c r="A133" s="129"/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ht="16.35" customHeight="1" spans="1:26">
      <c r="A134" s="129"/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ht="16.35" customHeight="1" spans="1:26">
      <c r="A135" s="129"/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ht="16.35" customHeight="1" spans="1:26">
      <c r="A136" s="129"/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ht="16.35" customHeight="1" spans="1:26">
      <c r="A137" s="129"/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ht="16.35" customHeight="1" spans="1:26">
      <c r="A138" s="129"/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ht="16.35" customHeight="1" spans="1:26">
      <c r="A139" s="129"/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ht="16.35" customHeight="1" spans="1:26">
      <c r="A140" s="129"/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ht="16.35" customHeight="1" spans="1:26">
      <c r="A141" s="129"/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ht="16.35" customHeight="1" spans="1:26">
      <c r="A142" s="129"/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ht="16.35" customHeight="1" spans="1:26">
      <c r="A143" s="129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ht="16.35" customHeight="1" spans="1:26">
      <c r="A144" s="129"/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ht="16.35" customHeight="1" spans="1:26">
      <c r="A145" s="129"/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ht="16.35" customHeight="1" spans="1:26">
      <c r="A146" s="129"/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ht="16.35" customHeight="1" spans="1:26">
      <c r="A147" s="129"/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ht="16.35" customHeight="1" spans="1:26">
      <c r="A148" s="129"/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ht="16.35" customHeight="1" spans="1:26">
      <c r="A149" s="129"/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ht="16.35" customHeight="1" spans="1:26">
      <c r="A150" s="129"/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ht="16.35" customHeight="1" spans="1:26">
      <c r="A151" s="129"/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ht="16.35" customHeight="1" spans="1:26">
      <c r="A152" s="129"/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ht="16.35" customHeight="1" spans="1:26">
      <c r="A153" s="129"/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ht="16.35" customHeight="1" spans="1:26">
      <c r="A154" s="129"/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ht="16.35" customHeight="1" spans="1:26">
      <c r="A155" s="129"/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ht="16.35" customHeight="1" spans="1:26">
      <c r="A156" s="129"/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ht="16.35" customHeight="1" spans="1:26">
      <c r="A157" s="129"/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ht="16.35" customHeight="1" spans="1:26">
      <c r="A158" s="129"/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ht="16.35" customHeight="1" spans="1:26">
      <c r="A159" s="129"/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ht="16.35" customHeight="1" spans="1:26">
      <c r="A160" s="129"/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ht="16.35" customHeight="1" spans="1:26">
      <c r="A161" s="129"/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ht="16.35" customHeight="1" spans="1:26">
      <c r="A162" s="129"/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ht="16.35" customHeight="1" spans="1:26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ht="16.35" customHeight="1" spans="1:26">
      <c r="A164" s="129"/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ht="16.35" customHeight="1" spans="1:26">
      <c r="A165" s="129"/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ht="16.35" customHeight="1" spans="1:26">
      <c r="A166" s="129"/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ht="16.35" customHeight="1" spans="1:26">
      <c r="A167" s="129"/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ht="16.35" customHeight="1" spans="1:26">
      <c r="A168" s="129"/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ht="16.35" customHeight="1" spans="1:26">
      <c r="A169" s="129"/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ht="16.35" customHeight="1" spans="1:26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ht="16.35" customHeight="1" spans="1:26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ht="16.35" customHeight="1" spans="1:26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ht="16.35" customHeight="1" spans="1:26">
      <c r="A173" s="129"/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ht="16.35" customHeight="1" spans="1:26">
      <c r="A174" s="129"/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ht="16.35" customHeight="1" spans="1:26">
      <c r="A175" s="129"/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ht="16.35" customHeight="1" spans="1:26">
      <c r="A176" s="129"/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ht="16.35" customHeight="1" spans="1:26">
      <c r="A177" s="129"/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ht="16.35" customHeight="1" spans="1:26">
      <c r="A178" s="129"/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ht="16.35" customHeight="1" spans="1:26">
      <c r="A179" s="129"/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ht="16.35" customHeight="1" spans="1:26">
      <c r="A180" s="129"/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ht="16.35" customHeight="1" spans="1:26">
      <c r="A181" s="129"/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ht="16.35" customHeight="1" spans="1:26">
      <c r="A182" s="129"/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ht="16.35" customHeight="1" spans="1:26">
      <c r="A183" s="129"/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ht="16.35" customHeight="1" spans="1:26">
      <c r="A184" s="129"/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ht="16.35" customHeight="1" spans="1:26">
      <c r="A185" s="129"/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ht="16.35" customHeight="1" spans="1:26">
      <c r="A186" s="129"/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ht="16.35" customHeight="1" spans="1:26">
      <c r="A187" s="129"/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ht="16.35" customHeight="1" spans="1:26">
      <c r="A188" s="129"/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ht="16.35" customHeight="1" spans="1:26">
      <c r="A189" s="129"/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ht="16.35" customHeight="1" spans="1:26">
      <c r="A190" s="129"/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ht="16.35" customHeight="1" spans="1:26">
      <c r="A191" s="129"/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ht="16.35" customHeight="1" spans="1:26">
      <c r="A192" s="129"/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ht="16.35" customHeight="1" spans="1:26">
      <c r="A193" s="129"/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ht="16.35" customHeight="1" spans="1:26">
      <c r="A194" s="129"/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ht="16.35" customHeight="1" spans="1:26">
      <c r="A195" s="129"/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ht="16.35" customHeight="1" spans="1:26">
      <c r="A196" s="129"/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ht="16.35" customHeight="1" spans="1:26">
      <c r="A197" s="129"/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ht="16.35" customHeight="1" spans="1:26">
      <c r="A198" s="129"/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ht="16.35" customHeight="1" spans="1:26">
      <c r="A199" s="129"/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ht="16.35" customHeight="1" spans="1:26">
      <c r="A200" s="129"/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ht="16.35" customHeight="1" spans="1:26">
      <c r="A201" s="129"/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ht="16.35" customHeight="1" spans="1:26">
      <c r="A202" s="129"/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ht="16.35" customHeight="1" spans="1:26">
      <c r="A203" s="129"/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ht="16.35" customHeight="1" spans="1:26">
      <c r="A204" s="129"/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ht="16.35" customHeight="1" spans="1:26">
      <c r="A205" s="129"/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ht="16.35" customHeight="1" spans="1:26">
      <c r="A206" s="129"/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ht="16.35" customHeight="1" spans="1:26">
      <c r="A207" s="129"/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ht="16.35" customHeight="1" spans="1:26">
      <c r="A208" s="129"/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ht="16.35" customHeight="1" spans="1:26">
      <c r="A209" s="129"/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ht="16.35" customHeight="1" spans="1:26">
      <c r="A210" s="129"/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ht="16.35" customHeight="1" spans="1:26">
      <c r="A211" s="129"/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ht="16.35" customHeight="1" spans="1:26">
      <c r="A212" s="129"/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ht="16.35" customHeight="1" spans="1:26">
      <c r="A213" s="129"/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ht="16.35" customHeight="1" spans="1:26">
      <c r="A214" s="129"/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ht="16.35" customHeight="1" spans="1:26">
      <c r="A215" s="129"/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ht="16.35" customHeight="1" spans="1:26">
      <c r="A216" s="129"/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ht="16.35" customHeight="1" spans="1:26">
      <c r="A217" s="129"/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ht="16.35" customHeight="1" spans="1:26">
      <c r="A218" s="129"/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ht="16.35" customHeight="1" spans="1:26">
      <c r="A219" s="129"/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ht="16.35" customHeight="1" spans="1:26">
      <c r="A220" s="129"/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ht="16.35" customHeight="1" spans="1:26">
      <c r="A221" s="129"/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ht="16.35" customHeight="1" spans="1:26">
      <c r="A222" s="129"/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ht="16.35" customHeight="1" spans="1:26">
      <c r="A223" s="129"/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ht="16.35" customHeight="1" spans="1:26">
      <c r="A224" s="129"/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ht="16.35" customHeight="1" spans="1:26">
      <c r="A225" s="129"/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ht="16.35" customHeight="1" spans="1:26">
      <c r="A226" s="129"/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ht="16.35" customHeight="1" spans="1:26">
      <c r="A227" s="129"/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ht="16.35" customHeight="1" spans="1:26">
      <c r="A228" s="129"/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ht="16.35" customHeight="1" spans="1:26">
      <c r="A229" s="129"/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ht="16.35" customHeight="1" spans="1:26">
      <c r="A230" s="129"/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ht="16.35" customHeight="1" spans="1:26">
      <c r="A231" s="129"/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ht="16.35" customHeight="1" spans="1:26">
      <c r="A232" s="129"/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ht="16.35" customHeight="1" spans="1:26">
      <c r="A233" s="129"/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ht="16.35" customHeight="1" spans="1:26">
      <c r="A234" s="129"/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ht="16.35" customHeight="1" spans="1:26">
      <c r="A235" s="129"/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ht="16.35" customHeight="1" spans="1:26">
      <c r="A236" s="129"/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ht="16.35" customHeight="1" spans="1:26">
      <c r="A237" s="129"/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ht="16.35" customHeight="1" spans="1:26">
      <c r="A238" s="129"/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ht="16.35" customHeight="1" spans="1:26">
      <c r="A239" s="129"/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ht="16.35" customHeight="1" spans="1:26">
      <c r="A240" s="129"/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ht="16.35" customHeight="1" spans="1:26">
      <c r="A241" s="129"/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ht="16.35" customHeight="1" spans="1:26">
      <c r="A242" s="129"/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ht="16.35" customHeight="1" spans="1:26">
      <c r="A243" s="129"/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ht="16.35" customHeight="1" spans="1:26">
      <c r="A244" s="129"/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ht="16.35" customHeight="1" spans="1:26">
      <c r="A245" s="129"/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ht="16.35" customHeight="1" spans="1:26">
      <c r="A246" s="129"/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ht="16.35" customHeight="1" spans="1:26">
      <c r="A247" s="129"/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ht="16.35" customHeight="1" spans="1:26">
      <c r="A248" s="129"/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ht="16.35" customHeight="1" spans="1:26">
      <c r="A249" s="129"/>
      <c r="B249" s="129"/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ht="16.35" customHeight="1" spans="1:26">
      <c r="A250" s="129"/>
      <c r="B250" s="129"/>
      <c r="C250" s="129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ht="16.35" customHeight="1" spans="1:26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ht="16.35" customHeight="1" spans="1:26">
      <c r="A252" s="129"/>
      <c r="B252" s="129"/>
      <c r="C252" s="129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ht="16.35" customHeight="1" spans="1:26">
      <c r="A253" s="129"/>
      <c r="B253" s="129"/>
      <c r="C253" s="129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ht="16.35" customHeight="1" spans="1:26">
      <c r="A254" s="129"/>
      <c r="B254" s="129"/>
      <c r="C254" s="129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ht="16.35" customHeight="1" spans="1:26">
      <c r="A255" s="129"/>
      <c r="B255" s="129"/>
      <c r="C255" s="129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ht="16.35" customHeight="1" spans="1:26">
      <c r="A256" s="129"/>
      <c r="B256" s="129"/>
      <c r="C256" s="129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ht="16.35" customHeight="1" spans="1:26">
      <c r="A257" s="129"/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ht="16.35" customHeight="1" spans="1:26">
      <c r="A258" s="129"/>
      <c r="B258" s="129"/>
      <c r="C258" s="129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ht="16.35" customHeight="1" spans="1:26">
      <c r="A259" s="129"/>
      <c r="B259" s="129"/>
      <c r="C259" s="129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ht="16.35" customHeight="1" spans="1:26">
      <c r="A260" s="129"/>
      <c r="B260" s="129"/>
      <c r="C260" s="129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ht="16.35" customHeight="1" spans="1:26">
      <c r="A261" s="129"/>
      <c r="B261" s="129"/>
      <c r="C261" s="129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ht="16.35" customHeight="1" spans="1:26">
      <c r="A262" s="129"/>
      <c r="B262" s="129"/>
      <c r="C262" s="129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ht="16.35" customHeight="1" spans="1:26">
      <c r="A263" s="129"/>
      <c r="B263" s="129"/>
      <c r="C263" s="129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ht="16.35" customHeight="1" spans="1:26">
      <c r="A264" s="129"/>
      <c r="B264" s="129"/>
      <c r="C264" s="129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ht="16.35" customHeight="1" spans="1:26">
      <c r="A265" s="129"/>
      <c r="B265" s="129"/>
      <c r="C265" s="129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ht="16.35" customHeight="1" spans="1:26">
      <c r="A266" s="129"/>
      <c r="B266" s="129"/>
      <c r="C266" s="129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ht="16.35" customHeight="1" spans="1:26">
      <c r="A267" s="129"/>
      <c r="B267" s="129"/>
      <c r="C267" s="129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ht="16.35" customHeight="1" spans="1:26">
      <c r="A268" s="129"/>
      <c r="B268" s="129"/>
      <c r="C268" s="129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ht="16.35" customHeight="1" spans="1:26">
      <c r="A269" s="129"/>
      <c r="B269" s="129"/>
      <c r="C269" s="129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ht="16.35" customHeight="1" spans="1:26">
      <c r="A270" s="129"/>
      <c r="B270" s="129"/>
      <c r="C270" s="129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ht="16.35" customHeight="1" spans="1:26">
      <c r="A271" s="129"/>
      <c r="B271" s="129"/>
      <c r="C271" s="129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ht="16.35" customHeight="1" spans="1:26">
      <c r="A272" s="129"/>
      <c r="B272" s="129"/>
      <c r="C272" s="129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ht="16.35" customHeight="1" spans="1:26">
      <c r="A273" s="129"/>
      <c r="B273" s="129"/>
      <c r="C273" s="129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ht="16.35" customHeight="1" spans="1:26">
      <c r="A274" s="129"/>
      <c r="B274" s="129"/>
      <c r="C274" s="129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ht="16.35" customHeight="1" spans="1:26">
      <c r="A275" s="129"/>
      <c r="B275" s="129"/>
      <c r="C275" s="129"/>
      <c r="D275" s="129"/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ht="16.35" customHeight="1" spans="1:26">
      <c r="A276" s="129"/>
      <c r="B276" s="129"/>
      <c r="C276" s="129"/>
      <c r="D276" s="129"/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ht="16.35" customHeight="1" spans="1:26">
      <c r="A277" s="129"/>
      <c r="B277" s="129"/>
      <c r="C277" s="129"/>
      <c r="D277" s="129"/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ht="16.35" customHeight="1" spans="1:26">
      <c r="A278" s="129"/>
      <c r="B278" s="129"/>
      <c r="C278" s="129"/>
      <c r="D278" s="129"/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ht="16.35" customHeight="1" spans="1:26">
      <c r="A279" s="129"/>
      <c r="B279" s="129"/>
      <c r="C279" s="129"/>
      <c r="D279" s="129"/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ht="16.35" customHeight="1" spans="1:26">
      <c r="A280" s="129"/>
      <c r="B280" s="129"/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ht="16.35" customHeight="1" spans="1:26">
      <c r="A281" s="129"/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ht="16.35" customHeight="1" spans="1:26">
      <c r="A282" s="129"/>
      <c r="B282" s="129"/>
      <c r="C282" s="129"/>
      <c r="D282" s="129"/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ht="16.35" customHeight="1" spans="1:26">
      <c r="A283" s="129"/>
      <c r="B283" s="129"/>
      <c r="C283" s="129"/>
      <c r="D283" s="129"/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ht="16.35" customHeight="1" spans="1:26">
      <c r="A284" s="129"/>
      <c r="B284" s="129"/>
      <c r="C284" s="129"/>
      <c r="D284" s="129"/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ht="16.35" customHeight="1" spans="1:26">
      <c r="A285" s="129"/>
      <c r="B285" s="129"/>
      <c r="C285" s="129"/>
      <c r="D285" s="129"/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ht="16.35" customHeight="1" spans="1:26">
      <c r="A286" s="129"/>
      <c r="B286" s="129"/>
      <c r="C286" s="129"/>
      <c r="D286" s="129"/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ht="16.35" customHeight="1" spans="1:26">
      <c r="A287" s="129"/>
      <c r="B287" s="129"/>
      <c r="C287" s="129"/>
      <c r="D287" s="129"/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ht="16.35" customHeight="1" spans="1:26">
      <c r="A288" s="129"/>
      <c r="B288" s="129"/>
      <c r="C288" s="129"/>
      <c r="D288" s="129"/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ht="16.35" customHeight="1" spans="1:26">
      <c r="A289" s="129"/>
      <c r="B289" s="129"/>
      <c r="C289" s="129"/>
      <c r="D289" s="129"/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ht="16.35" customHeight="1" spans="1:26">
      <c r="A290" s="129"/>
      <c r="B290" s="129"/>
      <c r="C290" s="129"/>
      <c r="D290" s="129"/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ht="16.35" customHeight="1" spans="1:26">
      <c r="A291" s="129"/>
      <c r="B291" s="129"/>
      <c r="C291" s="129"/>
      <c r="D291" s="129"/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ht="16.35" customHeight="1" spans="1:26">
      <c r="A292" s="129"/>
      <c r="B292" s="129"/>
      <c r="C292" s="129"/>
      <c r="D292" s="129"/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ht="16.35" customHeight="1" spans="1:26">
      <c r="A293" s="129"/>
      <c r="B293" s="129"/>
      <c r="C293" s="129"/>
      <c r="D293" s="129"/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ht="16.35" customHeight="1" spans="1:26">
      <c r="A294" s="129"/>
      <c r="B294" s="129"/>
      <c r="C294" s="129"/>
      <c r="D294" s="129"/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ht="16.35" customHeight="1" spans="1:26">
      <c r="A295" s="129"/>
      <c r="B295" s="129"/>
      <c r="C295" s="129"/>
      <c r="D295" s="129"/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ht="16.35" customHeight="1" spans="1:26">
      <c r="A296" s="129"/>
      <c r="B296" s="129"/>
      <c r="C296" s="129"/>
      <c r="D296" s="129"/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ht="16.35" customHeight="1" spans="1:26">
      <c r="A297" s="129"/>
      <c r="B297" s="129"/>
      <c r="C297" s="129"/>
      <c r="D297" s="129"/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ht="16.35" customHeight="1" spans="1:26">
      <c r="A298" s="129"/>
      <c r="B298" s="129"/>
      <c r="C298" s="129"/>
      <c r="D298" s="129"/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ht="16.35" customHeight="1" spans="1:26">
      <c r="A299" s="129"/>
      <c r="B299" s="129"/>
      <c r="C299" s="129"/>
      <c r="D299" s="129"/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ht="16.35" customHeight="1" spans="1:26">
      <c r="A300" s="129"/>
      <c r="B300" s="129"/>
      <c r="C300" s="129"/>
      <c r="D300" s="129"/>
      <c r="E300" s="129"/>
      <c r="F300" s="129"/>
      <c r="G300" s="129"/>
      <c r="H300" s="129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ht="16.35" customHeight="1" spans="1:26">
      <c r="A301" s="129"/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ht="16.35" customHeight="1" spans="1:26">
      <c r="A302" s="129"/>
      <c r="B302" s="129"/>
      <c r="C302" s="129"/>
      <c r="D302" s="129"/>
      <c r="E302" s="129"/>
      <c r="F302" s="129"/>
      <c r="G302" s="129"/>
      <c r="H302" s="129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ht="16.35" customHeight="1" spans="1:26">
      <c r="A303" s="129"/>
      <c r="B303" s="129"/>
      <c r="C303" s="129"/>
      <c r="D303" s="129"/>
      <c r="E303" s="129"/>
      <c r="F303" s="129"/>
      <c r="G303" s="129"/>
      <c r="H303" s="129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ht="16.35" customHeight="1" spans="1:26">
      <c r="A304" s="129"/>
      <c r="B304" s="129"/>
      <c r="C304" s="129"/>
      <c r="D304" s="129"/>
      <c r="E304" s="129"/>
      <c r="F304" s="129"/>
      <c r="G304" s="129"/>
      <c r="H304" s="129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ht="16.35" customHeight="1" spans="1:26">
      <c r="A305" s="129"/>
      <c r="B305" s="129"/>
      <c r="C305" s="129"/>
      <c r="D305" s="129"/>
      <c r="E305" s="129"/>
      <c r="F305" s="129"/>
      <c r="G305" s="129"/>
      <c r="H305" s="129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ht="16.35" customHeight="1" spans="1:26">
      <c r="A306" s="129"/>
      <c r="B306" s="129"/>
      <c r="C306" s="129"/>
      <c r="D306" s="129"/>
      <c r="E306" s="129"/>
      <c r="F306" s="129"/>
      <c r="G306" s="129"/>
      <c r="H306" s="129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ht="16.35" customHeight="1" spans="1:26">
      <c r="A307" s="129"/>
      <c r="B307" s="129"/>
      <c r="C307" s="129"/>
      <c r="D307" s="129"/>
      <c r="E307" s="129"/>
      <c r="F307" s="129"/>
      <c r="G307" s="129"/>
      <c r="H307" s="129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ht="16.35" customHeight="1" spans="1:26">
      <c r="A308" s="129"/>
      <c r="B308" s="129"/>
      <c r="C308" s="129"/>
      <c r="D308" s="129"/>
      <c r="E308" s="129"/>
      <c r="F308" s="129"/>
      <c r="G308" s="129"/>
      <c r="H308" s="129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ht="16.35" customHeight="1" spans="1:26">
      <c r="A309" s="129"/>
      <c r="B309" s="129"/>
      <c r="C309" s="129"/>
      <c r="D309" s="129"/>
      <c r="E309" s="129"/>
      <c r="F309" s="129"/>
      <c r="G309" s="129"/>
      <c r="H309" s="129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ht="16.35" customHeight="1" spans="1:26">
      <c r="A310" s="129"/>
      <c r="B310" s="129"/>
      <c r="C310" s="129"/>
      <c r="D310" s="129"/>
      <c r="E310" s="129"/>
      <c r="F310" s="129"/>
      <c r="G310" s="129"/>
      <c r="H310" s="129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ht="16.35" customHeight="1" spans="1:26">
      <c r="A311" s="129"/>
      <c r="B311" s="129"/>
      <c r="C311" s="129"/>
      <c r="D311" s="129"/>
      <c r="E311" s="129"/>
      <c r="F311" s="129"/>
      <c r="G311" s="129"/>
      <c r="H311" s="129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ht="16.35" customHeight="1" spans="1:26">
      <c r="A312" s="129"/>
      <c r="B312" s="129"/>
      <c r="C312" s="129"/>
      <c r="D312" s="129"/>
      <c r="E312" s="129"/>
      <c r="F312" s="129"/>
      <c r="G312" s="129"/>
      <c r="H312" s="129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ht="16.35" customHeight="1" spans="1:26">
      <c r="A313" s="129"/>
      <c r="B313" s="129"/>
      <c r="C313" s="129"/>
      <c r="D313" s="129"/>
      <c r="E313" s="129"/>
      <c r="F313" s="129"/>
      <c r="G313" s="129"/>
      <c r="H313" s="129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ht="16.35" customHeight="1" spans="1:26">
      <c r="A314" s="129"/>
      <c r="B314" s="129"/>
      <c r="C314" s="129"/>
      <c r="D314" s="129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ht="16.35" customHeight="1" spans="1:26">
      <c r="A315" s="129"/>
      <c r="B315" s="129"/>
      <c r="C315" s="129"/>
      <c r="D315" s="129"/>
      <c r="E315" s="129"/>
      <c r="F315" s="129"/>
      <c r="G315" s="129"/>
      <c r="H315" s="129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ht="16.35" customHeight="1" spans="1:26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ht="16.35" customHeight="1" spans="1:26">
      <c r="A317" s="129"/>
      <c r="B317" s="129"/>
      <c r="C317" s="129"/>
      <c r="D317" s="129"/>
      <c r="E317" s="129"/>
      <c r="F317" s="129"/>
      <c r="G317" s="129"/>
      <c r="H317" s="129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ht="16.35" customHeight="1" spans="1:26">
      <c r="A318" s="129"/>
      <c r="B318" s="129"/>
      <c r="C318" s="129"/>
      <c r="D318" s="129"/>
      <c r="E318" s="129"/>
      <c r="F318" s="129"/>
      <c r="G318" s="129"/>
      <c r="H318" s="129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ht="16.35" customHeight="1" spans="1:26">
      <c r="A319" s="129"/>
      <c r="B319" s="129"/>
      <c r="C319" s="129"/>
      <c r="D319" s="129"/>
      <c r="E319" s="129"/>
      <c r="F319" s="129"/>
      <c r="G319" s="129"/>
      <c r="H319" s="129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ht="16.35" customHeight="1" spans="1:26">
      <c r="A320" s="129"/>
      <c r="B320" s="129"/>
      <c r="C320" s="129"/>
      <c r="D320" s="129"/>
      <c r="E320" s="129"/>
      <c r="F320" s="129"/>
      <c r="G320" s="129"/>
      <c r="H320" s="129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ht="16.35" customHeight="1" spans="1:26">
      <c r="A321" s="129"/>
      <c r="B321" s="129"/>
      <c r="C321" s="129"/>
      <c r="D321" s="129"/>
      <c r="E321" s="129"/>
      <c r="F321" s="129"/>
      <c r="G321" s="129"/>
      <c r="H321" s="129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ht="16.35" customHeight="1" spans="1:26">
      <c r="A322" s="129"/>
      <c r="B322" s="129"/>
      <c r="C322" s="129"/>
      <c r="D322" s="129"/>
      <c r="E322" s="129"/>
      <c r="F322" s="129"/>
      <c r="G322" s="129"/>
      <c r="H322" s="129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ht="16.35" customHeight="1" spans="1:26">
      <c r="A323" s="129"/>
      <c r="B323" s="129"/>
      <c r="C323" s="129"/>
      <c r="D323" s="129"/>
      <c r="E323" s="129"/>
      <c r="F323" s="129"/>
      <c r="G323" s="129"/>
      <c r="H323" s="129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ht="16.35" customHeight="1" spans="1:26">
      <c r="A324" s="129"/>
      <c r="B324" s="129"/>
      <c r="C324" s="129"/>
      <c r="D324" s="129"/>
      <c r="E324" s="129"/>
      <c r="F324" s="129"/>
      <c r="G324" s="129"/>
      <c r="H324" s="129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ht="16.35" customHeight="1" spans="1:26">
      <c r="A325" s="129"/>
      <c r="B325" s="129"/>
      <c r="C325" s="129"/>
      <c r="D325" s="129"/>
      <c r="E325" s="129"/>
      <c r="F325" s="129"/>
      <c r="G325" s="129"/>
      <c r="H325" s="129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ht="16.35" customHeight="1" spans="1:26">
      <c r="A326" s="129"/>
      <c r="B326" s="129"/>
      <c r="C326" s="129"/>
      <c r="D326" s="129"/>
      <c r="E326" s="129"/>
      <c r="F326" s="129"/>
      <c r="G326" s="129"/>
      <c r="H326" s="129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ht="16.35" customHeight="1" spans="1:26">
      <c r="A327" s="129"/>
      <c r="B327" s="129"/>
      <c r="C327" s="129"/>
      <c r="D327" s="129"/>
      <c r="E327" s="129"/>
      <c r="F327" s="129"/>
      <c r="G327" s="129"/>
      <c r="H327" s="129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ht="16.35" customHeight="1" spans="1:26">
      <c r="A328" s="129"/>
      <c r="B328" s="129"/>
      <c r="C328" s="129"/>
      <c r="D328" s="129"/>
      <c r="E328" s="129"/>
      <c r="F328" s="129"/>
      <c r="G328" s="129"/>
      <c r="H328" s="129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ht="16.35" customHeight="1" spans="1:26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ht="16.35" customHeight="1" spans="1:26">
      <c r="A330" s="129"/>
      <c r="B330" s="129"/>
      <c r="C330" s="129"/>
      <c r="D330" s="129"/>
      <c r="E330" s="129"/>
      <c r="F330" s="129"/>
      <c r="G330" s="129"/>
      <c r="H330" s="129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ht="16.35" customHeight="1" spans="1:26">
      <c r="A331" s="129"/>
      <c r="B331" s="129"/>
      <c r="C331" s="129"/>
      <c r="D331" s="129"/>
      <c r="E331" s="129"/>
      <c r="F331" s="129"/>
      <c r="G331" s="129"/>
      <c r="H331" s="129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ht="16.35" customHeight="1" spans="1:26">
      <c r="A332" s="129"/>
      <c r="B332" s="129"/>
      <c r="C332" s="129"/>
      <c r="D332" s="129"/>
      <c r="E332" s="129"/>
      <c r="F332" s="129"/>
      <c r="G332" s="129"/>
      <c r="H332" s="129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ht="16.35" customHeight="1" spans="1:26">
      <c r="A333" s="129"/>
      <c r="B333" s="129"/>
      <c r="C333" s="129"/>
      <c r="D333" s="129"/>
      <c r="E333" s="129"/>
      <c r="F333" s="129"/>
      <c r="G333" s="129"/>
      <c r="H333" s="129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ht="16.35" customHeight="1" spans="1:26">
      <c r="A334" s="129"/>
      <c r="B334" s="129"/>
      <c r="C334" s="129"/>
      <c r="D334" s="129"/>
      <c r="E334" s="129"/>
      <c r="F334" s="129"/>
      <c r="G334" s="129"/>
      <c r="H334" s="129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ht="16.35" customHeight="1" spans="1:26">
      <c r="A335" s="129"/>
      <c r="B335" s="129"/>
      <c r="C335" s="129"/>
      <c r="D335" s="129"/>
      <c r="E335" s="129"/>
      <c r="F335" s="129"/>
      <c r="G335" s="129"/>
      <c r="H335" s="129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ht="16.35" customHeight="1" spans="1:26">
      <c r="A336" s="129"/>
      <c r="B336" s="129"/>
      <c r="C336" s="129"/>
      <c r="D336" s="129"/>
      <c r="E336" s="129"/>
      <c r="F336" s="129"/>
      <c r="G336" s="129"/>
      <c r="H336" s="129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ht="16.35" customHeight="1" spans="1:26">
      <c r="A337" s="129"/>
      <c r="B337" s="129"/>
      <c r="C337" s="129"/>
      <c r="D337" s="129"/>
      <c r="E337" s="129"/>
      <c r="F337" s="129"/>
      <c r="G337" s="129"/>
      <c r="H337" s="129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ht="16.35" customHeight="1" spans="1:26">
      <c r="A338" s="129"/>
      <c r="B338" s="129"/>
      <c r="C338" s="129"/>
      <c r="D338" s="129"/>
      <c r="E338" s="129"/>
      <c r="F338" s="129"/>
      <c r="G338" s="129"/>
      <c r="H338" s="129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ht="16.35" customHeight="1" spans="1:26">
      <c r="A339" s="129"/>
      <c r="B339" s="129"/>
      <c r="C339" s="129"/>
      <c r="D339" s="129"/>
      <c r="E339" s="129"/>
      <c r="F339" s="129"/>
      <c r="G339" s="129"/>
      <c r="H339" s="129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ht="16.35" customHeight="1" spans="1:26">
      <c r="A340" s="129"/>
      <c r="B340" s="129"/>
      <c r="C340" s="129"/>
      <c r="D340" s="129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ht="16.35" customHeight="1" spans="1:26">
      <c r="A341" s="129"/>
      <c r="B341" s="129"/>
      <c r="C341" s="129"/>
      <c r="D341" s="129"/>
      <c r="E341" s="129"/>
      <c r="F341" s="129"/>
      <c r="G341" s="129"/>
      <c r="H341" s="129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ht="16.35" customHeight="1" spans="1:26">
      <c r="A342" s="129"/>
      <c r="B342" s="129"/>
      <c r="C342" s="129"/>
      <c r="D342" s="129"/>
      <c r="E342" s="129"/>
      <c r="F342" s="129"/>
      <c r="G342" s="129"/>
      <c r="H342" s="129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ht="16.35" customHeight="1" spans="1:26">
      <c r="A343" s="129"/>
      <c r="B343" s="129"/>
      <c r="C343" s="129"/>
      <c r="D343" s="129"/>
      <c r="E343" s="129"/>
      <c r="F343" s="129"/>
      <c r="G343" s="129"/>
      <c r="H343" s="129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ht="16.35" customHeight="1" spans="1:26">
      <c r="A344" s="129"/>
      <c r="B344" s="129"/>
      <c r="C344" s="129"/>
      <c r="D344" s="129"/>
      <c r="E344" s="129"/>
      <c r="F344" s="129"/>
      <c r="G344" s="129"/>
      <c r="H344" s="129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ht="16.35" customHeight="1" spans="1:26">
      <c r="A345" s="129"/>
      <c r="B345" s="129"/>
      <c r="C345" s="129"/>
      <c r="D345" s="129"/>
      <c r="E345" s="129"/>
      <c r="F345" s="129"/>
      <c r="G345" s="129"/>
      <c r="H345" s="129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ht="16.35" customHeight="1" spans="1:26">
      <c r="A346" s="129"/>
      <c r="B346" s="129"/>
      <c r="C346" s="129"/>
      <c r="D346" s="129"/>
      <c r="E346" s="129"/>
      <c r="F346" s="129"/>
      <c r="G346" s="129"/>
      <c r="H346" s="129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ht="16.35" customHeight="1" spans="1:26">
      <c r="A347" s="129"/>
      <c r="B347" s="129"/>
      <c r="C347" s="129"/>
      <c r="D347" s="129"/>
      <c r="E347" s="129"/>
      <c r="F347" s="129"/>
      <c r="G347" s="129"/>
      <c r="H347" s="129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ht="16.35" customHeight="1" spans="1:26">
      <c r="A348" s="129"/>
      <c r="B348" s="129"/>
      <c r="C348" s="129"/>
      <c r="D348" s="129"/>
      <c r="E348" s="129"/>
      <c r="F348" s="129"/>
      <c r="G348" s="129"/>
      <c r="H348" s="129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ht="16.35" customHeight="1" spans="1:26">
      <c r="A349" s="129"/>
      <c r="B349" s="129"/>
      <c r="C349" s="129"/>
      <c r="D349" s="129"/>
      <c r="E349" s="129"/>
      <c r="F349" s="129"/>
      <c r="G349" s="129"/>
      <c r="H349" s="129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ht="16.35" customHeight="1" spans="1:26">
      <c r="A350" s="129"/>
      <c r="B350" s="129"/>
      <c r="C350" s="129"/>
      <c r="D350" s="129"/>
      <c r="E350" s="129"/>
      <c r="F350" s="129"/>
      <c r="G350" s="129"/>
      <c r="H350" s="129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ht="16.35" customHeight="1" spans="1:26">
      <c r="A351" s="129"/>
      <c r="B351" s="129"/>
      <c r="C351" s="129"/>
      <c r="D351" s="129"/>
      <c r="E351" s="129"/>
      <c r="F351" s="129"/>
      <c r="G351" s="129"/>
      <c r="H351" s="129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ht="16.35" customHeight="1" spans="1:26">
      <c r="A352" s="129"/>
      <c r="B352" s="129"/>
      <c r="C352" s="129"/>
      <c r="D352" s="129"/>
      <c r="E352" s="129"/>
      <c r="F352" s="129"/>
      <c r="G352" s="129"/>
      <c r="H352" s="129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ht="16.35" customHeight="1" spans="1:26">
      <c r="A353" s="129"/>
      <c r="B353" s="129"/>
      <c r="C353" s="129"/>
      <c r="D353" s="129"/>
      <c r="E353" s="129"/>
      <c r="F353" s="129"/>
      <c r="G353" s="129"/>
      <c r="H353" s="129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ht="16.35" customHeight="1" spans="1:26">
      <c r="A354" s="129"/>
      <c r="B354" s="129"/>
      <c r="C354" s="129"/>
      <c r="D354" s="129"/>
      <c r="E354" s="129"/>
      <c r="F354" s="129"/>
      <c r="G354" s="129"/>
      <c r="H354" s="129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ht="16.35" customHeight="1" spans="1:26">
      <c r="A355" s="129"/>
      <c r="B355" s="129"/>
      <c r="C355" s="129"/>
      <c r="D355" s="129"/>
      <c r="E355" s="129"/>
      <c r="F355" s="129"/>
      <c r="G355" s="129"/>
      <c r="H355" s="129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ht="16.35" customHeight="1" spans="1:26">
      <c r="A356" s="129"/>
      <c r="B356" s="129"/>
      <c r="C356" s="129"/>
      <c r="D356" s="129"/>
      <c r="E356" s="129"/>
      <c r="F356" s="129"/>
      <c r="G356" s="129"/>
      <c r="H356" s="129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ht="16.35" customHeight="1" spans="1:26">
      <c r="A357" s="129"/>
      <c r="B357" s="129"/>
      <c r="C357" s="129"/>
      <c r="D357" s="129"/>
      <c r="E357" s="129"/>
      <c r="F357" s="129"/>
      <c r="G357" s="129"/>
      <c r="H357" s="129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ht="16.35" customHeight="1" spans="1:26">
      <c r="A358" s="129"/>
      <c r="B358" s="129"/>
      <c r="C358" s="129"/>
      <c r="D358" s="129"/>
      <c r="E358" s="129"/>
      <c r="F358" s="129"/>
      <c r="G358" s="129"/>
      <c r="H358" s="129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ht="16.35" customHeight="1" spans="1:26">
      <c r="A359" s="129"/>
      <c r="B359" s="129"/>
      <c r="C359" s="129"/>
      <c r="D359" s="129"/>
      <c r="E359" s="129"/>
      <c r="F359" s="129"/>
      <c r="G359" s="129"/>
      <c r="H359" s="129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ht="16.35" customHeight="1" spans="1:26">
      <c r="A360" s="129"/>
      <c r="B360" s="129"/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ht="16.35" customHeight="1" spans="1:26">
      <c r="A361" s="129"/>
      <c r="B361" s="129"/>
      <c r="C361" s="129"/>
      <c r="D361" s="129"/>
      <c r="E361" s="129"/>
      <c r="F361" s="129"/>
      <c r="G361" s="129"/>
      <c r="H361" s="129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ht="16.35" customHeight="1" spans="1:26">
      <c r="A362" s="129"/>
      <c r="B362" s="129"/>
      <c r="C362" s="129"/>
      <c r="D362" s="129"/>
      <c r="E362" s="129"/>
      <c r="F362" s="129"/>
      <c r="G362" s="129"/>
      <c r="H362" s="129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ht="16.35" customHeight="1" spans="1:26">
      <c r="A363" s="129"/>
      <c r="B363" s="129"/>
      <c r="C363" s="129"/>
      <c r="D363" s="129"/>
      <c r="E363" s="129"/>
      <c r="F363" s="129"/>
      <c r="G363" s="129"/>
      <c r="H363" s="129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ht="16.35" customHeight="1" spans="1:26">
      <c r="A364" s="129"/>
      <c r="B364" s="129"/>
      <c r="C364" s="129"/>
      <c r="D364" s="129"/>
      <c r="E364" s="129"/>
      <c r="F364" s="129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ht="16.35" customHeight="1" spans="1:26">
      <c r="A365" s="129"/>
      <c r="B365" s="129"/>
      <c r="C365" s="129"/>
      <c r="D365" s="129"/>
      <c r="E365" s="129"/>
      <c r="F365" s="129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ht="16.35" customHeight="1" spans="1:26">
      <c r="A366" s="129"/>
      <c r="B366" s="129"/>
      <c r="C366" s="129"/>
      <c r="D366" s="129"/>
      <c r="E366" s="129"/>
      <c r="F366" s="129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ht="16.35" customHeight="1" spans="1:26">
      <c r="A367" s="129"/>
      <c r="B367" s="129"/>
      <c r="C367" s="129"/>
      <c r="D367" s="129"/>
      <c r="E367" s="129"/>
      <c r="F367" s="129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ht="16.35" customHeight="1" spans="1:26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ht="16.35" customHeight="1" spans="1:26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ht="16.35" customHeight="1" spans="1:26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ht="16.35" customHeight="1" spans="1:26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ht="16.35" customHeight="1" spans="1:26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ht="16.35" customHeight="1" spans="1:26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ht="16.35" customHeight="1" spans="1:26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ht="16.35" customHeight="1" spans="1:26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ht="16.35" customHeight="1" spans="1:26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ht="16.35" customHeight="1" spans="1:26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ht="16.35" customHeight="1" spans="1:26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ht="16.35" customHeight="1" spans="1:26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ht="16.35" customHeight="1" spans="1:26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ht="16.35" customHeight="1" spans="1:26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ht="16.35" customHeight="1" spans="1:26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ht="16.35" customHeight="1" spans="1:26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ht="16.35" customHeight="1" spans="1:26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ht="16.35" customHeight="1" spans="1:26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ht="16.35" customHeight="1" spans="1:26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ht="16.35" customHeight="1" spans="1:26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ht="16.35" customHeight="1" spans="1:26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ht="16.35" customHeight="1" spans="1:26">
      <c r="A389" s="129"/>
      <c r="B389" s="129"/>
      <c r="C389" s="129"/>
      <c r="D389" s="129"/>
      <c r="E389" s="129"/>
      <c r="F389" s="129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ht="16.35" customHeight="1" spans="1:26">
      <c r="A390" s="129"/>
      <c r="B390" s="129"/>
      <c r="C390" s="129"/>
      <c r="D390" s="129"/>
      <c r="E390" s="129"/>
      <c r="F390" s="129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ht="16.35" customHeight="1" spans="1:26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ht="16.35" customHeight="1" spans="1:26">
      <c r="A392" s="129"/>
      <c r="B392" s="129"/>
      <c r="C392" s="129"/>
      <c r="D392" s="129"/>
      <c r="E392" s="129"/>
      <c r="F392" s="129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ht="16.35" customHeight="1" spans="1:26">
      <c r="A393" s="129"/>
      <c r="B393" s="129"/>
      <c r="C393" s="129"/>
      <c r="D393" s="129"/>
      <c r="E393" s="129"/>
      <c r="F393" s="129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ht="16.35" customHeight="1" spans="1:26">
      <c r="A394" s="129"/>
      <c r="B394" s="129"/>
      <c r="C394" s="129"/>
      <c r="D394" s="129"/>
      <c r="E394" s="129"/>
      <c r="F394" s="129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ht="16.35" customHeight="1" spans="1:26">
      <c r="A395" s="129"/>
      <c r="B395" s="129"/>
      <c r="C395" s="129"/>
      <c r="D395" s="129"/>
      <c r="E395" s="129"/>
      <c r="F395" s="129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ht="16.35" customHeight="1" spans="1:26">
      <c r="A396" s="129"/>
      <c r="B396" s="129"/>
      <c r="C396" s="129"/>
      <c r="D396" s="129"/>
      <c r="E396" s="129"/>
      <c r="F396" s="129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ht="16.35" customHeight="1" spans="1:26">
      <c r="A397" s="129"/>
      <c r="B397" s="129"/>
      <c r="C397" s="129"/>
      <c r="D397" s="129"/>
      <c r="E397" s="129"/>
      <c r="F397" s="129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ht="16.35" customHeight="1" spans="1:26">
      <c r="A398" s="129"/>
      <c r="B398" s="129"/>
      <c r="C398" s="129"/>
      <c r="D398" s="129"/>
      <c r="E398" s="129"/>
      <c r="F398" s="129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ht="16.35" customHeight="1" spans="1:26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ht="16.35" customHeight="1" spans="1:26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ht="16.35" customHeight="1" spans="1:26">
      <c r="A401" s="129"/>
      <c r="B401" s="129"/>
      <c r="C401" s="129"/>
      <c r="D401" s="129"/>
      <c r="E401" s="129"/>
      <c r="F401" s="129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ht="16.35" customHeight="1" spans="1:26">
      <c r="A402" s="129"/>
      <c r="B402" s="129"/>
      <c r="C402" s="129"/>
      <c r="D402" s="129"/>
      <c r="E402" s="129"/>
      <c r="F402" s="129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ht="16.35" customHeight="1" spans="1:26">
      <c r="A403" s="129"/>
      <c r="B403" s="129"/>
      <c r="C403" s="129"/>
      <c r="D403" s="129"/>
      <c r="E403" s="129"/>
      <c r="F403" s="129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ht="16.35" customHeight="1" spans="1:26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ht="16.35" customHeight="1" spans="1:26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ht="16.35" customHeight="1" spans="1:26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ht="16.35" customHeight="1" spans="1:26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ht="16.35" customHeight="1" spans="1:26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ht="16.35" customHeight="1" spans="1:26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ht="16.35" customHeight="1" spans="1:26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ht="16.35" customHeight="1" spans="1:26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ht="16.35" customHeight="1" spans="1:26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ht="16.35" customHeight="1" spans="1:26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ht="16.35" customHeight="1" spans="1:26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ht="16.35" customHeight="1" spans="1:26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ht="16.35" customHeight="1" spans="1:26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ht="16.35" customHeight="1" spans="1:26">
      <c r="A417" s="129"/>
      <c r="B417" s="129"/>
      <c r="C417" s="129"/>
      <c r="D417" s="129"/>
      <c r="E417" s="129"/>
      <c r="F417" s="129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ht="16.35" customHeight="1" spans="1:26">
      <c r="A418" s="129"/>
      <c r="B418" s="129"/>
      <c r="C418" s="129"/>
      <c r="D418" s="129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ht="16.35" customHeight="1" spans="1:26">
      <c r="A419" s="129"/>
      <c r="B419" s="129"/>
      <c r="C419" s="129"/>
      <c r="D419" s="129"/>
      <c r="E419" s="129"/>
      <c r="F419" s="129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ht="16.35" customHeight="1" spans="1:26">
      <c r="A420" s="129"/>
      <c r="B420" s="129"/>
      <c r="C420" s="129"/>
      <c r="D420" s="129"/>
      <c r="E420" s="129"/>
      <c r="F420" s="129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ht="16.35" customHeight="1" spans="1:26">
      <c r="A421" s="129"/>
      <c r="B421" s="129"/>
      <c r="C421" s="129"/>
      <c r="D421" s="129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ht="16.35" customHeight="1" spans="1:26">
      <c r="A422" s="129"/>
      <c r="B422" s="129"/>
      <c r="C422" s="129"/>
      <c r="D422" s="129"/>
      <c r="E422" s="129"/>
      <c r="F422" s="129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ht="16.35" customHeight="1" spans="1:26">
      <c r="A423" s="129"/>
      <c r="B423" s="129"/>
      <c r="C423" s="129"/>
      <c r="D423" s="129"/>
      <c r="E423" s="129"/>
      <c r="F423" s="129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ht="16.35" customHeight="1" spans="1:26">
      <c r="A424" s="129"/>
      <c r="B424" s="129"/>
      <c r="C424" s="129"/>
      <c r="D424" s="129"/>
      <c r="E424" s="129"/>
      <c r="F424" s="129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ht="16.35" customHeight="1" spans="1:26">
      <c r="A425" s="129"/>
      <c r="B425" s="129"/>
      <c r="C425" s="129"/>
      <c r="D425" s="129"/>
      <c r="E425" s="129"/>
      <c r="F425" s="129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ht="16.35" customHeight="1" spans="1:26">
      <c r="A426" s="129"/>
      <c r="B426" s="129"/>
      <c r="C426" s="129"/>
      <c r="D426" s="129"/>
      <c r="E426" s="129"/>
      <c r="F426" s="129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ht="16.35" customHeight="1" spans="1:26">
      <c r="A427" s="129"/>
      <c r="B427" s="129"/>
      <c r="C427" s="129"/>
      <c r="D427" s="129"/>
      <c r="E427" s="129"/>
      <c r="F427" s="129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ht="16.35" customHeight="1" spans="1:26">
      <c r="A428" s="129"/>
      <c r="B428" s="129"/>
      <c r="C428" s="129"/>
      <c r="D428" s="129"/>
      <c r="E428" s="129"/>
      <c r="F428" s="129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ht="16.35" customHeight="1" spans="1:26">
      <c r="A429" s="129"/>
      <c r="B429" s="129"/>
      <c r="C429" s="129"/>
      <c r="D429" s="129"/>
      <c r="E429" s="129"/>
      <c r="F429" s="129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ht="16.35" customHeight="1" spans="1:26">
      <c r="A430" s="129"/>
      <c r="B430" s="129"/>
      <c r="C430" s="129"/>
      <c r="D430" s="129"/>
      <c r="E430" s="129"/>
      <c r="F430" s="129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ht="16.35" customHeight="1" spans="1:26">
      <c r="A431" s="129"/>
      <c r="B431" s="129"/>
      <c r="C431" s="129"/>
      <c r="D431" s="129"/>
      <c r="E431" s="129"/>
      <c r="F431" s="129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ht="16.35" customHeight="1" spans="1:26">
      <c r="A432" s="129"/>
      <c r="B432" s="129"/>
      <c r="C432" s="129"/>
      <c r="D432" s="129"/>
      <c r="E432" s="129"/>
      <c r="F432" s="129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ht="16.35" customHeight="1" spans="1:26">
      <c r="A433" s="129"/>
      <c r="B433" s="129"/>
      <c r="C433" s="129"/>
      <c r="D433" s="129"/>
      <c r="E433" s="129"/>
      <c r="F433" s="129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ht="16.35" customHeight="1" spans="1:26">
      <c r="A434" s="129"/>
      <c r="B434" s="129"/>
      <c r="C434" s="129"/>
      <c r="D434" s="129"/>
      <c r="E434" s="129"/>
      <c r="F434" s="129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ht="16.35" customHeight="1" spans="1:26">
      <c r="A435" s="129"/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ht="16.35" customHeight="1" spans="1:26">
      <c r="A436" s="129"/>
      <c r="B436" s="129"/>
      <c r="C436" s="129"/>
      <c r="D436" s="129"/>
      <c r="E436" s="129"/>
      <c r="F436" s="129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ht="16.35" customHeight="1" spans="1:26">
      <c r="A437" s="129"/>
      <c r="B437" s="129"/>
      <c r="C437" s="129"/>
      <c r="D437" s="129"/>
      <c r="E437" s="129"/>
      <c r="F437" s="129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ht="16.35" customHeight="1" spans="1:26">
      <c r="A438" s="129"/>
      <c r="B438" s="129"/>
      <c r="C438" s="129"/>
      <c r="D438" s="129"/>
      <c r="E438" s="129"/>
      <c r="F438" s="129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ht="16.35" customHeight="1" spans="1:26">
      <c r="A439" s="129"/>
      <c r="B439" s="129"/>
      <c r="C439" s="129"/>
      <c r="D439" s="129"/>
      <c r="E439" s="129"/>
      <c r="F439" s="129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ht="16.35" customHeight="1" spans="1:26">
      <c r="A440" s="129"/>
      <c r="B440" s="129"/>
      <c r="C440" s="129"/>
      <c r="D440" s="129"/>
      <c r="E440" s="129"/>
      <c r="F440" s="129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ht="16.35" customHeight="1" spans="1:26">
      <c r="A441" s="129"/>
      <c r="B441" s="129"/>
      <c r="C441" s="129"/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ht="16.35" customHeight="1" spans="1:26">
      <c r="A442" s="129"/>
      <c r="B442" s="129"/>
      <c r="C442" s="129"/>
      <c r="D442" s="129"/>
      <c r="E442" s="129"/>
      <c r="F442" s="129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ht="16.35" customHeight="1" spans="1:26">
      <c r="A443" s="129"/>
      <c r="B443" s="129"/>
      <c r="C443" s="129"/>
      <c r="D443" s="129"/>
      <c r="E443" s="129"/>
      <c r="F443" s="129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ht="16.35" customHeight="1" spans="1:26">
      <c r="A444" s="129"/>
      <c r="B444" s="129"/>
      <c r="C444" s="129"/>
      <c r="D444" s="129"/>
      <c r="E444" s="129"/>
      <c r="F444" s="129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ht="16.35" customHeight="1" spans="1:26">
      <c r="A445" s="129"/>
      <c r="B445" s="129"/>
      <c r="C445" s="129"/>
      <c r="D445" s="129"/>
      <c r="E445" s="129"/>
      <c r="F445" s="129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ht="16.35" customHeight="1" spans="1:26">
      <c r="A446" s="129"/>
      <c r="B446" s="129"/>
      <c r="C446" s="129"/>
      <c r="D446" s="129"/>
      <c r="E446" s="129"/>
      <c r="F446" s="129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ht="16.35" customHeight="1" spans="1:26">
      <c r="A447" s="129"/>
      <c r="B447" s="129"/>
      <c r="C447" s="129"/>
      <c r="D447" s="129"/>
      <c r="E447" s="129"/>
      <c r="F447" s="129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ht="16.35" customHeight="1" spans="1:26">
      <c r="A448" s="129"/>
      <c r="B448" s="129"/>
      <c r="C448" s="129"/>
      <c r="D448" s="129"/>
      <c r="E448" s="129"/>
      <c r="F448" s="129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ht="16.35" customHeight="1" spans="1:26">
      <c r="A449" s="129"/>
      <c r="B449" s="129"/>
      <c r="C449" s="129"/>
      <c r="D449" s="129"/>
      <c r="E449" s="129"/>
      <c r="F449" s="129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ht="16.35" customHeight="1" spans="1:26">
      <c r="A450" s="129"/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ht="16.35" customHeight="1" spans="1:26">
      <c r="A451" s="129"/>
      <c r="B451" s="129"/>
      <c r="C451" s="129"/>
      <c r="D451" s="129"/>
      <c r="E451" s="129"/>
      <c r="F451" s="129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ht="16.35" customHeight="1" spans="1:26">
      <c r="A452" s="129"/>
      <c r="B452" s="129"/>
      <c r="C452" s="129"/>
      <c r="D452" s="129"/>
      <c r="E452" s="129"/>
      <c r="F452" s="129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ht="16.35" customHeight="1" spans="1:26">
      <c r="A453" s="129"/>
      <c r="B453" s="129"/>
      <c r="C453" s="129"/>
      <c r="D453" s="129"/>
      <c r="E453" s="129"/>
      <c r="F453" s="129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ht="16.35" customHeight="1" spans="1:26">
      <c r="A454" s="129"/>
      <c r="B454" s="129"/>
      <c r="C454" s="129"/>
      <c r="D454" s="129"/>
      <c r="E454" s="129"/>
      <c r="F454" s="129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ht="16.35" customHeight="1" spans="1:26">
      <c r="A455" s="129"/>
      <c r="B455" s="129"/>
      <c r="C455" s="129"/>
      <c r="D455" s="129"/>
      <c r="E455" s="129"/>
      <c r="F455" s="129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ht="16.35" customHeight="1" spans="1:26">
      <c r="A456" s="129"/>
      <c r="B456" s="129"/>
      <c r="C456" s="129"/>
      <c r="D456" s="129"/>
      <c r="E456" s="129"/>
      <c r="F456" s="129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ht="16.35" customHeight="1" spans="1:26">
      <c r="A457" s="129"/>
      <c r="B457" s="129"/>
      <c r="C457" s="129"/>
      <c r="D457" s="129"/>
      <c r="E457" s="129"/>
      <c r="F457" s="129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ht="16.35" customHeight="1" spans="1:26">
      <c r="A458" s="129"/>
      <c r="B458" s="129"/>
      <c r="C458" s="129"/>
      <c r="D458" s="129"/>
      <c r="E458" s="129"/>
      <c r="F458" s="129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ht="16.35" customHeight="1" spans="1:26">
      <c r="A459" s="129"/>
      <c r="B459" s="129"/>
      <c r="C459" s="129"/>
      <c r="D459" s="129"/>
      <c r="E459" s="129"/>
      <c r="F459" s="129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ht="16.35" customHeight="1" spans="1:26">
      <c r="A460" s="129"/>
      <c r="B460" s="129"/>
      <c r="C460" s="129"/>
      <c r="D460" s="129"/>
      <c r="E460" s="129"/>
      <c r="F460" s="129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ht="16.35" customHeight="1" spans="1:26">
      <c r="A461" s="129"/>
      <c r="B461" s="129"/>
      <c r="C461" s="129"/>
      <c r="D461" s="129"/>
      <c r="E461" s="129"/>
      <c r="F461" s="129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ht="16.35" customHeight="1" spans="1:26">
      <c r="A462" s="129"/>
      <c r="B462" s="129"/>
      <c r="C462" s="129"/>
      <c r="D462" s="129"/>
      <c r="E462" s="129"/>
      <c r="F462" s="129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ht="16.35" customHeight="1" spans="1:26">
      <c r="A463" s="129"/>
      <c r="B463" s="129"/>
      <c r="C463" s="129"/>
      <c r="D463" s="129"/>
      <c r="E463" s="129"/>
      <c r="F463" s="129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ht="16.35" customHeight="1" spans="1:26">
      <c r="A464" s="129"/>
      <c r="B464" s="129"/>
      <c r="C464" s="129"/>
      <c r="D464" s="129"/>
      <c r="E464" s="129"/>
      <c r="F464" s="129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ht="16.35" customHeight="1" spans="1:26">
      <c r="A465" s="129"/>
      <c r="B465" s="129"/>
      <c r="C465" s="129"/>
      <c r="D465" s="129"/>
      <c r="E465" s="129"/>
      <c r="F465" s="129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ht="16.35" customHeight="1" spans="1:26">
      <c r="A466" s="129"/>
      <c r="B466" s="129"/>
      <c r="C466" s="129"/>
      <c r="D466" s="129"/>
      <c r="E466" s="129"/>
      <c r="F466" s="129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ht="16.35" customHeight="1" spans="1:26">
      <c r="A467" s="129"/>
      <c r="B467" s="129"/>
      <c r="C467" s="129"/>
      <c r="D467" s="129"/>
      <c r="E467" s="129"/>
      <c r="F467" s="129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ht="16.35" customHeight="1" spans="1:26">
      <c r="A468" s="129"/>
      <c r="B468" s="129"/>
      <c r="C468" s="129"/>
      <c r="D468" s="129"/>
      <c r="E468" s="129"/>
      <c r="F468" s="129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ht="16.35" customHeight="1" spans="1:26">
      <c r="A469" s="129"/>
      <c r="B469" s="129"/>
      <c r="C469" s="129"/>
      <c r="D469" s="129"/>
      <c r="E469" s="129"/>
      <c r="F469" s="129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ht="16.35" customHeight="1" spans="1:26">
      <c r="A470" s="129"/>
      <c r="B470" s="129"/>
      <c r="C470" s="129"/>
      <c r="D470" s="129"/>
      <c r="E470" s="129"/>
      <c r="F470" s="129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ht="16.35" customHeight="1" spans="1:26">
      <c r="A471" s="129"/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ht="16.35" customHeight="1" spans="1:26">
      <c r="A472" s="129"/>
      <c r="B472" s="129"/>
      <c r="C472" s="129"/>
      <c r="D472" s="129"/>
      <c r="E472" s="129"/>
      <c r="F472" s="129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ht="16.35" customHeight="1" spans="1:26">
      <c r="A473" s="129"/>
      <c r="B473" s="129"/>
      <c r="C473" s="129"/>
      <c r="D473" s="129"/>
      <c r="E473" s="129"/>
      <c r="F473" s="129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ht="16.35" customHeight="1" spans="1:26">
      <c r="A474" s="129"/>
      <c r="B474" s="129"/>
      <c r="C474" s="129"/>
      <c r="D474" s="129"/>
      <c r="E474" s="129"/>
      <c r="F474" s="129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ht="16.35" customHeight="1" spans="1:26">
      <c r="A475" s="129"/>
      <c r="B475" s="129"/>
      <c r="C475" s="129"/>
      <c r="D475" s="129"/>
      <c r="E475" s="129"/>
      <c r="F475" s="129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ht="16.35" customHeight="1" spans="1:26">
      <c r="A476" s="129"/>
      <c r="B476" s="129"/>
      <c r="C476" s="129"/>
      <c r="D476" s="129"/>
      <c r="E476" s="129"/>
      <c r="F476" s="129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ht="16.35" customHeight="1" spans="1:26">
      <c r="A477" s="129"/>
      <c r="B477" s="129"/>
      <c r="C477" s="129"/>
      <c r="D477" s="129"/>
      <c r="E477" s="129"/>
      <c r="F477" s="129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ht="16.35" customHeight="1" spans="1:26">
      <c r="A478" s="129"/>
      <c r="B478" s="129"/>
      <c r="C478" s="129"/>
      <c r="D478" s="129"/>
      <c r="E478" s="129"/>
      <c r="F478" s="129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ht="16.35" customHeight="1" spans="1:26">
      <c r="A479" s="129"/>
      <c r="B479" s="129"/>
      <c r="C479" s="129"/>
      <c r="D479" s="129"/>
      <c r="E479" s="129"/>
      <c r="F479" s="129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ht="16.35" customHeight="1" spans="1:26">
      <c r="A480" s="129"/>
      <c r="B480" s="129"/>
      <c r="C480" s="129"/>
      <c r="D480" s="129"/>
      <c r="E480" s="129"/>
      <c r="F480" s="129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ht="16.35" customHeight="1" spans="1:26">
      <c r="A481" s="129"/>
      <c r="B481" s="129"/>
      <c r="C481" s="129"/>
      <c r="D481" s="129"/>
      <c r="E481" s="129"/>
      <c r="F481" s="129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ht="16.35" customHeight="1" spans="1:26">
      <c r="A482" s="129"/>
      <c r="B482" s="129"/>
      <c r="C482" s="129"/>
      <c r="D482" s="129"/>
      <c r="E482" s="129"/>
      <c r="F482" s="129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ht="16.35" customHeight="1" spans="1:26">
      <c r="A483" s="129"/>
      <c r="B483" s="129"/>
      <c r="C483" s="129"/>
      <c r="D483" s="129"/>
      <c r="E483" s="129"/>
      <c r="F483" s="129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ht="16.35" customHeight="1" spans="1:26">
      <c r="A484" s="129"/>
      <c r="B484" s="129"/>
      <c r="C484" s="129"/>
      <c r="D484" s="129"/>
      <c r="E484" s="129"/>
      <c r="F484" s="129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ht="16.35" customHeight="1" spans="1:26">
      <c r="A485" s="129"/>
      <c r="B485" s="129"/>
      <c r="C485" s="129"/>
      <c r="D485" s="129"/>
      <c r="E485" s="129"/>
      <c r="F485" s="129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ht="16.35" customHeight="1" spans="1:26">
      <c r="A486" s="129"/>
      <c r="B486" s="129"/>
      <c r="C486" s="129"/>
      <c r="D486" s="129"/>
      <c r="E486" s="129"/>
      <c r="F486" s="129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ht="16.35" customHeight="1" spans="1:26">
      <c r="A487" s="129"/>
      <c r="B487" s="129"/>
      <c r="C487" s="129"/>
      <c r="D487" s="129"/>
      <c r="E487" s="129"/>
      <c r="F487" s="129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ht="16.35" customHeight="1" spans="1:26">
      <c r="A488" s="129"/>
      <c r="B488" s="129"/>
      <c r="C488" s="129"/>
      <c r="D488" s="129"/>
      <c r="E488" s="129"/>
      <c r="F488" s="129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ht="16.35" customHeight="1" spans="1:26">
      <c r="A489" s="129"/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ht="16.35" customHeight="1" spans="1:26">
      <c r="A490" s="129"/>
      <c r="B490" s="129"/>
      <c r="C490" s="129"/>
      <c r="D490" s="129"/>
      <c r="E490" s="129"/>
      <c r="F490" s="129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ht="16.35" customHeight="1" spans="1:26">
      <c r="A491" s="129"/>
      <c r="B491" s="129"/>
      <c r="C491" s="129"/>
      <c r="D491" s="129"/>
      <c r="E491" s="129"/>
      <c r="F491" s="129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ht="16.35" customHeight="1" spans="1:26">
      <c r="A492" s="129"/>
      <c r="B492" s="129"/>
      <c r="C492" s="129"/>
      <c r="D492" s="129"/>
      <c r="E492" s="129"/>
      <c r="F492" s="129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ht="16.35" customHeight="1" spans="1:26">
      <c r="A493" s="129"/>
      <c r="B493" s="129"/>
      <c r="C493" s="129"/>
      <c r="D493" s="129"/>
      <c r="E493" s="129"/>
      <c r="F493" s="129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ht="16.35" customHeight="1" spans="1:26">
      <c r="A494" s="129"/>
      <c r="B494" s="129"/>
      <c r="C494" s="129"/>
      <c r="D494" s="129"/>
      <c r="E494" s="129"/>
      <c r="F494" s="129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ht="16.35" customHeight="1" spans="1:26">
      <c r="A495" s="129"/>
      <c r="B495" s="129"/>
      <c r="C495" s="129"/>
      <c r="D495" s="129"/>
      <c r="E495" s="129"/>
      <c r="F495" s="129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ht="16.35" customHeight="1" spans="1:26">
      <c r="A496" s="129"/>
      <c r="B496" s="129"/>
      <c r="C496" s="129"/>
      <c r="D496" s="129"/>
      <c r="E496" s="129"/>
      <c r="F496" s="129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ht="16.35" customHeight="1" spans="1:26">
      <c r="A497" s="129"/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ht="16.35" customHeight="1" spans="1:26">
      <c r="A498" s="129"/>
      <c r="B498" s="129"/>
      <c r="C498" s="129"/>
      <c r="D498" s="129"/>
      <c r="E498" s="129"/>
      <c r="F498" s="129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ht="16.35" customHeight="1" spans="1:26">
      <c r="A499" s="129"/>
      <c r="B499" s="129"/>
      <c r="C499" s="129"/>
      <c r="D499" s="129"/>
      <c r="E499" s="129"/>
      <c r="F499" s="129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ht="16.35" customHeight="1" spans="1:26">
      <c r="A500" s="129"/>
      <c r="B500" s="129"/>
      <c r="C500" s="129"/>
      <c r="D500" s="129"/>
      <c r="E500" s="129"/>
      <c r="F500" s="129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ht="16.35" customHeight="1" spans="1:26">
      <c r="A501" s="129"/>
      <c r="B501" s="129"/>
      <c r="C501" s="129"/>
      <c r="D501" s="129"/>
      <c r="E501" s="129"/>
      <c r="F501" s="129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ht="16.35" customHeight="1" spans="1:26">
      <c r="A502" s="129"/>
      <c r="B502" s="129"/>
      <c r="C502" s="129"/>
      <c r="D502" s="129"/>
      <c r="E502" s="129"/>
      <c r="F502" s="129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ht="16.35" customHeight="1" spans="1:26">
      <c r="A503" s="129"/>
      <c r="B503" s="129"/>
      <c r="C503" s="129"/>
      <c r="D503" s="129"/>
      <c r="E503" s="129"/>
      <c r="F503" s="129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ht="16.35" customHeight="1" spans="1:26">
      <c r="A504" s="129"/>
      <c r="B504" s="129"/>
      <c r="C504" s="129"/>
      <c r="D504" s="129"/>
      <c r="E504" s="129"/>
      <c r="F504" s="129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ht="16.35" customHeight="1" spans="1:26">
      <c r="A505" s="129"/>
      <c r="B505" s="129"/>
      <c r="C505" s="129"/>
      <c r="D505" s="129"/>
      <c r="E505" s="129"/>
      <c r="F505" s="129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ht="16.35" customHeight="1" spans="1:26">
      <c r="A506" s="129"/>
      <c r="B506" s="129"/>
      <c r="C506" s="129"/>
      <c r="D506" s="129"/>
      <c r="E506" s="129"/>
      <c r="F506" s="129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ht="16.35" customHeight="1" spans="1:26">
      <c r="A507" s="129"/>
      <c r="B507" s="129"/>
      <c r="C507" s="129"/>
      <c r="D507" s="129"/>
      <c r="E507" s="129"/>
      <c r="F507" s="129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ht="16.35" customHeight="1" spans="1:26">
      <c r="A508" s="129"/>
      <c r="B508" s="129"/>
      <c r="C508" s="129"/>
      <c r="D508" s="129"/>
      <c r="E508" s="129"/>
      <c r="F508" s="129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ht="16.35" customHeight="1" spans="1:26">
      <c r="A509" s="129"/>
      <c r="B509" s="129"/>
      <c r="C509" s="129"/>
      <c r="D509" s="129"/>
      <c r="E509" s="129"/>
      <c r="F509" s="129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ht="16.35" customHeight="1" spans="1:26">
      <c r="A510" s="129"/>
      <c r="B510" s="129"/>
      <c r="C510" s="129"/>
      <c r="D510" s="129"/>
      <c r="E510" s="129"/>
      <c r="F510" s="129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ht="16.35" customHeight="1" spans="1:26">
      <c r="A511" s="129"/>
      <c r="B511" s="129"/>
      <c r="C511" s="129"/>
      <c r="D511" s="129"/>
      <c r="E511" s="129"/>
      <c r="F511" s="129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ht="16.35" customHeight="1" spans="1:26">
      <c r="A512" s="129"/>
      <c r="B512" s="129"/>
      <c r="C512" s="129"/>
      <c r="D512" s="129"/>
      <c r="E512" s="129"/>
      <c r="F512" s="129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ht="16.35" customHeight="1" spans="1:26">
      <c r="A513" s="129"/>
      <c r="B513" s="129"/>
      <c r="C513" s="129"/>
      <c r="D513" s="129"/>
      <c r="E513" s="129"/>
      <c r="F513" s="129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ht="16.35" customHeight="1" spans="1:26">
      <c r="A514" s="129"/>
      <c r="B514" s="129"/>
      <c r="C514" s="129"/>
      <c r="D514" s="129"/>
      <c r="E514" s="129"/>
      <c r="F514" s="129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ht="16.35" customHeight="1" spans="1:26">
      <c r="A515" s="129"/>
      <c r="B515" s="129"/>
      <c r="C515" s="129"/>
      <c r="D515" s="129"/>
      <c r="E515" s="129"/>
      <c r="F515" s="129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ht="16.35" customHeight="1" spans="1:26">
      <c r="A516" s="129"/>
      <c r="B516" s="129"/>
      <c r="C516" s="129"/>
      <c r="D516" s="129"/>
      <c r="E516" s="129"/>
      <c r="F516" s="129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ht="16.35" customHeight="1" spans="1:26">
      <c r="A517" s="129"/>
      <c r="B517" s="129"/>
      <c r="C517" s="129"/>
      <c r="D517" s="129"/>
      <c r="E517" s="129"/>
      <c r="F517" s="129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ht="16.35" customHeight="1" spans="1:26">
      <c r="A518" s="129"/>
      <c r="B518" s="129"/>
      <c r="C518" s="129"/>
      <c r="D518" s="129"/>
      <c r="E518" s="129"/>
      <c r="F518" s="129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ht="16.35" customHeight="1" spans="1:26">
      <c r="A519" s="129"/>
      <c r="B519" s="129"/>
      <c r="C519" s="129"/>
      <c r="D519" s="129"/>
      <c r="E519" s="129"/>
      <c r="F519" s="129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ht="16.35" customHeight="1" spans="1:26">
      <c r="A520" s="129"/>
      <c r="B520" s="129"/>
      <c r="C520" s="129"/>
      <c r="D520" s="129"/>
      <c r="E520" s="129"/>
      <c r="F520" s="129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ht="16.35" customHeight="1" spans="1:26">
      <c r="A521" s="129"/>
      <c r="B521" s="129"/>
      <c r="C521" s="129"/>
      <c r="D521" s="129"/>
      <c r="E521" s="129"/>
      <c r="F521" s="129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ht="16.35" customHeight="1" spans="1:26">
      <c r="A522" s="129"/>
      <c r="B522" s="129"/>
      <c r="C522" s="129"/>
      <c r="D522" s="129"/>
      <c r="E522" s="129"/>
      <c r="F522" s="129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ht="16.35" customHeight="1" spans="1:26">
      <c r="A523" s="129"/>
      <c r="B523" s="129"/>
      <c r="C523" s="129"/>
      <c r="D523" s="129"/>
      <c r="E523" s="129"/>
      <c r="F523" s="129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ht="16.35" customHeight="1" spans="1:26">
      <c r="A524" s="129"/>
      <c r="B524" s="129"/>
      <c r="C524" s="129"/>
      <c r="D524" s="129"/>
      <c r="E524" s="129"/>
      <c r="F524" s="129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ht="16.35" customHeight="1" spans="1:26">
      <c r="A525" s="129"/>
      <c r="B525" s="129"/>
      <c r="C525" s="129"/>
      <c r="D525" s="129"/>
      <c r="E525" s="129"/>
      <c r="F525" s="129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ht="16.35" customHeight="1" spans="1:26">
      <c r="A526" s="129"/>
      <c r="B526" s="129"/>
      <c r="C526" s="129"/>
      <c r="D526" s="129"/>
      <c r="E526" s="129"/>
      <c r="F526" s="129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ht="16.35" customHeight="1" spans="1:26">
      <c r="A527" s="129"/>
      <c r="B527" s="129"/>
      <c r="C527" s="129"/>
      <c r="D527" s="129"/>
      <c r="E527" s="129"/>
      <c r="F527" s="129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ht="16.35" customHeight="1" spans="1:26">
      <c r="A528" s="129"/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ht="16.35" customHeight="1" spans="1:26">
      <c r="A529" s="129"/>
      <c r="B529" s="129"/>
      <c r="C529" s="129"/>
      <c r="D529" s="129"/>
      <c r="E529" s="129"/>
      <c r="F529" s="129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ht="16.35" customHeight="1" spans="1:26">
      <c r="A530" s="129"/>
      <c r="B530" s="129"/>
      <c r="C530" s="129"/>
      <c r="D530" s="129"/>
      <c r="E530" s="129"/>
      <c r="F530" s="129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ht="16.35" customHeight="1" spans="1:26">
      <c r="A531" s="129"/>
      <c r="B531" s="129"/>
      <c r="C531" s="129"/>
      <c r="D531" s="129"/>
      <c r="E531" s="129"/>
      <c r="F531" s="129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ht="16.35" customHeight="1" spans="1:26">
      <c r="A532" s="129"/>
      <c r="B532" s="129"/>
      <c r="C532" s="129"/>
      <c r="D532" s="129"/>
      <c r="E532" s="129"/>
      <c r="F532" s="129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ht="16.35" customHeight="1" spans="1:26">
      <c r="A533" s="129"/>
      <c r="B533" s="129"/>
      <c r="C533" s="129"/>
      <c r="D533" s="129"/>
      <c r="E533" s="129"/>
      <c r="F533" s="129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ht="16.35" customHeight="1" spans="1:26">
      <c r="A534" s="129"/>
      <c r="B534" s="129"/>
      <c r="C534" s="129"/>
      <c r="D534" s="129"/>
      <c r="E534" s="129"/>
      <c r="F534" s="129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ht="16.35" customHeight="1" spans="1:26">
      <c r="A535" s="129"/>
      <c r="B535" s="129"/>
      <c r="C535" s="129"/>
      <c r="D535" s="129"/>
      <c r="E535" s="129"/>
      <c r="F535" s="129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ht="16.35" customHeight="1" spans="1:26">
      <c r="A536" s="129"/>
      <c r="B536" s="129"/>
      <c r="C536" s="129"/>
      <c r="D536" s="129"/>
      <c r="E536" s="129"/>
      <c r="F536" s="129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ht="16.35" customHeight="1" spans="1:26">
      <c r="A537" s="129"/>
      <c r="B537" s="129"/>
      <c r="C537" s="129"/>
      <c r="D537" s="129"/>
      <c r="E537" s="129"/>
      <c r="F537" s="129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ht="16.35" customHeight="1" spans="1:26">
      <c r="A538" s="129"/>
      <c r="B538" s="129"/>
      <c r="C538" s="129"/>
      <c r="D538" s="129"/>
      <c r="E538" s="129"/>
      <c r="F538" s="129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ht="16.35" customHeight="1" spans="1:26">
      <c r="A539" s="129"/>
      <c r="B539" s="129"/>
      <c r="C539" s="129"/>
      <c r="D539" s="129"/>
      <c r="E539" s="129"/>
      <c r="F539" s="129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ht="16.35" customHeight="1" spans="1:26">
      <c r="A540" s="129"/>
      <c r="B540" s="129"/>
      <c r="C540" s="129"/>
      <c r="D540" s="129"/>
      <c r="E540" s="129"/>
      <c r="F540" s="129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ht="16.35" customHeight="1" spans="1:26">
      <c r="A541" s="129"/>
      <c r="B541" s="129"/>
      <c r="C541" s="129"/>
      <c r="D541" s="129"/>
      <c r="E541" s="129"/>
      <c r="F541" s="129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ht="16.35" customHeight="1" spans="1:26">
      <c r="A542" s="129"/>
      <c r="B542" s="129"/>
      <c r="C542" s="129"/>
      <c r="D542" s="129"/>
      <c r="E542" s="129"/>
      <c r="F542" s="129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ht="16.35" customHeight="1" spans="1:26">
      <c r="A543" s="129"/>
      <c r="B543" s="129"/>
      <c r="C543" s="129"/>
      <c r="D543" s="129"/>
      <c r="E543" s="129"/>
      <c r="F543" s="129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ht="16.35" customHeight="1" spans="1:26">
      <c r="A544" s="129"/>
      <c r="B544" s="129"/>
      <c r="C544" s="129"/>
      <c r="D544" s="129"/>
      <c r="E544" s="129"/>
      <c r="F544" s="129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ht="16.35" customHeight="1" spans="1:26">
      <c r="A545" s="129"/>
      <c r="B545" s="129"/>
      <c r="C545" s="129"/>
      <c r="D545" s="129"/>
      <c r="E545" s="129"/>
      <c r="F545" s="129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ht="16.35" customHeight="1" spans="1:26">
      <c r="A546" s="129"/>
      <c r="B546" s="129"/>
      <c r="C546" s="129"/>
      <c r="D546" s="129"/>
      <c r="E546" s="129"/>
      <c r="F546" s="129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ht="16.35" customHeight="1" spans="1:26">
      <c r="A547" s="129"/>
      <c r="B547" s="129"/>
      <c r="C547" s="129"/>
      <c r="D547" s="129"/>
      <c r="E547" s="129"/>
      <c r="F547" s="129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ht="16.35" customHeight="1" spans="1:26">
      <c r="A548" s="129"/>
      <c r="B548" s="129"/>
      <c r="C548" s="129"/>
      <c r="D548" s="129"/>
      <c r="E548" s="129"/>
      <c r="F548" s="129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ht="16.35" customHeight="1" spans="1:26">
      <c r="A549" s="129"/>
      <c r="B549" s="129"/>
      <c r="C549" s="129"/>
      <c r="D549" s="129"/>
      <c r="E549" s="129"/>
      <c r="F549" s="129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ht="16.35" customHeight="1" spans="1:26">
      <c r="A550" s="129"/>
      <c r="B550" s="129"/>
      <c r="C550" s="129"/>
      <c r="D550" s="129"/>
      <c r="E550" s="129"/>
      <c r="F550" s="129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ht="16.35" customHeight="1" spans="1:26">
      <c r="A551" s="129"/>
      <c r="B551" s="129"/>
      <c r="C551" s="129"/>
      <c r="D551" s="129"/>
      <c r="E551" s="129"/>
      <c r="F551" s="129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ht="16.35" customHeight="1" spans="1:26">
      <c r="A552" s="129"/>
      <c r="B552" s="129"/>
      <c r="C552" s="129"/>
      <c r="D552" s="129"/>
      <c r="E552" s="129"/>
      <c r="F552" s="129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ht="16.35" customHeight="1" spans="1:26">
      <c r="A553" s="129"/>
      <c r="B553" s="129"/>
      <c r="C553" s="129"/>
      <c r="D553" s="129"/>
      <c r="E553" s="129"/>
      <c r="F553" s="129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ht="16.35" customHeight="1" spans="1:26">
      <c r="A554" s="129"/>
      <c r="B554" s="129"/>
      <c r="C554" s="129"/>
      <c r="D554" s="129"/>
      <c r="E554" s="129"/>
      <c r="F554" s="129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ht="16.35" customHeight="1" spans="1:26">
      <c r="A555" s="129"/>
      <c r="B555" s="129"/>
      <c r="C555" s="129"/>
      <c r="D555" s="129"/>
      <c r="E555" s="129"/>
      <c r="F555" s="129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ht="16.35" customHeight="1" spans="1:26">
      <c r="A556" s="129"/>
      <c r="B556" s="129"/>
      <c r="C556" s="129"/>
      <c r="D556" s="129"/>
      <c r="E556" s="129"/>
      <c r="F556" s="129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ht="16.35" customHeight="1" spans="1:26">
      <c r="A557" s="129"/>
      <c r="B557" s="129"/>
      <c r="C557" s="129"/>
      <c r="D557" s="129"/>
      <c r="E557" s="129"/>
      <c r="F557" s="129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ht="16.35" customHeight="1" spans="1:26">
      <c r="A558" s="129"/>
      <c r="B558" s="129"/>
      <c r="C558" s="129"/>
      <c r="D558" s="129"/>
      <c r="E558" s="129"/>
      <c r="F558" s="129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ht="16.35" customHeight="1" spans="1:26">
      <c r="A559" s="129"/>
      <c r="B559" s="129"/>
      <c r="C559" s="129"/>
      <c r="D559" s="129"/>
      <c r="E559" s="129"/>
      <c r="F559" s="129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ht="16.35" customHeight="1" spans="1:26">
      <c r="A560" s="129"/>
      <c r="B560" s="129"/>
      <c r="C560" s="129"/>
      <c r="D560" s="129"/>
      <c r="E560" s="129"/>
      <c r="F560" s="129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ht="16.35" customHeight="1" spans="1:26">
      <c r="A561" s="129"/>
      <c r="B561" s="129"/>
      <c r="C561" s="129"/>
      <c r="D561" s="129"/>
      <c r="E561" s="129"/>
      <c r="F561" s="129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ht="16.35" customHeight="1" spans="1:26">
      <c r="A562" s="129"/>
      <c r="B562" s="129"/>
      <c r="C562" s="129"/>
      <c r="D562" s="129"/>
      <c r="E562" s="129"/>
      <c r="F562" s="129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ht="16.35" customHeight="1" spans="1:26">
      <c r="A563" s="129"/>
      <c r="B563" s="129"/>
      <c r="C563" s="129"/>
      <c r="D563" s="129"/>
      <c r="E563" s="129"/>
      <c r="F563" s="129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ht="16.35" customHeight="1" spans="1:26">
      <c r="A564" s="129"/>
      <c r="B564" s="129"/>
      <c r="C564" s="129"/>
      <c r="D564" s="129"/>
      <c r="E564" s="129"/>
      <c r="F564" s="129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ht="16.35" customHeight="1" spans="1:26">
      <c r="A565" s="129"/>
      <c r="B565" s="129"/>
      <c r="C565" s="129"/>
      <c r="D565" s="129"/>
      <c r="E565" s="129"/>
      <c r="F565" s="129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ht="16.35" customHeight="1" spans="1:26">
      <c r="A566" s="129"/>
      <c r="B566" s="129"/>
      <c r="C566" s="129"/>
      <c r="D566" s="129"/>
      <c r="E566" s="129"/>
      <c r="F566" s="129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ht="16.35" customHeight="1" spans="1:26">
      <c r="A567" s="129"/>
      <c r="B567" s="129"/>
      <c r="C567" s="129"/>
      <c r="D567" s="129"/>
      <c r="E567" s="129"/>
      <c r="F567" s="129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ht="16.35" customHeight="1" spans="1:26">
      <c r="A568" s="129"/>
      <c r="B568" s="129"/>
      <c r="C568" s="129"/>
      <c r="D568" s="129"/>
      <c r="E568" s="129"/>
      <c r="F568" s="129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ht="16.35" customHeight="1" spans="1:26">
      <c r="A569" s="129"/>
      <c r="B569" s="129"/>
      <c r="C569" s="129"/>
      <c r="D569" s="129"/>
      <c r="E569" s="129"/>
      <c r="F569" s="129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ht="16.35" customHeight="1" spans="1:26">
      <c r="A570" s="129"/>
      <c r="B570" s="129"/>
      <c r="C570" s="129"/>
      <c r="D570" s="129"/>
      <c r="E570" s="129"/>
      <c r="F570" s="129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ht="16.35" customHeight="1" spans="1:26">
      <c r="A571" s="129"/>
      <c r="B571" s="129"/>
      <c r="C571" s="129"/>
      <c r="D571" s="129"/>
      <c r="E571" s="129"/>
      <c r="F571" s="129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ht="16.35" customHeight="1" spans="1:26">
      <c r="A572" s="129"/>
      <c r="B572" s="129"/>
      <c r="C572" s="129"/>
      <c r="D572" s="129"/>
      <c r="E572" s="129"/>
      <c r="F572" s="129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ht="16.35" customHeight="1" spans="1:26">
      <c r="A573" s="129"/>
      <c r="B573" s="129"/>
      <c r="C573" s="129"/>
      <c r="D573" s="129"/>
      <c r="E573" s="129"/>
      <c r="F573" s="129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ht="16.35" customHeight="1" spans="1:26">
      <c r="A574" s="129"/>
      <c r="B574" s="129"/>
      <c r="C574" s="129"/>
      <c r="D574" s="129"/>
      <c r="E574" s="129"/>
      <c r="F574" s="129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ht="16.35" customHeight="1" spans="1:26">
      <c r="A575" s="129"/>
      <c r="B575" s="129"/>
      <c r="C575" s="129"/>
      <c r="D575" s="129"/>
      <c r="E575" s="129"/>
      <c r="F575" s="129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ht="16.35" customHeight="1" spans="1:26">
      <c r="A576" s="129"/>
      <c r="B576" s="129"/>
      <c r="C576" s="129"/>
      <c r="D576" s="129"/>
      <c r="E576" s="129"/>
      <c r="F576" s="129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ht="16.35" customHeight="1" spans="1:26">
      <c r="A577" s="129"/>
      <c r="B577" s="129"/>
      <c r="C577" s="129"/>
      <c r="D577" s="129"/>
      <c r="E577" s="129"/>
      <c r="F577" s="129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ht="16.35" customHeight="1" spans="1:26">
      <c r="A578" s="129"/>
      <c r="B578" s="129"/>
      <c r="C578" s="129"/>
      <c r="D578" s="129"/>
      <c r="E578" s="129"/>
      <c r="F578" s="129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ht="16.35" customHeight="1" spans="1:26">
      <c r="A579" s="129"/>
      <c r="B579" s="129"/>
      <c r="C579" s="129"/>
      <c r="D579" s="129"/>
      <c r="E579" s="129"/>
      <c r="F579" s="129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ht="16.35" customHeight="1" spans="1:26">
      <c r="A580" s="129"/>
      <c r="B580" s="129"/>
      <c r="C580" s="129"/>
      <c r="D580" s="129"/>
      <c r="E580" s="129"/>
      <c r="F580" s="129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ht="16.35" customHeight="1" spans="1:26">
      <c r="A581" s="129"/>
      <c r="B581" s="129"/>
      <c r="C581" s="129"/>
      <c r="D581" s="129"/>
      <c r="E581" s="129"/>
      <c r="F581" s="129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ht="16.35" customHeight="1" spans="1:26">
      <c r="A582" s="129"/>
      <c r="B582" s="129"/>
      <c r="C582" s="129"/>
      <c r="D582" s="129"/>
      <c r="E582" s="129"/>
      <c r="F582" s="129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ht="16.35" customHeight="1" spans="1:26">
      <c r="A583" s="129"/>
      <c r="B583" s="129"/>
      <c r="C583" s="129"/>
      <c r="D583" s="129"/>
      <c r="E583" s="129"/>
      <c r="F583" s="129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ht="16.35" customHeight="1" spans="1:26">
      <c r="A584" s="129"/>
      <c r="B584" s="129"/>
      <c r="C584" s="129"/>
      <c r="D584" s="129"/>
      <c r="E584" s="129"/>
      <c r="F584" s="129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ht="16.35" customHeight="1" spans="1:26">
      <c r="A585" s="129"/>
      <c r="B585" s="129"/>
      <c r="C585" s="129"/>
      <c r="D585" s="129"/>
      <c r="E585" s="129"/>
      <c r="F585" s="129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ht="16.35" customHeight="1" spans="1:26">
      <c r="A586" s="129"/>
      <c r="B586" s="129"/>
      <c r="C586" s="129"/>
      <c r="D586" s="129"/>
      <c r="E586" s="129"/>
      <c r="F586" s="129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ht="16.35" customHeight="1" spans="1:26">
      <c r="A587" s="129"/>
      <c r="B587" s="129"/>
      <c r="C587" s="129"/>
      <c r="D587" s="129"/>
      <c r="E587" s="129"/>
      <c r="F587" s="129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ht="16.35" customHeight="1" spans="1:26">
      <c r="A588" s="129"/>
      <c r="B588" s="129"/>
      <c r="C588" s="129"/>
      <c r="D588" s="129"/>
      <c r="E588" s="129"/>
      <c r="F588" s="129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ht="16.35" customHeight="1" spans="1:26">
      <c r="A589" s="129"/>
      <c r="B589" s="129"/>
      <c r="C589" s="129"/>
      <c r="D589" s="129"/>
      <c r="E589" s="129"/>
      <c r="F589" s="129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ht="16.35" customHeight="1" spans="1:26">
      <c r="A590" s="129"/>
      <c r="B590" s="129"/>
      <c r="C590" s="129"/>
      <c r="D590" s="129"/>
      <c r="E590" s="129"/>
      <c r="F590" s="129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ht="16.35" customHeight="1" spans="1:26">
      <c r="A591" s="129"/>
      <c r="B591" s="129"/>
      <c r="C591" s="129"/>
      <c r="D591" s="129"/>
      <c r="E591" s="129"/>
      <c r="F591" s="129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ht="16.35" customHeight="1" spans="1:26">
      <c r="A592" s="129"/>
      <c r="B592" s="129"/>
      <c r="C592" s="129"/>
      <c r="D592" s="129"/>
      <c r="E592" s="129"/>
      <c r="F592" s="129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ht="16.35" customHeight="1" spans="1:26">
      <c r="A593" s="129"/>
      <c r="B593" s="129"/>
      <c r="C593" s="129"/>
      <c r="D593" s="129"/>
      <c r="E593" s="129"/>
      <c r="F593" s="129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ht="16.35" customHeight="1" spans="1:26">
      <c r="A594" s="129"/>
      <c r="B594" s="129"/>
      <c r="C594" s="129"/>
      <c r="D594" s="129"/>
      <c r="E594" s="129"/>
      <c r="F594" s="129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ht="16.35" customHeight="1" spans="1:26">
      <c r="A595" s="129"/>
      <c r="B595" s="129"/>
      <c r="C595" s="129"/>
      <c r="D595" s="129"/>
      <c r="E595" s="129"/>
      <c r="F595" s="129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ht="16.35" customHeight="1" spans="1:26">
      <c r="A596" s="129"/>
      <c r="B596" s="129"/>
      <c r="C596" s="129"/>
      <c r="D596" s="129"/>
      <c r="E596" s="129"/>
      <c r="F596" s="129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ht="16.35" customHeight="1" spans="1:26">
      <c r="A597" s="129"/>
      <c r="B597" s="129"/>
      <c r="C597" s="129"/>
      <c r="D597" s="129"/>
      <c r="E597" s="129"/>
      <c r="F597" s="129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ht="16.35" customHeight="1" spans="1:26">
      <c r="A598" s="129"/>
      <c r="B598" s="129"/>
      <c r="C598" s="129"/>
      <c r="D598" s="129"/>
      <c r="E598" s="129"/>
      <c r="F598" s="129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ht="16.35" customHeight="1" spans="1:26">
      <c r="A599" s="129"/>
      <c r="B599" s="129"/>
      <c r="C599" s="129"/>
      <c r="D599" s="129"/>
      <c r="E599" s="129"/>
      <c r="F599" s="129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ht="16.35" customHeight="1" spans="1:26">
      <c r="A600" s="129"/>
      <c r="B600" s="129"/>
      <c r="C600" s="129"/>
      <c r="D600" s="129"/>
      <c r="E600" s="129"/>
      <c r="F600" s="129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ht="16.35" customHeight="1" spans="1:26">
      <c r="A601" s="129"/>
      <c r="B601" s="129"/>
      <c r="C601" s="129"/>
      <c r="D601" s="129"/>
      <c r="E601" s="129"/>
      <c r="F601" s="129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ht="16.35" customHeight="1" spans="1:26">
      <c r="A602" s="129"/>
      <c r="B602" s="129"/>
      <c r="C602" s="129"/>
      <c r="D602" s="129"/>
      <c r="E602" s="129"/>
      <c r="F602" s="129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ht="16.35" customHeight="1" spans="1:26">
      <c r="A603" s="129"/>
      <c r="B603" s="129"/>
      <c r="C603" s="129"/>
      <c r="D603" s="129"/>
      <c r="E603" s="129"/>
      <c r="F603" s="129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ht="16.35" customHeight="1" spans="1:26">
      <c r="A604" s="129"/>
      <c r="B604" s="129"/>
      <c r="C604" s="129"/>
      <c r="D604" s="129"/>
      <c r="E604" s="129"/>
      <c r="F604" s="129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ht="16.35" customHeight="1" spans="1:26">
      <c r="A605" s="129"/>
      <c r="B605" s="129"/>
      <c r="C605" s="129"/>
      <c r="D605" s="129"/>
      <c r="E605" s="129"/>
      <c r="F605" s="129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ht="16.35" customHeight="1" spans="1:26">
      <c r="A606" s="129"/>
      <c r="B606" s="129"/>
      <c r="C606" s="129"/>
      <c r="D606" s="129"/>
      <c r="E606" s="129"/>
      <c r="F606" s="129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ht="16.35" customHeight="1" spans="1:26">
      <c r="A607" s="129"/>
      <c r="B607" s="129"/>
      <c r="C607" s="129"/>
      <c r="D607" s="129"/>
      <c r="E607" s="129"/>
      <c r="F607" s="129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ht="16.35" customHeight="1" spans="1:26">
      <c r="A608" s="129"/>
      <c r="B608" s="129"/>
      <c r="C608" s="129"/>
      <c r="D608" s="129"/>
      <c r="E608" s="129"/>
      <c r="F608" s="129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ht="16.35" customHeight="1" spans="1:26">
      <c r="A609" s="129"/>
      <c r="B609" s="129"/>
      <c r="C609" s="129"/>
      <c r="D609" s="129"/>
      <c r="E609" s="129"/>
      <c r="F609" s="129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ht="16.35" customHeight="1" spans="1:26">
      <c r="A610" s="129"/>
      <c r="B610" s="129"/>
      <c r="C610" s="129"/>
      <c r="D610" s="129"/>
      <c r="E610" s="129"/>
      <c r="F610" s="129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ht="16.35" customHeight="1" spans="1:26">
      <c r="A611" s="129"/>
      <c r="B611" s="129"/>
      <c r="C611" s="129"/>
      <c r="D611" s="129"/>
      <c r="E611" s="129"/>
      <c r="F611" s="129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ht="16.35" customHeight="1" spans="1:26">
      <c r="A612" s="129"/>
      <c r="B612" s="129"/>
      <c r="C612" s="129"/>
      <c r="D612" s="129"/>
      <c r="E612" s="129"/>
      <c r="F612" s="129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ht="16.35" customHeight="1" spans="1:26">
      <c r="A613" s="129"/>
      <c r="B613" s="129"/>
      <c r="C613" s="129"/>
      <c r="D613" s="129"/>
      <c r="E613" s="129"/>
      <c r="F613" s="129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ht="16.35" customHeight="1" spans="1:26">
      <c r="A614" s="129"/>
      <c r="B614" s="129"/>
      <c r="C614" s="129"/>
      <c r="D614" s="129"/>
      <c r="E614" s="129"/>
      <c r="F614" s="129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ht="16.35" customHeight="1" spans="1:26">
      <c r="A615" s="129"/>
      <c r="B615" s="129"/>
      <c r="C615" s="129"/>
      <c r="D615" s="129"/>
      <c r="E615" s="129"/>
      <c r="F615" s="129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ht="16.35" customHeight="1" spans="1:26">
      <c r="A616" s="129"/>
      <c r="B616" s="129"/>
      <c r="C616" s="129"/>
      <c r="D616" s="129"/>
      <c r="E616" s="129"/>
      <c r="F616" s="129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ht="16.35" customHeight="1" spans="1:26">
      <c r="A617" s="129"/>
      <c r="B617" s="129"/>
      <c r="C617" s="129"/>
      <c r="D617" s="129"/>
      <c r="E617" s="129"/>
      <c r="F617" s="129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ht="16.35" customHeight="1" spans="1:26">
      <c r="A618" s="129"/>
      <c r="B618" s="129"/>
      <c r="C618" s="129"/>
      <c r="D618" s="129"/>
      <c r="E618" s="129"/>
      <c r="F618" s="129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ht="16.35" customHeight="1" spans="1:26">
      <c r="A619" s="129"/>
      <c r="B619" s="129"/>
      <c r="C619" s="129"/>
      <c r="D619" s="129"/>
      <c r="E619" s="129"/>
      <c r="F619" s="129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ht="16.35" customHeight="1" spans="1:26">
      <c r="A620" s="129"/>
      <c r="B620" s="129"/>
      <c r="C620" s="129"/>
      <c r="D620" s="129"/>
      <c r="E620" s="129"/>
      <c r="F620" s="129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ht="16.35" customHeight="1" spans="1:26">
      <c r="A621" s="129"/>
      <c r="B621" s="129"/>
      <c r="C621" s="129"/>
      <c r="D621" s="129"/>
      <c r="E621" s="129"/>
      <c r="F621" s="129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ht="16.35" customHeight="1" spans="1:26">
      <c r="A622" s="129"/>
      <c r="B622" s="129"/>
      <c r="C622" s="129"/>
      <c r="D622" s="129"/>
      <c r="E622" s="129"/>
      <c r="F622" s="129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ht="16.35" customHeight="1" spans="1:26">
      <c r="A623" s="129"/>
      <c r="B623" s="129"/>
      <c r="C623" s="129"/>
      <c r="D623" s="129"/>
      <c r="E623" s="129"/>
      <c r="F623" s="129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ht="16.35" customHeight="1" spans="1:26">
      <c r="A624" s="129"/>
      <c r="B624" s="129"/>
      <c r="C624" s="129"/>
      <c r="D624" s="129"/>
      <c r="E624" s="129"/>
      <c r="F624" s="129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ht="16.35" customHeight="1" spans="1:26">
      <c r="A625" s="129"/>
      <c r="B625" s="129"/>
      <c r="C625" s="129"/>
      <c r="D625" s="129"/>
      <c r="E625" s="129"/>
      <c r="F625" s="129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ht="16.35" customHeight="1" spans="1:26">
      <c r="A626" s="129"/>
      <c r="B626" s="129"/>
      <c r="C626" s="129"/>
      <c r="D626" s="129"/>
      <c r="E626" s="129"/>
      <c r="F626" s="129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ht="16.35" customHeight="1" spans="1:26">
      <c r="A627" s="129"/>
      <c r="B627" s="129"/>
      <c r="C627" s="129"/>
      <c r="D627" s="129"/>
      <c r="E627" s="129"/>
      <c r="F627" s="129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ht="16.35" customHeight="1" spans="1:26">
      <c r="A628" s="129"/>
      <c r="B628" s="129"/>
      <c r="C628" s="129"/>
      <c r="D628" s="129"/>
      <c r="E628" s="129"/>
      <c r="F628" s="129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ht="16.35" customHeight="1" spans="1:26">
      <c r="A629" s="129"/>
      <c r="B629" s="129"/>
      <c r="C629" s="129"/>
      <c r="D629" s="129"/>
      <c r="E629" s="129"/>
      <c r="F629" s="129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ht="16.35" customHeight="1" spans="1:26">
      <c r="A630" s="129"/>
      <c r="B630" s="129"/>
      <c r="C630" s="129"/>
      <c r="D630" s="129"/>
      <c r="E630" s="129"/>
      <c r="F630" s="129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ht="16.35" customHeight="1" spans="1:26">
      <c r="A631" s="129"/>
      <c r="B631" s="129"/>
      <c r="C631" s="129"/>
      <c r="D631" s="129"/>
      <c r="E631" s="129"/>
      <c r="F631" s="129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ht="16.35" customHeight="1" spans="1:26">
      <c r="A632" s="129"/>
      <c r="B632" s="129"/>
      <c r="C632" s="129"/>
      <c r="D632" s="129"/>
      <c r="E632" s="129"/>
      <c r="F632" s="129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ht="16.35" customHeight="1" spans="1:26">
      <c r="A633" s="129"/>
      <c r="B633" s="129"/>
      <c r="C633" s="129"/>
      <c r="D633" s="129"/>
      <c r="E633" s="129"/>
      <c r="F633" s="129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ht="16.35" customHeight="1" spans="1:26">
      <c r="A634" s="129"/>
      <c r="B634" s="129"/>
      <c r="C634" s="129"/>
      <c r="D634" s="129"/>
      <c r="E634" s="129"/>
      <c r="F634" s="129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ht="16.35" customHeight="1" spans="1:26">
      <c r="A635" s="129"/>
      <c r="B635" s="129"/>
      <c r="C635" s="129"/>
      <c r="D635" s="129"/>
      <c r="E635" s="129"/>
      <c r="F635" s="129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ht="16.35" customHeight="1" spans="1:26">
      <c r="A636" s="129"/>
      <c r="B636" s="129"/>
      <c r="C636" s="129"/>
      <c r="D636" s="129"/>
      <c r="E636" s="129"/>
      <c r="F636" s="129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ht="16.35" customHeight="1" spans="1:26">
      <c r="A637" s="129"/>
      <c r="B637" s="129"/>
      <c r="C637" s="129"/>
      <c r="D637" s="129"/>
      <c r="E637" s="129"/>
      <c r="F637" s="129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ht="16.35" customHeight="1" spans="1:26">
      <c r="A638" s="129"/>
      <c r="B638" s="129"/>
      <c r="C638" s="129"/>
      <c r="D638" s="129"/>
      <c r="E638" s="129"/>
      <c r="F638" s="129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ht="16.35" customHeight="1" spans="1:26">
      <c r="A639" s="129"/>
      <c r="B639" s="129"/>
      <c r="C639" s="129"/>
      <c r="D639" s="129"/>
      <c r="E639" s="129"/>
      <c r="F639" s="129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ht="16.35" customHeight="1" spans="1:26">
      <c r="A640" s="129"/>
      <c r="B640" s="129"/>
      <c r="C640" s="129"/>
      <c r="D640" s="129"/>
      <c r="E640" s="129"/>
      <c r="F640" s="129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ht="16.35" customHeight="1" spans="1:26">
      <c r="A641" s="129"/>
      <c r="B641" s="129"/>
      <c r="C641" s="129"/>
      <c r="D641" s="129"/>
      <c r="E641" s="129"/>
      <c r="F641" s="129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ht="16.35" customHeight="1" spans="1:26">
      <c r="A642" s="129"/>
      <c r="B642" s="129"/>
      <c r="C642" s="129"/>
      <c r="D642" s="129"/>
      <c r="E642" s="129"/>
      <c r="F642" s="129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ht="16.35" customHeight="1" spans="1:26">
      <c r="A643" s="129"/>
      <c r="B643" s="129"/>
      <c r="C643" s="129"/>
      <c r="D643" s="129"/>
      <c r="E643" s="129"/>
      <c r="F643" s="129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ht="16.35" customHeight="1" spans="1:26">
      <c r="A644" s="129"/>
      <c r="B644" s="129"/>
      <c r="C644" s="129"/>
      <c r="D644" s="129"/>
      <c r="E644" s="129"/>
      <c r="F644" s="129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ht="16.35" customHeight="1" spans="1:26">
      <c r="A645" s="129"/>
      <c r="B645" s="129"/>
      <c r="C645" s="129"/>
      <c r="D645" s="129"/>
      <c r="E645" s="129"/>
      <c r="F645" s="129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ht="16.35" customHeight="1" spans="1:26">
      <c r="A646" s="129"/>
      <c r="B646" s="129"/>
      <c r="C646" s="129"/>
      <c r="D646" s="129"/>
      <c r="E646" s="129"/>
      <c r="F646" s="129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ht="16.35" customHeight="1" spans="1:26">
      <c r="A647" s="129"/>
      <c r="B647" s="129"/>
      <c r="C647" s="129"/>
      <c r="D647" s="129"/>
      <c r="E647" s="129"/>
      <c r="F647" s="129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ht="16.35" customHeight="1" spans="1:26">
      <c r="A648" s="129"/>
      <c r="B648" s="129"/>
      <c r="C648" s="129"/>
      <c r="D648" s="129"/>
      <c r="E648" s="129"/>
      <c r="F648" s="129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ht="16.35" customHeight="1" spans="1:26">
      <c r="A649" s="129"/>
      <c r="B649" s="129"/>
      <c r="C649" s="129"/>
      <c r="D649" s="129"/>
      <c r="E649" s="129"/>
      <c r="F649" s="129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ht="16.35" customHeight="1" spans="1:26">
      <c r="A650" s="129"/>
      <c r="B650" s="129"/>
      <c r="C650" s="129"/>
      <c r="D650" s="129"/>
      <c r="E650" s="129"/>
      <c r="F650" s="129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ht="16.35" customHeight="1" spans="1:26">
      <c r="A651" s="129"/>
      <c r="B651" s="129"/>
      <c r="C651" s="129"/>
      <c r="D651" s="129"/>
      <c r="E651" s="129"/>
      <c r="F651" s="129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ht="16.35" customHeight="1" spans="1:26">
      <c r="A652" s="129"/>
      <c r="B652" s="129"/>
      <c r="C652" s="129"/>
      <c r="D652" s="129"/>
      <c r="E652" s="129"/>
      <c r="F652" s="129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ht="16.35" customHeight="1" spans="1:26">
      <c r="A653" s="129"/>
      <c r="B653" s="129"/>
      <c r="C653" s="129"/>
      <c r="D653" s="129"/>
      <c r="E653" s="129"/>
      <c r="F653" s="129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ht="16.35" customHeight="1" spans="1:26">
      <c r="A654" s="129"/>
      <c r="B654" s="129"/>
      <c r="C654" s="129"/>
      <c r="D654" s="129"/>
      <c r="E654" s="129"/>
      <c r="F654" s="129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ht="16.35" customHeight="1" spans="1:26">
      <c r="A655" s="129"/>
      <c r="B655" s="129"/>
      <c r="C655" s="129"/>
      <c r="D655" s="129"/>
      <c r="E655" s="129"/>
      <c r="F655" s="129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ht="16.35" customHeight="1" spans="1:26">
      <c r="A656" s="129"/>
      <c r="B656" s="129"/>
      <c r="C656" s="129"/>
      <c r="D656" s="129"/>
      <c r="E656" s="129"/>
      <c r="F656" s="129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ht="16.35" customHeight="1" spans="1:26">
      <c r="A657" s="129"/>
      <c r="B657" s="129"/>
      <c r="C657" s="129"/>
      <c r="D657" s="129"/>
      <c r="E657" s="129"/>
      <c r="F657" s="129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ht="16.35" customHeight="1" spans="1:26">
      <c r="A658" s="129"/>
      <c r="B658" s="129"/>
      <c r="C658" s="129"/>
      <c r="D658" s="129"/>
      <c r="E658" s="129"/>
      <c r="F658" s="129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ht="16.35" customHeight="1" spans="1:26">
      <c r="A659" s="129"/>
      <c r="B659" s="129"/>
      <c r="C659" s="129"/>
      <c r="D659" s="129"/>
      <c r="E659" s="129"/>
      <c r="F659" s="129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ht="16.35" customHeight="1" spans="1:26">
      <c r="A660" s="129"/>
      <c r="B660" s="129"/>
      <c r="C660" s="129"/>
      <c r="D660" s="129"/>
      <c r="E660" s="129"/>
      <c r="F660" s="129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ht="16.35" customHeight="1" spans="1:26">
      <c r="A661" s="129"/>
      <c r="B661" s="129"/>
      <c r="C661" s="129"/>
      <c r="D661" s="129"/>
      <c r="E661" s="129"/>
      <c r="F661" s="129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ht="16.35" customHeight="1" spans="1:26">
      <c r="A662" s="129"/>
      <c r="B662" s="129"/>
      <c r="C662" s="129"/>
      <c r="D662" s="129"/>
      <c r="E662" s="129"/>
      <c r="F662" s="129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ht="16.35" customHeight="1" spans="1:26">
      <c r="A663" s="129"/>
      <c r="B663" s="129"/>
      <c r="C663" s="129"/>
      <c r="D663" s="129"/>
      <c r="E663" s="129"/>
      <c r="F663" s="129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ht="16.35" customHeight="1" spans="1:26">
      <c r="A664" s="129"/>
      <c r="B664" s="129"/>
      <c r="C664" s="129"/>
      <c r="D664" s="129"/>
      <c r="E664" s="129"/>
      <c r="F664" s="129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ht="16.35" customHeight="1" spans="1:26">
      <c r="A665" s="129"/>
      <c r="B665" s="129"/>
      <c r="C665" s="129"/>
      <c r="D665" s="129"/>
      <c r="E665" s="129"/>
      <c r="F665" s="129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ht="16.35" customHeight="1" spans="1:26">
      <c r="A666" s="129"/>
      <c r="B666" s="129"/>
      <c r="C666" s="129"/>
      <c r="D666" s="129"/>
      <c r="E666" s="129"/>
      <c r="F666" s="129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ht="16.35" customHeight="1" spans="1:26">
      <c r="A667" s="129"/>
      <c r="B667" s="129"/>
      <c r="C667" s="129"/>
      <c r="D667" s="129"/>
      <c r="E667" s="129"/>
      <c r="F667" s="129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ht="16.35" customHeight="1" spans="1:26">
      <c r="A668" s="129"/>
      <c r="B668" s="129"/>
      <c r="C668" s="129"/>
      <c r="D668" s="129"/>
      <c r="E668" s="129"/>
      <c r="F668" s="129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ht="16.35" customHeight="1" spans="1:26">
      <c r="A669" s="129"/>
      <c r="B669" s="129"/>
      <c r="C669" s="129"/>
      <c r="D669" s="129"/>
      <c r="E669" s="129"/>
      <c r="F669" s="129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ht="16.35" customHeight="1" spans="1:26">
      <c r="A670" s="129"/>
      <c r="B670" s="129"/>
      <c r="C670" s="129"/>
      <c r="D670" s="129"/>
      <c r="E670" s="129"/>
      <c r="F670" s="129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ht="16.35" customHeight="1" spans="1:26">
      <c r="A671" s="129"/>
      <c r="B671" s="129"/>
      <c r="C671" s="129"/>
      <c r="D671" s="129"/>
      <c r="E671" s="129"/>
      <c r="F671" s="129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ht="16.35" customHeight="1" spans="1:26">
      <c r="A672" s="129"/>
      <c r="B672" s="129"/>
      <c r="C672" s="129"/>
      <c r="D672" s="129"/>
      <c r="E672" s="129"/>
      <c r="F672" s="129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ht="16.35" customHeight="1" spans="1:26">
      <c r="A673" s="129"/>
      <c r="B673" s="129"/>
      <c r="C673" s="129"/>
      <c r="D673" s="129"/>
      <c r="E673" s="129"/>
      <c r="F673" s="129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ht="16.35" customHeight="1" spans="1:26">
      <c r="A674" s="129"/>
      <c r="B674" s="129"/>
      <c r="C674" s="129"/>
      <c r="D674" s="129"/>
      <c r="E674" s="129"/>
      <c r="F674" s="129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ht="16.35" customHeight="1" spans="1:26">
      <c r="A675" s="129"/>
      <c r="B675" s="129"/>
      <c r="C675" s="129"/>
      <c r="D675" s="129"/>
      <c r="E675" s="129"/>
      <c r="F675" s="129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ht="16.35" customHeight="1" spans="1:26">
      <c r="A676" s="129"/>
      <c r="B676" s="129"/>
      <c r="C676" s="129"/>
      <c r="D676" s="129"/>
      <c r="E676" s="129"/>
      <c r="F676" s="129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ht="16.35" customHeight="1" spans="1:26">
      <c r="A677" s="129"/>
      <c r="B677" s="129"/>
      <c r="C677" s="129"/>
      <c r="D677" s="129"/>
      <c r="E677" s="129"/>
      <c r="F677" s="129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ht="16.35" customHeight="1" spans="1:26">
      <c r="A678" s="129"/>
      <c r="B678" s="129"/>
      <c r="C678" s="129"/>
      <c r="D678" s="129"/>
      <c r="E678" s="129"/>
      <c r="F678" s="129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ht="16.35" customHeight="1" spans="1:26">
      <c r="A679" s="129"/>
      <c r="B679" s="129"/>
      <c r="C679" s="129"/>
      <c r="D679" s="129"/>
      <c r="E679" s="129"/>
      <c r="F679" s="129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ht="16.35" customHeight="1" spans="1:26">
      <c r="A680" s="129"/>
      <c r="B680" s="129"/>
      <c r="C680" s="129"/>
      <c r="D680" s="129"/>
      <c r="E680" s="129"/>
      <c r="F680" s="129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ht="16.35" customHeight="1" spans="1:26">
      <c r="A681" s="129"/>
      <c r="B681" s="129"/>
      <c r="C681" s="129"/>
      <c r="D681" s="129"/>
      <c r="E681" s="129"/>
      <c r="F681" s="129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ht="16.35" customHeight="1" spans="1:26">
      <c r="A682" s="129"/>
      <c r="B682" s="129"/>
      <c r="C682" s="129"/>
      <c r="D682" s="129"/>
      <c r="E682" s="129"/>
      <c r="F682" s="129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ht="16.35" customHeight="1" spans="1:26">
      <c r="A683" s="129"/>
      <c r="B683" s="129"/>
      <c r="C683" s="129"/>
      <c r="D683" s="129"/>
      <c r="E683" s="129"/>
      <c r="F683" s="129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ht="16.35" customHeight="1" spans="1:26">
      <c r="A684" s="129"/>
      <c r="B684" s="129"/>
      <c r="C684" s="129"/>
      <c r="D684" s="129"/>
      <c r="E684" s="129"/>
      <c r="F684" s="129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ht="16.35" customHeight="1" spans="1:26">
      <c r="A685" s="129"/>
      <c r="B685" s="129"/>
      <c r="C685" s="129"/>
      <c r="D685" s="129"/>
      <c r="E685" s="129"/>
      <c r="F685" s="129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ht="16.35" customHeight="1" spans="1:26">
      <c r="A686" s="129"/>
      <c r="B686" s="129"/>
      <c r="C686" s="129"/>
      <c r="D686" s="129"/>
      <c r="E686" s="129"/>
      <c r="F686" s="129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ht="16.35" customHeight="1" spans="1:26">
      <c r="A687" s="129"/>
      <c r="B687" s="129"/>
      <c r="C687" s="129"/>
      <c r="D687" s="129"/>
      <c r="E687" s="129"/>
      <c r="F687" s="129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ht="16.35" customHeight="1" spans="1:26">
      <c r="A688" s="129"/>
      <c r="B688" s="129"/>
      <c r="C688" s="129"/>
      <c r="D688" s="129"/>
      <c r="E688" s="129"/>
      <c r="F688" s="129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ht="16.35" customHeight="1" spans="1:26">
      <c r="A689" s="129"/>
      <c r="B689" s="129"/>
      <c r="C689" s="129"/>
      <c r="D689" s="129"/>
      <c r="E689" s="129"/>
      <c r="F689" s="129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ht="16.35" customHeight="1" spans="1:26">
      <c r="A690" s="129"/>
      <c r="B690" s="129"/>
      <c r="C690" s="129"/>
      <c r="D690" s="129"/>
      <c r="E690" s="129"/>
      <c r="F690" s="129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ht="16.35" customHeight="1" spans="1:26">
      <c r="A691" s="129"/>
      <c r="B691" s="129"/>
      <c r="C691" s="129"/>
      <c r="D691" s="129"/>
      <c r="E691" s="129"/>
      <c r="F691" s="129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ht="16.35" customHeight="1" spans="1:26">
      <c r="A692" s="129"/>
      <c r="B692" s="129"/>
      <c r="C692" s="129"/>
      <c r="D692" s="129"/>
      <c r="E692" s="129"/>
      <c r="F692" s="129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ht="16.35" customHeight="1" spans="1:26">
      <c r="A693" s="129"/>
      <c r="B693" s="129"/>
      <c r="C693" s="129"/>
      <c r="D693" s="129"/>
      <c r="E693" s="129"/>
      <c r="F693" s="129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ht="16.35" customHeight="1" spans="1:26">
      <c r="A694" s="129"/>
      <c r="B694" s="129"/>
      <c r="C694" s="129"/>
      <c r="D694" s="129"/>
      <c r="E694" s="129"/>
      <c r="F694" s="129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ht="16.35" customHeight="1" spans="1:26">
      <c r="A695" s="129"/>
      <c r="B695" s="129"/>
      <c r="C695" s="129"/>
      <c r="D695" s="129"/>
      <c r="E695" s="129"/>
      <c r="F695" s="129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ht="16.35" customHeight="1" spans="1:26">
      <c r="A696" s="129"/>
      <c r="B696" s="129"/>
      <c r="C696" s="129"/>
      <c r="D696" s="129"/>
      <c r="E696" s="129"/>
      <c r="F696" s="129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ht="16.35" customHeight="1" spans="1:26">
      <c r="A697" s="129"/>
      <c r="B697" s="129"/>
      <c r="C697" s="129"/>
      <c r="D697" s="129"/>
      <c r="E697" s="129"/>
      <c r="F697" s="129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ht="16.35" customHeight="1" spans="1:26">
      <c r="A698" s="129"/>
      <c r="B698" s="129"/>
      <c r="C698" s="129"/>
      <c r="D698" s="129"/>
      <c r="E698" s="129"/>
      <c r="F698" s="129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ht="16.35" customHeight="1" spans="1:26">
      <c r="A699" s="129"/>
      <c r="B699" s="129"/>
      <c r="C699" s="129"/>
      <c r="D699" s="129"/>
      <c r="E699" s="129"/>
      <c r="F699" s="129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ht="16.35" customHeight="1" spans="1:26">
      <c r="A700" s="129"/>
      <c r="B700" s="129"/>
      <c r="C700" s="129"/>
      <c r="D700" s="129"/>
      <c r="E700" s="129"/>
      <c r="F700" s="129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ht="16.35" customHeight="1" spans="1:26">
      <c r="A701" s="129"/>
      <c r="B701" s="129"/>
      <c r="C701" s="129"/>
      <c r="D701" s="129"/>
      <c r="E701" s="129"/>
      <c r="F701" s="129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ht="16.35" customHeight="1" spans="1:26">
      <c r="A702" s="129"/>
      <c r="B702" s="129"/>
      <c r="C702" s="129"/>
      <c r="D702" s="129"/>
      <c r="E702" s="129"/>
      <c r="F702" s="129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ht="16.35" customHeight="1" spans="1:26">
      <c r="A703" s="129"/>
      <c r="B703" s="129"/>
      <c r="C703" s="129"/>
      <c r="D703" s="129"/>
      <c r="E703" s="129"/>
      <c r="F703" s="129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ht="16.35" customHeight="1" spans="1:26">
      <c r="A704" s="129"/>
      <c r="B704" s="129"/>
      <c r="C704" s="129"/>
      <c r="D704" s="129"/>
      <c r="E704" s="129"/>
      <c r="F704" s="129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ht="16.35" customHeight="1" spans="1:26">
      <c r="A705" s="129"/>
      <c r="B705" s="129"/>
      <c r="C705" s="129"/>
      <c r="D705" s="129"/>
      <c r="E705" s="129"/>
      <c r="F705" s="129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ht="16.35" customHeight="1" spans="1:26">
      <c r="A706" s="129"/>
      <c r="B706" s="129"/>
      <c r="C706" s="129"/>
      <c r="D706" s="129"/>
      <c r="E706" s="129"/>
      <c r="F706" s="129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ht="16.35" customHeight="1" spans="1:26">
      <c r="A707" s="129"/>
      <c r="B707" s="129"/>
      <c r="C707" s="129"/>
      <c r="D707" s="129"/>
      <c r="E707" s="129"/>
      <c r="F707" s="129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ht="16.35" customHeight="1" spans="1:26">
      <c r="A708" s="129"/>
      <c r="B708" s="129"/>
      <c r="C708" s="129"/>
      <c r="D708" s="129"/>
      <c r="E708" s="129"/>
      <c r="F708" s="129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ht="16.35" customHeight="1" spans="1:26">
      <c r="A709" s="129"/>
      <c r="B709" s="129"/>
      <c r="C709" s="129"/>
      <c r="D709" s="129"/>
      <c r="E709" s="129"/>
      <c r="F709" s="129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ht="16.35" customHeight="1" spans="1:26">
      <c r="A710" s="129"/>
      <c r="B710" s="129"/>
      <c r="C710" s="129"/>
      <c r="D710" s="129"/>
      <c r="E710" s="129"/>
      <c r="F710" s="129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ht="16.35" customHeight="1" spans="1:26">
      <c r="A711" s="129"/>
      <c r="B711" s="129"/>
      <c r="C711" s="129"/>
      <c r="D711" s="129"/>
      <c r="E711" s="129"/>
      <c r="F711" s="129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ht="16.35" customHeight="1" spans="1:26">
      <c r="A712" s="129"/>
      <c r="B712" s="129"/>
      <c r="C712" s="129"/>
      <c r="D712" s="129"/>
      <c r="E712" s="129"/>
      <c r="F712" s="129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ht="16.35" customHeight="1" spans="1:26">
      <c r="A713" s="129"/>
      <c r="B713" s="129"/>
      <c r="C713" s="129"/>
      <c r="D713" s="129"/>
      <c r="E713" s="129"/>
      <c r="F713" s="129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ht="16.35" customHeight="1" spans="1:26">
      <c r="A714" s="129"/>
      <c r="B714" s="129"/>
      <c r="C714" s="129"/>
      <c r="D714" s="129"/>
      <c r="E714" s="129"/>
      <c r="F714" s="129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ht="16.35" customHeight="1" spans="1:26">
      <c r="A715" s="129"/>
      <c r="B715" s="129"/>
      <c r="C715" s="129"/>
      <c r="D715" s="129"/>
      <c r="E715" s="129"/>
      <c r="F715" s="129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ht="16.35" customHeight="1" spans="1:26">
      <c r="A716" s="129"/>
      <c r="B716" s="129"/>
      <c r="C716" s="129"/>
      <c r="D716" s="129"/>
      <c r="E716" s="129"/>
      <c r="F716" s="129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ht="16.35" customHeight="1" spans="1:26">
      <c r="A717" s="129"/>
      <c r="B717" s="129"/>
      <c r="C717" s="129"/>
      <c r="D717" s="129"/>
      <c r="E717" s="129"/>
      <c r="F717" s="129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ht="16.35" customHeight="1" spans="1:26">
      <c r="A718" s="129"/>
      <c r="B718" s="129"/>
      <c r="C718" s="129"/>
      <c r="D718" s="129"/>
      <c r="E718" s="129"/>
      <c r="F718" s="129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ht="16.35" customHeight="1" spans="1:26">
      <c r="A719" s="129"/>
      <c r="B719" s="129"/>
      <c r="C719" s="129"/>
      <c r="D719" s="129"/>
      <c r="E719" s="129"/>
      <c r="F719" s="129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ht="16.35" customHeight="1" spans="1:26">
      <c r="A720" s="129"/>
      <c r="B720" s="129"/>
      <c r="C720" s="129"/>
      <c r="D720" s="129"/>
      <c r="E720" s="129"/>
      <c r="F720" s="129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ht="16.35" customHeight="1" spans="1:26">
      <c r="A721" s="129"/>
      <c r="B721" s="129"/>
      <c r="C721" s="129"/>
      <c r="D721" s="129"/>
      <c r="E721" s="129"/>
      <c r="F721" s="129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ht="16.35" customHeight="1" spans="1:26">
      <c r="A722" s="129"/>
      <c r="B722" s="129"/>
      <c r="C722" s="129"/>
      <c r="D722" s="129"/>
      <c r="E722" s="129"/>
      <c r="F722" s="129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ht="16.35" customHeight="1" spans="1:26">
      <c r="A723" s="129"/>
      <c r="B723" s="129"/>
      <c r="C723" s="129"/>
      <c r="D723" s="129"/>
      <c r="E723" s="129"/>
      <c r="F723" s="129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ht="16.35" customHeight="1" spans="1:26">
      <c r="A724" s="129"/>
      <c r="B724" s="129"/>
      <c r="C724" s="129"/>
      <c r="D724" s="129"/>
      <c r="E724" s="129"/>
      <c r="F724" s="129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ht="16.35" customHeight="1" spans="1:26">
      <c r="A725" s="129"/>
      <c r="B725" s="129"/>
      <c r="C725" s="129"/>
      <c r="D725" s="129"/>
      <c r="E725" s="129"/>
      <c r="F725" s="129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ht="16.35" customHeight="1" spans="1:26">
      <c r="A726" s="129"/>
      <c r="B726" s="129"/>
      <c r="C726" s="129"/>
      <c r="D726" s="129"/>
      <c r="E726" s="129"/>
      <c r="F726" s="129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ht="16.35" customHeight="1" spans="1:26">
      <c r="A727" s="129"/>
      <c r="B727" s="129"/>
      <c r="C727" s="129"/>
      <c r="D727" s="129"/>
      <c r="E727" s="129"/>
      <c r="F727" s="129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ht="16.35" customHeight="1" spans="1:26">
      <c r="A728" s="129"/>
      <c r="B728" s="129"/>
      <c r="C728" s="129"/>
      <c r="D728" s="129"/>
      <c r="E728" s="129"/>
      <c r="F728" s="129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ht="16.35" customHeight="1" spans="1:26">
      <c r="A729" s="129"/>
      <c r="B729" s="129"/>
      <c r="C729" s="129"/>
      <c r="D729" s="129"/>
      <c r="E729" s="129"/>
      <c r="F729" s="129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ht="16.35" customHeight="1" spans="1:26">
      <c r="A730" s="129"/>
      <c r="B730" s="129"/>
      <c r="C730" s="129"/>
      <c r="D730" s="129"/>
      <c r="E730" s="129"/>
      <c r="F730" s="129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ht="16.35" customHeight="1" spans="1:26">
      <c r="A731" s="129"/>
      <c r="B731" s="129"/>
      <c r="C731" s="129"/>
      <c r="D731" s="129"/>
      <c r="E731" s="129"/>
      <c r="F731" s="129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ht="16.35" customHeight="1" spans="1:26">
      <c r="A732" s="129"/>
      <c r="B732" s="129"/>
      <c r="C732" s="129"/>
      <c r="D732" s="129"/>
      <c r="E732" s="129"/>
      <c r="F732" s="129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ht="16.35" customHeight="1" spans="1:26">
      <c r="A733" s="129"/>
      <c r="B733" s="129"/>
      <c r="C733" s="129"/>
      <c r="D733" s="129"/>
      <c r="E733" s="129"/>
      <c r="F733" s="129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ht="16.35" customHeight="1" spans="1:26">
      <c r="A734" s="129"/>
      <c r="B734" s="129"/>
      <c r="C734" s="129"/>
      <c r="D734" s="129"/>
      <c r="E734" s="129"/>
      <c r="F734" s="129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ht="16.35" customHeight="1" spans="1:26">
      <c r="A735" s="129"/>
      <c r="B735" s="129"/>
      <c r="C735" s="129"/>
      <c r="D735" s="129"/>
      <c r="E735" s="129"/>
      <c r="F735" s="129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ht="16.35" customHeight="1" spans="1:26">
      <c r="A736" s="129"/>
      <c r="B736" s="129"/>
      <c r="C736" s="129"/>
      <c r="D736" s="129"/>
      <c r="E736" s="129"/>
      <c r="F736" s="129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ht="16.35" customHeight="1" spans="1:26">
      <c r="A737" s="129"/>
      <c r="B737" s="129"/>
      <c r="C737" s="129"/>
      <c r="D737" s="129"/>
      <c r="E737" s="129"/>
      <c r="F737" s="129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ht="16.35" customHeight="1" spans="1:26">
      <c r="A738" s="129"/>
      <c r="B738" s="129"/>
      <c r="C738" s="129"/>
      <c r="D738" s="129"/>
      <c r="E738" s="129"/>
      <c r="F738" s="129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ht="16.35" customHeight="1" spans="1:26">
      <c r="A739" s="129"/>
      <c r="B739" s="129"/>
      <c r="C739" s="129"/>
      <c r="D739" s="129"/>
      <c r="E739" s="129"/>
      <c r="F739" s="129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ht="16.35" customHeight="1" spans="1:26">
      <c r="A740" s="129"/>
      <c r="B740" s="129"/>
      <c r="C740" s="129"/>
      <c r="D740" s="129"/>
      <c r="E740" s="129"/>
      <c r="F740" s="129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ht="16.35" customHeight="1" spans="1:26">
      <c r="A741" s="129"/>
      <c r="B741" s="129"/>
      <c r="C741" s="129"/>
      <c r="D741" s="129"/>
      <c r="E741" s="129"/>
      <c r="F741" s="129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ht="16.35" customHeight="1" spans="1:26">
      <c r="A742" s="129"/>
      <c r="B742" s="129"/>
      <c r="C742" s="129"/>
      <c r="D742" s="129"/>
      <c r="E742" s="129"/>
      <c r="F742" s="129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ht="16.35" customHeight="1" spans="1:26">
      <c r="A743" s="129"/>
      <c r="B743" s="129"/>
      <c r="C743" s="129"/>
      <c r="D743" s="129"/>
      <c r="E743" s="129"/>
      <c r="F743" s="129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ht="16.35" customHeight="1" spans="1:26">
      <c r="A744" s="129"/>
      <c r="B744" s="129"/>
      <c r="C744" s="129"/>
      <c r="D744" s="129"/>
      <c r="E744" s="129"/>
      <c r="F744" s="129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ht="16.35" customHeight="1" spans="1:26">
      <c r="A745" s="129"/>
      <c r="B745" s="129"/>
      <c r="C745" s="129"/>
      <c r="D745" s="129"/>
      <c r="E745" s="129"/>
      <c r="F745" s="129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ht="16.35" customHeight="1" spans="1:26">
      <c r="A746" s="129"/>
      <c r="B746" s="129"/>
      <c r="C746" s="129"/>
      <c r="D746" s="129"/>
      <c r="E746" s="129"/>
      <c r="F746" s="129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ht="16.35" customHeight="1" spans="1:26">
      <c r="A747" s="129"/>
      <c r="B747" s="129"/>
      <c r="C747" s="129"/>
      <c r="D747" s="129"/>
      <c r="E747" s="129"/>
      <c r="F747" s="129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ht="16.35" customHeight="1" spans="1:26">
      <c r="A748" s="129"/>
      <c r="B748" s="129"/>
      <c r="C748" s="129"/>
      <c r="D748" s="129"/>
      <c r="E748" s="129"/>
      <c r="F748" s="129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ht="16.35" customHeight="1" spans="1:26">
      <c r="A749" s="129"/>
      <c r="B749" s="129"/>
      <c r="C749" s="129"/>
      <c r="D749" s="129"/>
      <c r="E749" s="129"/>
      <c r="F749" s="129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ht="16.35" customHeight="1" spans="1:26">
      <c r="A750" s="129"/>
      <c r="B750" s="129"/>
      <c r="C750" s="129"/>
      <c r="D750" s="129"/>
      <c r="E750" s="129"/>
      <c r="F750" s="129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ht="16.35" customHeight="1" spans="1:26">
      <c r="A751" s="129"/>
      <c r="B751" s="129"/>
      <c r="C751" s="129"/>
      <c r="D751" s="129"/>
      <c r="E751" s="129"/>
      <c r="F751" s="129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ht="16.35" customHeight="1" spans="1:26">
      <c r="A752" s="129"/>
      <c r="B752" s="129"/>
      <c r="C752" s="129"/>
      <c r="D752" s="129"/>
      <c r="E752" s="129"/>
      <c r="F752" s="129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ht="16.35" customHeight="1" spans="1:26">
      <c r="A753" s="129"/>
      <c r="B753" s="129"/>
      <c r="C753" s="129"/>
      <c r="D753" s="129"/>
      <c r="E753" s="129"/>
      <c r="F753" s="129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ht="16.35" customHeight="1" spans="1:26">
      <c r="A754" s="129"/>
      <c r="B754" s="129"/>
      <c r="C754" s="129"/>
      <c r="D754" s="129"/>
      <c r="E754" s="129"/>
      <c r="F754" s="129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ht="16.35" customHeight="1" spans="1:26">
      <c r="A755" s="129"/>
      <c r="B755" s="129"/>
      <c r="C755" s="129"/>
      <c r="D755" s="129"/>
      <c r="E755" s="129"/>
      <c r="F755" s="129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ht="16.35" customHeight="1" spans="1:26">
      <c r="A756" s="129"/>
      <c r="B756" s="129"/>
      <c r="C756" s="129"/>
      <c r="D756" s="129"/>
      <c r="E756" s="129"/>
      <c r="F756" s="129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ht="16.35" customHeight="1" spans="1:26">
      <c r="A757" s="129"/>
      <c r="B757" s="129"/>
      <c r="C757" s="129"/>
      <c r="D757" s="129"/>
      <c r="E757" s="129"/>
      <c r="F757" s="129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ht="16.35" customHeight="1" spans="1:26">
      <c r="A758" s="129"/>
      <c r="B758" s="129"/>
      <c r="C758" s="129"/>
      <c r="D758" s="129"/>
      <c r="E758" s="129"/>
      <c r="F758" s="129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ht="16.35" customHeight="1" spans="1:26">
      <c r="A759" s="129"/>
      <c r="B759" s="129"/>
      <c r="C759" s="129"/>
      <c r="D759" s="129"/>
      <c r="E759" s="129"/>
      <c r="F759" s="129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ht="16.35" customHeight="1" spans="1:26">
      <c r="A760" s="129"/>
      <c r="B760" s="129"/>
      <c r="C760" s="129"/>
      <c r="D760" s="129"/>
      <c r="E760" s="129"/>
      <c r="F760" s="129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ht="16.35" customHeight="1" spans="1:26">
      <c r="A761" s="129"/>
      <c r="B761" s="129"/>
      <c r="C761" s="129"/>
      <c r="D761" s="129"/>
      <c r="E761" s="129"/>
      <c r="F761" s="129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ht="16.35" customHeight="1" spans="1:26">
      <c r="A762" s="129"/>
      <c r="B762" s="129"/>
      <c r="C762" s="129"/>
      <c r="D762" s="129"/>
      <c r="E762" s="129"/>
      <c r="F762" s="129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ht="16.35" customHeight="1" spans="1:26">
      <c r="A763" s="129"/>
      <c r="B763" s="129"/>
      <c r="C763" s="129"/>
      <c r="D763" s="129"/>
      <c r="E763" s="129"/>
      <c r="F763" s="129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ht="16.35" customHeight="1" spans="1:26">
      <c r="A764" s="129"/>
      <c r="B764" s="129"/>
      <c r="C764" s="129"/>
      <c r="D764" s="129"/>
      <c r="E764" s="129"/>
      <c r="F764" s="129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ht="16.35" customHeight="1" spans="1:26">
      <c r="A765" s="129"/>
      <c r="B765" s="129"/>
      <c r="C765" s="129"/>
      <c r="D765" s="129"/>
      <c r="E765" s="129"/>
      <c r="F765" s="129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ht="16.35" customHeight="1" spans="1:26">
      <c r="A766" s="129"/>
      <c r="B766" s="129"/>
      <c r="C766" s="129"/>
      <c r="D766" s="129"/>
      <c r="E766" s="129"/>
      <c r="F766" s="129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ht="16.35" customHeight="1" spans="1:26">
      <c r="A767" s="129"/>
      <c r="B767" s="129"/>
      <c r="C767" s="129"/>
      <c r="D767" s="129"/>
      <c r="E767" s="129"/>
      <c r="F767" s="129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ht="16.35" customHeight="1" spans="1:26">
      <c r="A768" s="129"/>
      <c r="B768" s="129"/>
      <c r="C768" s="129"/>
      <c r="D768" s="129"/>
      <c r="E768" s="129"/>
      <c r="F768" s="129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ht="16.35" customHeight="1" spans="1:26">
      <c r="A769" s="129"/>
      <c r="B769" s="129"/>
      <c r="C769" s="129"/>
      <c r="D769" s="129"/>
      <c r="E769" s="129"/>
      <c r="F769" s="129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ht="16.35" customHeight="1" spans="1:26">
      <c r="A770" s="129"/>
      <c r="B770" s="129"/>
      <c r="C770" s="129"/>
      <c r="D770" s="129"/>
      <c r="E770" s="129"/>
      <c r="F770" s="129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ht="16.35" customHeight="1" spans="1:26">
      <c r="A771" s="129"/>
      <c r="B771" s="129"/>
      <c r="C771" s="129"/>
      <c r="D771" s="129"/>
      <c r="E771" s="129"/>
      <c r="F771" s="129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ht="16.35" customHeight="1" spans="1:26">
      <c r="A772" s="129"/>
      <c r="B772" s="129"/>
      <c r="C772" s="129"/>
      <c r="D772" s="129"/>
      <c r="E772" s="129"/>
      <c r="F772" s="129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ht="16.35" customHeight="1" spans="1:26">
      <c r="A773" s="129"/>
      <c r="B773" s="129"/>
      <c r="C773" s="129"/>
      <c r="D773" s="129"/>
      <c r="E773" s="129"/>
      <c r="F773" s="129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ht="16.35" customHeight="1" spans="1:26">
      <c r="A774" s="129"/>
      <c r="B774" s="129"/>
      <c r="C774" s="129"/>
      <c r="D774" s="129"/>
      <c r="E774" s="129"/>
      <c r="F774" s="129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ht="16.35" customHeight="1" spans="1:26">
      <c r="A775" s="129"/>
      <c r="B775" s="129"/>
      <c r="C775" s="129"/>
      <c r="D775" s="129"/>
      <c r="E775" s="129"/>
      <c r="F775" s="129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ht="16.35" customHeight="1" spans="1:26">
      <c r="A776" s="129"/>
      <c r="B776" s="129"/>
      <c r="C776" s="129"/>
      <c r="D776" s="129"/>
      <c r="E776" s="129"/>
      <c r="F776" s="129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ht="16.35" customHeight="1" spans="1:26">
      <c r="A777" s="129"/>
      <c r="B777" s="129"/>
      <c r="C777" s="129"/>
      <c r="D777" s="129"/>
      <c r="E777" s="129"/>
      <c r="F777" s="129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ht="16.35" customHeight="1" spans="1:26">
      <c r="A778" s="129"/>
      <c r="B778" s="129"/>
      <c r="C778" s="129"/>
      <c r="D778" s="129"/>
      <c r="E778" s="129"/>
      <c r="F778" s="129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ht="16.35" customHeight="1" spans="1:26">
      <c r="A779" s="129"/>
      <c r="B779" s="129"/>
      <c r="C779" s="129"/>
      <c r="D779" s="129"/>
      <c r="E779" s="129"/>
      <c r="F779" s="129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ht="16.35" customHeight="1" spans="1:26">
      <c r="A780" s="129"/>
      <c r="B780" s="129"/>
      <c r="C780" s="129"/>
      <c r="D780" s="129"/>
      <c r="E780" s="129"/>
      <c r="F780" s="129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ht="16.35" customHeight="1" spans="1:26">
      <c r="A781" s="129"/>
      <c r="B781" s="129"/>
      <c r="C781" s="129"/>
      <c r="D781" s="129"/>
      <c r="E781" s="129"/>
      <c r="F781" s="129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ht="16.35" customHeight="1" spans="1:26">
      <c r="A782" s="129"/>
      <c r="B782" s="129"/>
      <c r="C782" s="129"/>
      <c r="D782" s="129"/>
      <c r="E782" s="129"/>
      <c r="F782" s="129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ht="16.35" customHeight="1" spans="1:26">
      <c r="A783" s="129"/>
      <c r="B783" s="129"/>
      <c r="C783" s="129"/>
      <c r="D783" s="129"/>
      <c r="E783" s="129"/>
      <c r="F783" s="129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ht="16.35" customHeight="1" spans="1:26">
      <c r="A784" s="129"/>
      <c r="B784" s="129"/>
      <c r="C784" s="129"/>
      <c r="D784" s="129"/>
      <c r="E784" s="129"/>
      <c r="F784" s="129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ht="16.35" customHeight="1" spans="1:26">
      <c r="A785" s="129"/>
      <c r="B785" s="129"/>
      <c r="C785" s="129"/>
      <c r="D785" s="129"/>
      <c r="E785" s="129"/>
      <c r="F785" s="129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ht="16.35" customHeight="1" spans="1:26">
      <c r="A786" s="129"/>
      <c r="B786" s="129"/>
      <c r="C786" s="129"/>
      <c r="D786" s="129"/>
      <c r="E786" s="129"/>
      <c r="F786" s="129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ht="16.35" customHeight="1" spans="1:26">
      <c r="A787" s="129"/>
      <c r="B787" s="129"/>
      <c r="C787" s="129"/>
      <c r="D787" s="129"/>
      <c r="E787" s="129"/>
      <c r="F787" s="129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ht="16.35" customHeight="1" spans="1:26">
      <c r="A788" s="129"/>
      <c r="B788" s="129"/>
      <c r="C788" s="129"/>
      <c r="D788" s="129"/>
      <c r="E788" s="129"/>
      <c r="F788" s="129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ht="16.35" customHeight="1" spans="1:26">
      <c r="A789" s="129"/>
      <c r="B789" s="129"/>
      <c r="C789" s="129"/>
      <c r="D789" s="129"/>
      <c r="E789" s="129"/>
      <c r="F789" s="129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ht="16.35" customHeight="1" spans="1:26">
      <c r="A790" s="129"/>
      <c r="B790" s="129"/>
      <c r="C790" s="129"/>
      <c r="D790" s="129"/>
      <c r="E790" s="129"/>
      <c r="F790" s="129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ht="16.35" customHeight="1" spans="1:26">
      <c r="A791" s="129"/>
      <c r="B791" s="129"/>
      <c r="C791" s="129"/>
      <c r="D791" s="129"/>
      <c r="E791" s="129"/>
      <c r="F791" s="129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ht="16.35" customHeight="1" spans="1:26">
      <c r="A792" s="129"/>
      <c r="B792" s="129"/>
      <c r="C792" s="129"/>
      <c r="D792" s="129"/>
      <c r="E792" s="129"/>
      <c r="F792" s="129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ht="16.35" customHeight="1" spans="1:26">
      <c r="A793" s="129"/>
      <c r="B793" s="129"/>
      <c r="C793" s="129"/>
      <c r="D793" s="129"/>
      <c r="E793" s="129"/>
      <c r="F793" s="129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ht="16.35" customHeight="1" spans="1:26">
      <c r="A794" s="129"/>
      <c r="B794" s="129"/>
      <c r="C794" s="129"/>
      <c r="D794" s="129"/>
      <c r="E794" s="129"/>
      <c r="F794" s="129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ht="16.35" customHeight="1" spans="1:26">
      <c r="A795" s="129"/>
      <c r="B795" s="129"/>
      <c r="C795" s="129"/>
      <c r="D795" s="129"/>
      <c r="E795" s="129"/>
      <c r="F795" s="129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ht="16.35" customHeight="1" spans="1:26">
      <c r="A796" s="129"/>
      <c r="B796" s="129"/>
      <c r="C796" s="129"/>
      <c r="D796" s="129"/>
      <c r="E796" s="129"/>
      <c r="F796" s="129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ht="16.35" customHeight="1" spans="1:26">
      <c r="A797" s="129"/>
      <c r="B797" s="129"/>
      <c r="C797" s="129"/>
      <c r="D797" s="129"/>
      <c r="E797" s="129"/>
      <c r="F797" s="129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ht="16.35" customHeight="1" spans="1:26">
      <c r="A798" s="129"/>
      <c r="B798" s="129"/>
      <c r="C798" s="129"/>
      <c r="D798" s="129"/>
      <c r="E798" s="129"/>
      <c r="F798" s="129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ht="16.35" customHeight="1" spans="1:26">
      <c r="A799" s="129"/>
      <c r="B799" s="129"/>
      <c r="C799" s="129"/>
      <c r="D799" s="129"/>
      <c r="E799" s="129"/>
      <c r="F799" s="129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ht="16.35" customHeight="1" spans="1:26">
      <c r="A800" s="129"/>
      <c r="B800" s="129"/>
      <c r="C800" s="129"/>
      <c r="D800" s="129"/>
      <c r="E800" s="129"/>
      <c r="F800" s="129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ht="16.35" customHeight="1" spans="1:26">
      <c r="A801" s="129"/>
      <c r="B801" s="129"/>
      <c r="C801" s="129"/>
      <c r="D801" s="129"/>
      <c r="E801" s="129"/>
      <c r="F801" s="129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ht="16.35" customHeight="1" spans="1:26">
      <c r="A802" s="129"/>
      <c r="B802" s="129"/>
      <c r="C802" s="129"/>
      <c r="D802" s="129"/>
      <c r="E802" s="129"/>
      <c r="F802" s="129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ht="16.35" customHeight="1" spans="1:26">
      <c r="A803" s="129"/>
      <c r="B803" s="129"/>
      <c r="C803" s="129"/>
      <c r="D803" s="129"/>
      <c r="E803" s="129"/>
      <c r="F803" s="129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ht="16.35" customHeight="1" spans="1:26">
      <c r="A804" s="129"/>
      <c r="B804" s="129"/>
      <c r="C804" s="129"/>
      <c r="D804" s="129"/>
      <c r="E804" s="129"/>
      <c r="F804" s="129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ht="16.35" customHeight="1" spans="1:26">
      <c r="A805" s="129"/>
      <c r="B805" s="129"/>
      <c r="C805" s="129"/>
      <c r="D805" s="129"/>
      <c r="E805" s="129"/>
      <c r="F805" s="129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ht="16.35" customHeight="1" spans="1:26">
      <c r="A806" s="129"/>
      <c r="B806" s="129"/>
      <c r="C806" s="129"/>
      <c r="D806" s="129"/>
      <c r="E806" s="129"/>
      <c r="F806" s="129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ht="16.35" customHeight="1" spans="1:26">
      <c r="A807" s="129"/>
      <c r="B807" s="129"/>
      <c r="C807" s="129"/>
      <c r="D807" s="129"/>
      <c r="E807" s="129"/>
      <c r="F807" s="129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ht="16.35" customHeight="1" spans="1:26">
      <c r="A808" s="129"/>
      <c r="B808" s="129"/>
      <c r="C808" s="129"/>
      <c r="D808" s="129"/>
      <c r="E808" s="129"/>
      <c r="F808" s="129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ht="16.35" customHeight="1" spans="1:26">
      <c r="A809" s="129"/>
      <c r="B809" s="129"/>
      <c r="C809" s="129"/>
      <c r="D809" s="129"/>
      <c r="E809" s="129"/>
      <c r="F809" s="129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ht="16.35" customHeight="1" spans="1:26">
      <c r="A810" s="129"/>
      <c r="B810" s="129"/>
      <c r="C810" s="129"/>
      <c r="D810" s="129"/>
      <c r="E810" s="129"/>
      <c r="F810" s="129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ht="16.35" customHeight="1" spans="1:26">
      <c r="A811" s="129"/>
      <c r="B811" s="129"/>
      <c r="C811" s="129"/>
      <c r="D811" s="129"/>
      <c r="E811" s="129"/>
      <c r="F811" s="129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ht="16.35" customHeight="1" spans="1:26">
      <c r="A812" s="129"/>
      <c r="B812" s="129"/>
      <c r="C812" s="129"/>
      <c r="D812" s="129"/>
      <c r="E812" s="129"/>
      <c r="F812" s="129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ht="16.35" customHeight="1" spans="1:26">
      <c r="A813" s="129"/>
      <c r="B813" s="129"/>
      <c r="C813" s="129"/>
      <c r="D813" s="129"/>
      <c r="E813" s="129"/>
      <c r="F813" s="129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ht="16.35" customHeight="1" spans="1:26">
      <c r="A814" s="129"/>
      <c r="B814" s="129"/>
      <c r="C814" s="129"/>
      <c r="D814" s="129"/>
      <c r="E814" s="129"/>
      <c r="F814" s="129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ht="16.35" customHeight="1" spans="1:26">
      <c r="A815" s="129"/>
      <c r="B815" s="129"/>
      <c r="C815" s="129"/>
      <c r="D815" s="129"/>
      <c r="E815" s="129"/>
      <c r="F815" s="129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ht="16.35" customHeight="1" spans="1:26">
      <c r="A816" s="129"/>
      <c r="B816" s="129"/>
      <c r="C816" s="129"/>
      <c r="D816" s="129"/>
      <c r="E816" s="129"/>
      <c r="F816" s="129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ht="16.35" customHeight="1" spans="1:26">
      <c r="A817" s="129"/>
      <c r="B817" s="129"/>
      <c r="C817" s="129"/>
      <c r="D817" s="129"/>
      <c r="E817" s="129"/>
      <c r="F817" s="129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ht="16.35" customHeight="1" spans="1:26">
      <c r="A818" s="129"/>
      <c r="B818" s="129"/>
      <c r="C818" s="129"/>
      <c r="D818" s="129"/>
      <c r="E818" s="129"/>
      <c r="F818" s="129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ht="16.35" customHeight="1" spans="1:26">
      <c r="A819" s="129"/>
      <c r="B819" s="129"/>
      <c r="C819" s="129"/>
      <c r="D819" s="129"/>
      <c r="E819" s="129"/>
      <c r="F819" s="129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ht="16.35" customHeight="1" spans="1:26">
      <c r="A820" s="129"/>
      <c r="B820" s="129"/>
      <c r="C820" s="129"/>
      <c r="D820" s="129"/>
      <c r="E820" s="129"/>
      <c r="F820" s="129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ht="16.35" customHeight="1" spans="1:26">
      <c r="A821" s="129"/>
      <c r="B821" s="129"/>
      <c r="C821" s="129"/>
      <c r="D821" s="129"/>
      <c r="E821" s="129"/>
      <c r="F821" s="129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ht="16.35" customHeight="1" spans="1:26">
      <c r="A822" s="129"/>
      <c r="B822" s="129"/>
      <c r="C822" s="129"/>
      <c r="D822" s="129"/>
      <c r="E822" s="129"/>
      <c r="F822" s="129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ht="16.35" customHeight="1" spans="1:26">
      <c r="A823" s="129"/>
      <c r="B823" s="129"/>
      <c r="C823" s="129"/>
      <c r="D823" s="129"/>
      <c r="E823" s="129"/>
      <c r="F823" s="129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ht="16.35" customHeight="1" spans="1:26">
      <c r="A824" s="129"/>
      <c r="B824" s="129"/>
      <c r="C824" s="129"/>
      <c r="D824" s="129"/>
      <c r="E824" s="129"/>
      <c r="F824" s="129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ht="16.35" customHeight="1" spans="1:26">
      <c r="A825" s="129"/>
      <c r="B825" s="129"/>
      <c r="C825" s="129"/>
      <c r="D825" s="129"/>
      <c r="E825" s="129"/>
      <c r="F825" s="129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ht="16.35" customHeight="1" spans="1:26">
      <c r="A826" s="129"/>
      <c r="B826" s="129"/>
      <c r="C826" s="129"/>
      <c r="D826" s="129"/>
      <c r="E826" s="129"/>
      <c r="F826" s="129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ht="16.35" customHeight="1" spans="1:26">
      <c r="A827" s="129"/>
      <c r="B827" s="129"/>
      <c r="C827" s="129"/>
      <c r="D827" s="129"/>
      <c r="E827" s="129"/>
      <c r="F827" s="129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ht="16.35" customHeight="1" spans="1:26">
      <c r="A828" s="129"/>
      <c r="B828" s="129"/>
      <c r="C828" s="129"/>
      <c r="D828" s="129"/>
      <c r="E828" s="129"/>
      <c r="F828" s="129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ht="16.35" customHeight="1" spans="1:26">
      <c r="A829" s="129"/>
      <c r="B829" s="129"/>
      <c r="C829" s="129"/>
      <c r="D829" s="129"/>
      <c r="E829" s="129"/>
      <c r="F829" s="129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ht="16.35" customHeight="1" spans="1:26">
      <c r="A830" s="129"/>
      <c r="B830" s="129"/>
      <c r="C830" s="129"/>
      <c r="D830" s="129"/>
      <c r="E830" s="129"/>
      <c r="F830" s="129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ht="16.35" customHeight="1" spans="1:26">
      <c r="A831" s="129"/>
      <c r="B831" s="129"/>
      <c r="C831" s="129"/>
      <c r="D831" s="129"/>
      <c r="E831" s="129"/>
      <c r="F831" s="129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ht="16.35" customHeight="1" spans="1:26">
      <c r="A832" s="129"/>
      <c r="B832" s="129"/>
      <c r="C832" s="129"/>
      <c r="D832" s="129"/>
      <c r="E832" s="129"/>
      <c r="F832" s="129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ht="16.35" customHeight="1" spans="1:26">
      <c r="A833" s="129"/>
      <c r="B833" s="129"/>
      <c r="C833" s="129"/>
      <c r="D833" s="129"/>
      <c r="E833" s="129"/>
      <c r="F833" s="129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ht="16.35" customHeight="1" spans="1:26">
      <c r="A834" s="129"/>
      <c r="B834" s="129"/>
      <c r="C834" s="129"/>
      <c r="D834" s="129"/>
      <c r="E834" s="129"/>
      <c r="F834" s="129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ht="16.35" customHeight="1" spans="1:26">
      <c r="A835" s="129"/>
      <c r="B835" s="129"/>
      <c r="C835" s="129"/>
      <c r="D835" s="129"/>
      <c r="E835" s="129"/>
      <c r="F835" s="129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ht="16.35" customHeight="1" spans="1:26">
      <c r="A836" s="129"/>
      <c r="B836" s="129"/>
      <c r="C836" s="129"/>
      <c r="D836" s="129"/>
      <c r="E836" s="129"/>
      <c r="F836" s="129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ht="16.35" customHeight="1" spans="1:26">
      <c r="A837" s="129"/>
      <c r="B837" s="129"/>
      <c r="C837" s="129"/>
      <c r="D837" s="129"/>
      <c r="E837" s="129"/>
      <c r="F837" s="129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ht="16.35" customHeight="1" spans="1:26">
      <c r="A838" s="129"/>
      <c r="B838" s="129"/>
      <c r="C838" s="129"/>
      <c r="D838" s="129"/>
      <c r="E838" s="129"/>
      <c r="F838" s="129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ht="16.35" customHeight="1" spans="1:26">
      <c r="A839" s="129"/>
      <c r="B839" s="129"/>
      <c r="C839" s="129"/>
      <c r="D839" s="129"/>
      <c r="E839" s="129"/>
      <c r="F839" s="129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ht="16.35" customHeight="1" spans="1:26">
      <c r="A840" s="129"/>
      <c r="B840" s="129"/>
      <c r="C840" s="129"/>
      <c r="D840" s="129"/>
      <c r="E840" s="129"/>
      <c r="F840" s="129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ht="16.35" customHeight="1" spans="1:26">
      <c r="A841" s="129"/>
      <c r="B841" s="129"/>
      <c r="C841" s="129"/>
      <c r="D841" s="129"/>
      <c r="E841" s="129"/>
      <c r="F841" s="129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ht="16.35" customHeight="1" spans="1:26">
      <c r="A842" s="129"/>
      <c r="B842" s="129"/>
      <c r="C842" s="129"/>
      <c r="D842" s="129"/>
      <c r="E842" s="129"/>
      <c r="F842" s="129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ht="16.35" customHeight="1" spans="1:26">
      <c r="A843" s="129"/>
      <c r="B843" s="129"/>
      <c r="C843" s="129"/>
      <c r="D843" s="129"/>
      <c r="E843" s="129"/>
      <c r="F843" s="129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ht="16.35" customHeight="1" spans="1:26">
      <c r="A844" s="129"/>
      <c r="B844" s="129"/>
      <c r="C844" s="129"/>
      <c r="D844" s="129"/>
      <c r="E844" s="129"/>
      <c r="F844" s="129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ht="16.35" customHeight="1" spans="1:26">
      <c r="A845" s="129"/>
      <c r="B845" s="129"/>
      <c r="C845" s="129"/>
      <c r="D845" s="129"/>
      <c r="E845" s="129"/>
      <c r="F845" s="129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ht="16.35" customHeight="1" spans="1:26">
      <c r="A846" s="129"/>
      <c r="B846" s="129"/>
      <c r="C846" s="129"/>
      <c r="D846" s="129"/>
      <c r="E846" s="129"/>
      <c r="F846" s="129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ht="16.35" customHeight="1" spans="1:26">
      <c r="A847" s="129"/>
      <c r="B847" s="129"/>
      <c r="C847" s="129"/>
      <c r="D847" s="129"/>
      <c r="E847" s="129"/>
      <c r="F847" s="129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ht="16.35" customHeight="1" spans="1:26">
      <c r="A848" s="129"/>
      <c r="B848" s="129"/>
      <c r="C848" s="129"/>
      <c r="D848" s="129"/>
      <c r="E848" s="129"/>
      <c r="F848" s="129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ht="16.35" customHeight="1" spans="1:26">
      <c r="A849" s="129"/>
      <c r="B849" s="129"/>
      <c r="C849" s="129"/>
      <c r="D849" s="129"/>
      <c r="E849" s="129"/>
      <c r="F849" s="129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ht="16.35" customHeight="1" spans="1:26">
      <c r="A850" s="129"/>
      <c r="B850" s="129"/>
      <c r="C850" s="129"/>
      <c r="D850" s="129"/>
      <c r="E850" s="129"/>
      <c r="F850" s="129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ht="16.35" customHeight="1" spans="1:26">
      <c r="A851" s="129"/>
      <c r="B851" s="129"/>
      <c r="C851" s="129"/>
      <c r="D851" s="129"/>
      <c r="E851" s="129"/>
      <c r="F851" s="129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ht="16.35" customHeight="1" spans="1:26">
      <c r="A852" s="129"/>
      <c r="B852" s="129"/>
      <c r="C852" s="129"/>
      <c r="D852" s="129"/>
      <c r="E852" s="129"/>
      <c r="F852" s="129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ht="16.35" customHeight="1" spans="1:26">
      <c r="A853" s="129"/>
      <c r="B853" s="129"/>
      <c r="C853" s="129"/>
      <c r="D853" s="129"/>
      <c r="E853" s="129"/>
      <c r="F853" s="129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ht="16.35" customHeight="1" spans="1:26">
      <c r="A854" s="129"/>
      <c r="B854" s="129"/>
      <c r="C854" s="129"/>
      <c r="D854" s="129"/>
      <c r="E854" s="129"/>
      <c r="F854" s="129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ht="16.35" customHeight="1" spans="1:26">
      <c r="A855" s="129"/>
      <c r="B855" s="129"/>
      <c r="C855" s="129"/>
      <c r="D855" s="129"/>
      <c r="E855" s="129"/>
      <c r="F855" s="129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ht="16.35" customHeight="1" spans="1:26">
      <c r="A856" s="129"/>
      <c r="B856" s="129"/>
      <c r="C856" s="129"/>
      <c r="D856" s="129"/>
      <c r="E856" s="129"/>
      <c r="F856" s="129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ht="16.35" customHeight="1" spans="1:26">
      <c r="A857" s="129"/>
      <c r="B857" s="129"/>
      <c r="C857" s="129"/>
      <c r="D857" s="129"/>
      <c r="E857" s="129"/>
      <c r="F857" s="129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ht="16.35" customHeight="1" spans="1:26">
      <c r="A858" s="129"/>
      <c r="B858" s="129"/>
      <c r="C858" s="129"/>
      <c r="D858" s="129"/>
      <c r="E858" s="129"/>
      <c r="F858" s="129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ht="16.35" customHeight="1" spans="1:26">
      <c r="A859" s="129"/>
      <c r="B859" s="129"/>
      <c r="C859" s="129"/>
      <c r="D859" s="129"/>
      <c r="E859" s="129"/>
      <c r="F859" s="129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ht="16.35" customHeight="1" spans="1:26">
      <c r="A860" s="129"/>
      <c r="B860" s="129"/>
      <c r="C860" s="129"/>
      <c r="D860" s="129"/>
      <c r="E860" s="129"/>
      <c r="F860" s="129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ht="16.35" customHeight="1" spans="1:26">
      <c r="A861" s="129"/>
      <c r="B861" s="129"/>
      <c r="C861" s="129"/>
      <c r="D861" s="129"/>
      <c r="E861" s="129"/>
      <c r="F861" s="129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ht="16.35" customHeight="1" spans="1:26">
      <c r="A862" s="129"/>
      <c r="B862" s="129"/>
      <c r="C862" s="129"/>
      <c r="D862" s="129"/>
      <c r="E862" s="129"/>
      <c r="F862" s="129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ht="16.35" customHeight="1" spans="1:26">
      <c r="A863" s="129"/>
      <c r="B863" s="129"/>
      <c r="C863" s="129"/>
      <c r="D863" s="129"/>
      <c r="E863" s="129"/>
      <c r="F863" s="129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ht="16.35" customHeight="1" spans="1:26">
      <c r="A864" s="129"/>
      <c r="B864" s="129"/>
      <c r="C864" s="129"/>
      <c r="D864" s="129"/>
      <c r="E864" s="129"/>
      <c r="F864" s="129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ht="16.35" customHeight="1" spans="1:26">
      <c r="A865" s="129"/>
      <c r="B865" s="129"/>
      <c r="C865" s="129"/>
      <c r="D865" s="129"/>
      <c r="E865" s="129"/>
      <c r="F865" s="129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ht="16.35" customHeight="1" spans="1:26">
      <c r="A866" s="129"/>
      <c r="B866" s="129"/>
      <c r="C866" s="129"/>
      <c r="D866" s="129"/>
      <c r="E866" s="129"/>
      <c r="F866" s="129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ht="16.35" customHeight="1" spans="1:26">
      <c r="A867" s="129"/>
      <c r="B867" s="129"/>
      <c r="C867" s="129"/>
      <c r="D867" s="129"/>
      <c r="E867" s="129"/>
      <c r="F867" s="129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ht="16.35" customHeight="1" spans="1:26">
      <c r="A868" s="129"/>
      <c r="B868" s="129"/>
      <c r="C868" s="129"/>
      <c r="D868" s="129"/>
      <c r="E868" s="129"/>
      <c r="F868" s="129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ht="16.35" customHeight="1" spans="1:26">
      <c r="A869" s="129"/>
      <c r="B869" s="129"/>
      <c r="C869" s="129"/>
      <c r="D869" s="129"/>
      <c r="E869" s="129"/>
      <c r="F869" s="129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ht="16.35" customHeight="1" spans="1:26">
      <c r="A870" s="129"/>
      <c r="B870" s="129"/>
      <c r="C870" s="129"/>
      <c r="D870" s="129"/>
      <c r="E870" s="129"/>
      <c r="F870" s="129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ht="16.35" customHeight="1" spans="1:26">
      <c r="A871" s="129"/>
      <c r="B871" s="129"/>
      <c r="C871" s="129"/>
      <c r="D871" s="129"/>
      <c r="E871" s="129"/>
      <c r="F871" s="129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ht="16.35" customHeight="1" spans="1:26">
      <c r="A872" s="129"/>
      <c r="B872" s="129"/>
      <c r="C872" s="129"/>
      <c r="D872" s="129"/>
      <c r="E872" s="129"/>
      <c r="F872" s="129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ht="16.35" customHeight="1" spans="1:26">
      <c r="A873" s="129"/>
      <c r="B873" s="129"/>
      <c r="C873" s="129"/>
      <c r="D873" s="129"/>
      <c r="E873" s="129"/>
      <c r="F873" s="129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ht="16.35" customHeight="1" spans="1:26">
      <c r="A874" s="129"/>
      <c r="B874" s="129"/>
      <c r="C874" s="129"/>
      <c r="D874" s="129"/>
      <c r="E874" s="129"/>
      <c r="F874" s="129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ht="16.35" customHeight="1" spans="1:26">
      <c r="A875" s="129"/>
      <c r="B875" s="129"/>
      <c r="C875" s="129"/>
      <c r="D875" s="129"/>
      <c r="E875" s="129"/>
      <c r="F875" s="129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ht="16.35" customHeight="1" spans="1:26">
      <c r="A876" s="129"/>
      <c r="B876" s="129"/>
      <c r="C876" s="129"/>
      <c r="D876" s="129"/>
      <c r="E876" s="129"/>
      <c r="F876" s="129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ht="16.35" customHeight="1" spans="1:26">
      <c r="A877" s="129"/>
      <c r="B877" s="129"/>
      <c r="C877" s="129"/>
      <c r="D877" s="129"/>
      <c r="E877" s="129"/>
      <c r="F877" s="129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ht="16.35" customHeight="1" spans="1:26">
      <c r="A878" s="129"/>
      <c r="B878" s="129"/>
      <c r="C878" s="129"/>
      <c r="D878" s="129"/>
      <c r="E878" s="129"/>
      <c r="F878" s="129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ht="16.35" customHeight="1" spans="1:26">
      <c r="A879" s="129"/>
      <c r="B879" s="129"/>
      <c r="C879" s="129"/>
      <c r="D879" s="129"/>
      <c r="E879" s="129"/>
      <c r="F879" s="129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ht="16.35" customHeight="1" spans="1:26">
      <c r="A880" s="129"/>
      <c r="B880" s="129"/>
      <c r="C880" s="129"/>
      <c r="D880" s="129"/>
      <c r="E880" s="129"/>
      <c r="F880" s="129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ht="16.35" customHeight="1" spans="1:26">
      <c r="A881" s="129"/>
      <c r="B881" s="129"/>
      <c r="C881" s="129"/>
      <c r="D881" s="129"/>
      <c r="E881" s="129"/>
      <c r="F881" s="129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ht="16.35" customHeight="1" spans="1:26">
      <c r="A882" s="129"/>
      <c r="B882" s="129"/>
      <c r="C882" s="129"/>
      <c r="D882" s="129"/>
      <c r="E882" s="129"/>
      <c r="F882" s="129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ht="16.35" customHeight="1" spans="1:26">
      <c r="A883" s="129"/>
      <c r="B883" s="129"/>
      <c r="C883" s="129"/>
      <c r="D883" s="129"/>
      <c r="E883" s="129"/>
      <c r="F883" s="129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ht="16.35" customHeight="1" spans="1:26">
      <c r="A884" s="129"/>
      <c r="B884" s="129"/>
      <c r="C884" s="129"/>
      <c r="D884" s="129"/>
      <c r="E884" s="129"/>
      <c r="F884" s="129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ht="16.35" customHeight="1" spans="1:26">
      <c r="A885" s="129"/>
      <c r="B885" s="129"/>
      <c r="C885" s="129"/>
      <c r="D885" s="129"/>
      <c r="E885" s="129"/>
      <c r="F885" s="129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ht="16.35" customHeight="1" spans="1:26">
      <c r="A886" s="129"/>
      <c r="B886" s="129"/>
      <c r="C886" s="129"/>
      <c r="D886" s="129"/>
      <c r="E886" s="129"/>
      <c r="F886" s="129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ht="16.35" customHeight="1" spans="1:26">
      <c r="A887" s="129"/>
      <c r="B887" s="129"/>
      <c r="C887" s="129"/>
      <c r="D887" s="129"/>
      <c r="E887" s="129"/>
      <c r="F887" s="129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ht="16.35" customHeight="1" spans="1:26">
      <c r="A888" s="129"/>
      <c r="B888" s="129"/>
      <c r="C888" s="129"/>
      <c r="D888" s="129"/>
      <c r="E888" s="129"/>
      <c r="F888" s="129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ht="16.35" customHeight="1" spans="1:26">
      <c r="A889" s="129"/>
      <c r="B889" s="129"/>
      <c r="C889" s="129"/>
      <c r="D889" s="129"/>
      <c r="E889" s="129"/>
      <c r="F889" s="129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ht="16.35" customHeight="1" spans="1:26">
      <c r="A890" s="129"/>
      <c r="B890" s="129"/>
      <c r="C890" s="129"/>
      <c r="D890" s="129"/>
      <c r="E890" s="129"/>
      <c r="F890" s="129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ht="16.35" customHeight="1" spans="1:26">
      <c r="A891" s="129"/>
      <c r="B891" s="129"/>
      <c r="C891" s="129"/>
      <c r="D891" s="129"/>
      <c r="E891" s="129"/>
      <c r="F891" s="129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ht="16.35" customHeight="1" spans="1:26">
      <c r="A892" s="129"/>
      <c r="B892" s="129"/>
      <c r="C892" s="129"/>
      <c r="D892" s="129"/>
      <c r="E892" s="129"/>
      <c r="F892" s="129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ht="16.35" customHeight="1" spans="1:26">
      <c r="A893" s="129"/>
      <c r="B893" s="129"/>
      <c r="C893" s="129"/>
      <c r="D893" s="129"/>
      <c r="E893" s="129"/>
      <c r="F893" s="129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ht="16.35" customHeight="1" spans="1:26">
      <c r="A894" s="129"/>
      <c r="B894" s="129"/>
      <c r="C894" s="129"/>
      <c r="D894" s="129"/>
      <c r="E894" s="129"/>
      <c r="F894" s="129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ht="16.35" customHeight="1" spans="1:26">
      <c r="A895" s="129"/>
      <c r="B895" s="129"/>
      <c r="C895" s="129"/>
      <c r="D895" s="129"/>
      <c r="E895" s="129"/>
      <c r="F895" s="129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ht="16.35" customHeight="1" spans="1:26">
      <c r="A896" s="129"/>
      <c r="B896" s="129"/>
      <c r="C896" s="129"/>
      <c r="D896" s="129"/>
      <c r="E896" s="129"/>
      <c r="F896" s="129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ht="16.35" customHeight="1" spans="1:26">
      <c r="A897" s="129"/>
      <c r="B897" s="129"/>
      <c r="C897" s="129"/>
      <c r="D897" s="129"/>
      <c r="E897" s="129"/>
      <c r="F897" s="129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ht="16.35" customHeight="1" spans="1:26">
      <c r="A898" s="129"/>
      <c r="B898" s="129"/>
      <c r="C898" s="129"/>
      <c r="D898" s="129"/>
      <c r="E898" s="129"/>
      <c r="F898" s="129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3">
      <formula>LEN(TRIM(N9))&gt;0</formula>
    </cfRule>
  </conditionalFormatting>
  <conditionalFormatting sqref="R9">
    <cfRule type="notContainsBlanks" dxfId="0" priority="4">
      <formula>LEN(TRIM(R9))&gt;0</formula>
    </cfRule>
  </conditionalFormatting>
  <conditionalFormatting sqref="V9">
    <cfRule type="notContainsBlanks" dxfId="0" priority="5">
      <formula>LEN(TRIM(V9))&gt;0</formula>
    </cfRule>
  </conditionalFormatting>
  <printOptions horizontalCentered="1" gridLines="1"/>
  <pageMargins left="0.25" right="0.25" top="0.75" bottom="0.75" header="0" footer="0"/>
  <pageSetup paperSize="9" scale="96" pageOrder="overThenDown" orientation="landscape" cellComments="atEnd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0"/>
  <sheetViews>
    <sheetView view="pageBreakPreview" zoomScaleNormal="100" workbookViewId="0">
      <selection activeCell="M6" sqref="M6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19.0666666666667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54</v>
      </c>
      <c r="F1" s="6"/>
      <c r="G1" s="7"/>
      <c r="H1" s="3"/>
      <c r="I1" s="3"/>
      <c r="J1" s="4"/>
      <c r="K1" s="56"/>
      <c r="L1" s="56"/>
      <c r="M1" s="56"/>
      <c r="N1" s="56"/>
      <c r="O1" s="56"/>
      <c r="P1" s="56"/>
      <c r="Q1" s="56"/>
      <c r="R1" s="56"/>
      <c r="S1" s="56"/>
      <c r="T1" s="55"/>
      <c r="U1" s="55"/>
      <c r="V1" s="55"/>
      <c r="W1" s="55"/>
      <c r="X1" s="55"/>
      <c r="Y1" s="55"/>
      <c r="Z1" s="55"/>
      <c r="AA1" s="55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7"/>
      <c r="J2" s="58"/>
      <c r="K2" s="59"/>
      <c r="L2" s="59"/>
      <c r="M2" s="59"/>
      <c r="N2" s="59"/>
      <c r="O2" s="59"/>
      <c r="P2" s="59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60"/>
      <c r="J3" s="61"/>
      <c r="K3" s="59"/>
      <c r="L3" s="59"/>
      <c r="M3" s="59"/>
      <c r="N3" s="59"/>
      <c r="O3" s="59"/>
      <c r="P3" s="59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60"/>
      <c r="J4" s="61"/>
      <c r="K4" s="59"/>
      <c r="L4" s="59"/>
      <c r="M4" s="59"/>
      <c r="N4" s="59"/>
      <c r="O4" s="59"/>
      <c r="P4" s="59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60"/>
      <c r="J5" s="61"/>
      <c r="K5" s="59"/>
      <c r="L5" s="59"/>
      <c r="M5" s="59"/>
      <c r="N5" s="59"/>
      <c r="O5" s="59"/>
      <c r="P5" s="59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="1" customFormat="1" ht="15.95" customHeight="1" spans="1:27">
      <c r="A6" s="16" t="s">
        <v>13</v>
      </c>
      <c r="B6" s="17"/>
      <c r="C6" s="24" t="s">
        <v>55</v>
      </c>
      <c r="D6" s="19" t="s">
        <v>15</v>
      </c>
      <c r="E6" s="12" t="s">
        <v>56</v>
      </c>
      <c r="F6" s="13"/>
      <c r="G6" s="25"/>
      <c r="H6" s="26"/>
      <c r="I6" s="62"/>
      <c r="J6" s="63"/>
      <c r="K6" s="59"/>
      <c r="L6" s="59"/>
      <c r="M6" s="59"/>
      <c r="N6" s="59"/>
      <c r="O6" s="59"/>
      <c r="P6" s="64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57</v>
      </c>
      <c r="H7" s="32" t="s">
        <v>56</v>
      </c>
      <c r="I7" s="31" t="s">
        <v>58</v>
      </c>
      <c r="J7" s="65" t="s">
        <v>59</v>
      </c>
      <c r="K7" s="66"/>
      <c r="L7" s="67"/>
      <c r="M7" s="66"/>
      <c r="N7" s="66"/>
      <c r="O7" s="66"/>
      <c r="P7" s="67"/>
      <c r="Q7" s="66"/>
      <c r="R7" s="66"/>
      <c r="S7" s="67"/>
      <c r="T7" s="68"/>
      <c r="U7" s="55"/>
      <c r="V7" s="55"/>
      <c r="W7" s="55"/>
      <c r="X7" s="55"/>
      <c r="Y7" s="55"/>
      <c r="Z7" s="55"/>
      <c r="AA7" s="55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68"/>
      <c r="L8" s="68"/>
      <c r="M8" s="68"/>
      <c r="N8" s="69"/>
      <c r="O8" s="68"/>
      <c r="P8" s="68"/>
      <c r="Q8" s="68"/>
      <c r="R8" s="69"/>
      <c r="S8" s="68"/>
      <c r="T8" s="68"/>
      <c r="U8" s="55"/>
      <c r="V8" s="55"/>
      <c r="W8" s="55"/>
      <c r="X8" s="55"/>
      <c r="Y8" s="55"/>
      <c r="Z8" s="55"/>
      <c r="AA8" s="55"/>
    </row>
    <row r="9" s="1" customFormat="1" ht="15.95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73">
        <f>SUM(H9-0.125)</f>
        <v>12.875</v>
      </c>
      <c r="H9" s="74">
        <v>13</v>
      </c>
      <c r="I9" s="73">
        <f>SUM(H9+0.125)</f>
        <v>13.125</v>
      </c>
      <c r="J9" s="73">
        <f>SUM(I9+0.125)</f>
        <v>13.25</v>
      </c>
      <c r="K9" s="70"/>
      <c r="L9" s="70"/>
      <c r="M9" s="71"/>
      <c r="N9" s="70"/>
      <c r="O9" s="70"/>
      <c r="P9" s="70"/>
      <c r="Q9" s="71"/>
      <c r="R9" s="70"/>
      <c r="S9" s="70"/>
      <c r="T9" s="72"/>
      <c r="U9" s="55"/>
      <c r="V9" s="55"/>
      <c r="W9" s="55"/>
      <c r="X9" s="55"/>
      <c r="Y9" s="55"/>
      <c r="Z9" s="55"/>
      <c r="AA9" s="55"/>
    </row>
    <row r="10" s="1" customFormat="1" ht="15.95" customHeight="1" spans="1:27">
      <c r="A10" s="44"/>
      <c r="B10" s="39" t="s">
        <v>28</v>
      </c>
      <c r="C10" s="40"/>
      <c r="D10" s="40"/>
      <c r="E10" s="41" t="s">
        <v>29</v>
      </c>
      <c r="F10" s="42">
        <v>44930</v>
      </c>
      <c r="G10" s="73">
        <f>SUM(H10-0.125)</f>
        <v>5.375</v>
      </c>
      <c r="H10" s="74">
        <v>5.5</v>
      </c>
      <c r="I10" s="73">
        <f>SUM(H10+0.125)</f>
        <v>5.625</v>
      </c>
      <c r="J10" s="73">
        <f>SUM(I10+0.125)</f>
        <v>5.75</v>
      </c>
      <c r="K10" s="70"/>
      <c r="L10" s="70"/>
      <c r="M10" s="71"/>
      <c r="N10" s="70"/>
      <c r="O10" s="70"/>
      <c r="P10" s="70"/>
      <c r="Q10" s="71"/>
      <c r="R10" s="70"/>
      <c r="S10" s="70"/>
      <c r="T10" s="72"/>
      <c r="U10" s="55"/>
      <c r="V10" s="55"/>
      <c r="W10" s="55"/>
      <c r="X10" s="55"/>
      <c r="Y10" s="55"/>
      <c r="Z10" s="55"/>
      <c r="AA10" s="55"/>
    </row>
    <row r="11" s="1" customFormat="1" ht="15.95" customHeight="1" spans="1:27">
      <c r="A11" s="44"/>
      <c r="B11" s="39" t="s">
        <v>30</v>
      </c>
      <c r="C11" s="40"/>
      <c r="D11" s="40"/>
      <c r="E11" s="41" t="s">
        <v>31</v>
      </c>
      <c r="F11" s="45">
        <v>44928</v>
      </c>
      <c r="G11" s="73">
        <f>SUM(H11-0.25)</f>
        <v>43.75</v>
      </c>
      <c r="H11" s="74">
        <v>44</v>
      </c>
      <c r="I11" s="73">
        <f>SUM(H11+0.25)</f>
        <v>44.25</v>
      </c>
      <c r="J11" s="73">
        <f>SUM(I11+0.25)</f>
        <v>44.5</v>
      </c>
      <c r="K11" s="70"/>
      <c r="L11" s="70"/>
      <c r="M11" s="71"/>
      <c r="N11" s="70"/>
      <c r="O11" s="70"/>
      <c r="P11" s="70"/>
      <c r="Q11" s="71"/>
      <c r="R11" s="70"/>
      <c r="S11" s="70"/>
      <c r="T11" s="72"/>
      <c r="U11" s="55"/>
      <c r="V11" s="55"/>
      <c r="W11" s="55"/>
      <c r="X11" s="55"/>
      <c r="Y11" s="55"/>
      <c r="Z11" s="55"/>
      <c r="AA11" s="55"/>
    </row>
    <row r="12" s="1" customFormat="1" ht="15.95" customHeight="1" spans="1:27">
      <c r="A12" s="44"/>
      <c r="B12" s="39" t="s">
        <v>32</v>
      </c>
      <c r="C12" s="40"/>
      <c r="D12" s="40"/>
      <c r="E12" s="41" t="s">
        <v>33</v>
      </c>
      <c r="F12" s="46">
        <v>0.125</v>
      </c>
      <c r="G12" s="73">
        <f>SUM(H12-0.25)</f>
        <v>17.75</v>
      </c>
      <c r="H12" s="74">
        <v>18</v>
      </c>
      <c r="I12" s="73">
        <f>SUM(H12+0.25)</f>
        <v>18.25</v>
      </c>
      <c r="J12" s="73">
        <f>SUM(I12+0.25)</f>
        <v>18.5</v>
      </c>
      <c r="K12" s="70"/>
      <c r="L12" s="70"/>
      <c r="M12" s="71"/>
      <c r="N12" s="70"/>
      <c r="O12" s="70"/>
      <c r="P12" s="70"/>
      <c r="Q12" s="71"/>
      <c r="R12" s="70"/>
      <c r="S12" s="70"/>
      <c r="T12" s="72"/>
      <c r="U12" s="55"/>
      <c r="V12" s="55"/>
      <c r="W12" s="55"/>
      <c r="X12" s="55"/>
      <c r="Y12" s="55"/>
      <c r="Z12" s="55"/>
      <c r="AA12" s="55"/>
    </row>
    <row r="13" s="1" customFormat="1" ht="15.95" customHeight="1" spans="1:27">
      <c r="A13" s="44"/>
      <c r="B13" s="47" t="s">
        <v>34</v>
      </c>
      <c r="C13" s="48"/>
      <c r="D13" s="48"/>
      <c r="E13" s="41" t="s">
        <v>35</v>
      </c>
      <c r="F13" s="49">
        <v>44928</v>
      </c>
      <c r="G13" s="73">
        <f>SUM(H13-2)</f>
        <v>44</v>
      </c>
      <c r="H13" s="74">
        <v>46</v>
      </c>
      <c r="I13" s="75">
        <f t="shared" ref="I13:I18" si="0">SUM(H13+2.5)</f>
        <v>48.5</v>
      </c>
      <c r="J13" s="75">
        <f t="shared" ref="J13:J18" si="1">SUM(I13+2.5)</f>
        <v>51</v>
      </c>
      <c r="K13" s="70"/>
      <c r="L13" s="70"/>
      <c r="M13" s="71"/>
      <c r="N13" s="70"/>
      <c r="O13" s="70"/>
      <c r="P13" s="70"/>
      <c r="Q13" s="71"/>
      <c r="R13" s="70"/>
      <c r="S13" s="70"/>
      <c r="T13" s="72"/>
      <c r="U13" s="55"/>
      <c r="V13" s="55"/>
      <c r="W13" s="55"/>
      <c r="X13" s="55"/>
      <c r="Y13" s="55"/>
      <c r="Z13" s="55"/>
      <c r="AA13" s="55"/>
    </row>
    <row r="14" s="1" customFormat="1" ht="15.95" customHeight="1" spans="1:27">
      <c r="A14" s="44"/>
      <c r="B14" s="39" t="s">
        <v>36</v>
      </c>
      <c r="C14" s="40"/>
      <c r="D14" s="40"/>
      <c r="E14" s="41" t="s">
        <v>37</v>
      </c>
      <c r="F14" s="49">
        <v>44928</v>
      </c>
      <c r="G14" s="73">
        <f>SUM(H14-2)</f>
        <v>39</v>
      </c>
      <c r="H14" s="74">
        <v>41</v>
      </c>
      <c r="I14" s="75">
        <f t="shared" si="0"/>
        <v>43.5</v>
      </c>
      <c r="J14" s="75">
        <f t="shared" si="1"/>
        <v>46</v>
      </c>
      <c r="K14" s="70"/>
      <c r="L14" s="70"/>
      <c r="M14" s="71"/>
      <c r="N14" s="70"/>
      <c r="O14" s="70"/>
      <c r="P14" s="70"/>
      <c r="Q14" s="71"/>
      <c r="R14" s="70"/>
      <c r="S14" s="70"/>
      <c r="T14" s="72"/>
      <c r="U14" s="55"/>
      <c r="V14" s="55"/>
      <c r="W14" s="55"/>
      <c r="X14" s="55"/>
      <c r="Y14" s="55"/>
      <c r="Z14" s="55"/>
      <c r="AA14" s="55"/>
    </row>
    <row r="15" s="1" customFormat="1" ht="15.95" customHeight="1" spans="1:27">
      <c r="A15" s="50"/>
      <c r="B15" s="39" t="s">
        <v>38</v>
      </c>
      <c r="C15" s="40"/>
      <c r="D15" s="40"/>
      <c r="E15" s="41" t="s">
        <v>39</v>
      </c>
      <c r="F15" s="49">
        <v>44928</v>
      </c>
      <c r="G15" s="73">
        <f>SUM(H15-2)</f>
        <v>48</v>
      </c>
      <c r="H15" s="74">
        <v>50</v>
      </c>
      <c r="I15" s="75">
        <f t="shared" si="0"/>
        <v>52.5</v>
      </c>
      <c r="J15" s="75">
        <f t="shared" si="1"/>
        <v>55</v>
      </c>
      <c r="K15" s="70"/>
      <c r="L15" s="70"/>
      <c r="M15" s="71"/>
      <c r="N15" s="70"/>
      <c r="O15" s="70"/>
      <c r="P15" s="70"/>
      <c r="Q15" s="71"/>
      <c r="R15" s="70"/>
      <c r="S15" s="70"/>
      <c r="T15" s="72"/>
      <c r="U15" s="55"/>
      <c r="V15" s="55"/>
      <c r="W15" s="55"/>
      <c r="X15" s="55"/>
      <c r="Y15" s="55"/>
      <c r="Z15" s="55"/>
      <c r="AA15" s="55"/>
    </row>
    <row r="16" s="1" customFormat="1" ht="15.95" customHeight="1" spans="1:27">
      <c r="A16" s="50"/>
      <c r="B16" s="39" t="s">
        <v>40</v>
      </c>
      <c r="C16" s="40"/>
      <c r="D16" s="40"/>
      <c r="E16" s="41" t="s">
        <v>41</v>
      </c>
      <c r="F16" s="49">
        <v>44928</v>
      </c>
      <c r="G16" s="73">
        <f>SUM(H16-2)</f>
        <v>60</v>
      </c>
      <c r="H16" s="74">
        <v>62</v>
      </c>
      <c r="I16" s="75">
        <f t="shared" si="0"/>
        <v>64.5</v>
      </c>
      <c r="J16" s="75">
        <f t="shared" si="1"/>
        <v>67</v>
      </c>
      <c r="K16" s="70"/>
      <c r="L16" s="70"/>
      <c r="M16" s="71"/>
      <c r="N16" s="70"/>
      <c r="O16" s="70"/>
      <c r="P16" s="70"/>
      <c r="Q16" s="71"/>
      <c r="R16" s="70"/>
      <c r="S16" s="70"/>
      <c r="T16" s="72"/>
      <c r="U16" s="55"/>
      <c r="V16" s="55"/>
      <c r="W16" s="55"/>
      <c r="X16" s="55"/>
      <c r="Y16" s="55"/>
      <c r="Z16" s="55"/>
      <c r="AA16" s="55"/>
    </row>
    <row r="17" s="1" customFormat="1" ht="15.95" customHeight="1" spans="1:27">
      <c r="A17" s="50"/>
      <c r="B17" s="51" t="s">
        <v>42</v>
      </c>
      <c r="C17" s="52"/>
      <c r="D17" s="52"/>
      <c r="E17" s="41" t="s">
        <v>43</v>
      </c>
      <c r="F17" s="49">
        <v>44928</v>
      </c>
      <c r="G17" s="73">
        <f>SUM(H17-2)</f>
        <v>84.5</v>
      </c>
      <c r="H17" s="74">
        <v>86.5</v>
      </c>
      <c r="I17" s="75">
        <f t="shared" si="0"/>
        <v>89</v>
      </c>
      <c r="J17" s="75">
        <f t="shared" si="1"/>
        <v>91.5</v>
      </c>
      <c r="K17" s="70"/>
      <c r="L17" s="70"/>
      <c r="M17" s="71"/>
      <c r="N17" s="70"/>
      <c r="O17" s="70"/>
      <c r="P17" s="70"/>
      <c r="Q17" s="71"/>
      <c r="R17" s="70"/>
      <c r="S17" s="70"/>
      <c r="T17" s="72"/>
      <c r="U17" s="55"/>
      <c r="V17" s="55"/>
      <c r="W17" s="55"/>
      <c r="X17" s="55"/>
      <c r="Y17" s="55"/>
      <c r="Z17" s="55"/>
      <c r="AA17" s="55"/>
    </row>
    <row r="18" s="1" customFormat="1" ht="15.95" customHeight="1" spans="1:27">
      <c r="A18" s="50"/>
      <c r="B18" s="51" t="s">
        <v>44</v>
      </c>
      <c r="C18" s="52"/>
      <c r="D18" s="52"/>
      <c r="E18" s="41" t="s">
        <v>45</v>
      </c>
      <c r="F18" s="49">
        <v>44928</v>
      </c>
      <c r="G18" s="73">
        <f>SUM(H18-2)</f>
        <v>80.5</v>
      </c>
      <c r="H18" s="74">
        <v>82.5</v>
      </c>
      <c r="I18" s="75">
        <f t="shared" si="0"/>
        <v>85</v>
      </c>
      <c r="J18" s="75">
        <f t="shared" si="1"/>
        <v>87.5</v>
      </c>
      <c r="K18" s="70"/>
      <c r="L18" s="70"/>
      <c r="M18" s="71"/>
      <c r="N18" s="70"/>
      <c r="O18" s="70"/>
      <c r="P18" s="70"/>
      <c r="Q18" s="71"/>
      <c r="R18" s="70"/>
      <c r="S18" s="70"/>
      <c r="T18" s="72"/>
      <c r="U18" s="55"/>
      <c r="V18" s="55"/>
      <c r="W18" s="55"/>
      <c r="X18" s="55"/>
      <c r="Y18" s="55"/>
      <c r="Z18" s="55"/>
      <c r="AA18" s="55"/>
    </row>
    <row r="19" s="1" customFormat="1" ht="15.95" customHeight="1" spans="1:27">
      <c r="A19" s="50"/>
      <c r="B19" s="39" t="s">
        <v>46</v>
      </c>
      <c r="C19" s="40"/>
      <c r="D19" s="40"/>
      <c r="E19" s="41" t="s">
        <v>47</v>
      </c>
      <c r="F19" s="53">
        <v>0.25</v>
      </c>
      <c r="G19" s="73">
        <v>31</v>
      </c>
      <c r="H19" s="74">
        <v>31</v>
      </c>
      <c r="I19" s="76">
        <f>SUM(H19+0)</f>
        <v>31</v>
      </c>
      <c r="J19" s="76">
        <f t="shared" ref="J19:J22" si="2">SUM(I19+0)</f>
        <v>31</v>
      </c>
      <c r="K19" s="70"/>
      <c r="L19" s="70"/>
      <c r="M19" s="71"/>
      <c r="N19" s="70"/>
      <c r="O19" s="70"/>
      <c r="P19" s="70"/>
      <c r="Q19" s="71"/>
      <c r="R19" s="70"/>
      <c r="S19" s="70"/>
      <c r="T19" s="72"/>
      <c r="U19" s="55"/>
      <c r="V19" s="55"/>
      <c r="W19" s="55"/>
      <c r="X19" s="55"/>
      <c r="Y19" s="55"/>
      <c r="Z19" s="55"/>
      <c r="AA19" s="55"/>
    </row>
    <row r="20" s="1" customFormat="1" ht="15.95" customHeight="1" spans="1:27">
      <c r="A20" s="50"/>
      <c r="B20" s="51" t="s">
        <v>48</v>
      </c>
      <c r="C20" s="52"/>
      <c r="D20" s="52"/>
      <c r="E20" s="41" t="s">
        <v>49</v>
      </c>
      <c r="F20" s="54">
        <v>44930</v>
      </c>
      <c r="G20" s="73">
        <v>2.5</v>
      </c>
      <c r="H20" s="74">
        <v>2.5</v>
      </c>
      <c r="I20" s="76">
        <f>SUM(H20+0)</f>
        <v>2.5</v>
      </c>
      <c r="J20" s="76">
        <f t="shared" si="2"/>
        <v>2.5</v>
      </c>
      <c r="K20" s="70"/>
      <c r="L20" s="70"/>
      <c r="M20" s="71"/>
      <c r="N20" s="70"/>
      <c r="O20" s="70"/>
      <c r="P20" s="70"/>
      <c r="Q20" s="71"/>
      <c r="R20" s="70"/>
      <c r="S20" s="70"/>
      <c r="T20" s="72"/>
      <c r="U20" s="55"/>
      <c r="V20" s="55"/>
      <c r="W20" s="55"/>
      <c r="X20" s="55"/>
      <c r="Y20" s="55"/>
      <c r="Z20" s="55"/>
      <c r="AA20" s="55"/>
    </row>
    <row r="21" s="1" customFormat="1" ht="15.95" customHeight="1" spans="1:27">
      <c r="A21" s="50"/>
      <c r="B21" s="51" t="s">
        <v>50</v>
      </c>
      <c r="C21" s="52"/>
      <c r="D21" s="52"/>
      <c r="E21" s="41" t="s">
        <v>51</v>
      </c>
      <c r="F21" s="46">
        <v>0.125</v>
      </c>
      <c r="G21" s="73">
        <f>SUM(H21-0.375)</f>
        <v>13.625</v>
      </c>
      <c r="H21" s="74">
        <v>14</v>
      </c>
      <c r="I21" s="77">
        <f>SUM(H21+3/8)</f>
        <v>14.375</v>
      </c>
      <c r="J21" s="77">
        <f>SUM(I21+3/8)</f>
        <v>14.75</v>
      </c>
      <c r="K21" s="70"/>
      <c r="L21" s="70"/>
      <c r="M21" s="71"/>
      <c r="N21" s="70"/>
      <c r="O21" s="70"/>
      <c r="P21" s="70"/>
      <c r="Q21" s="71"/>
      <c r="R21" s="70"/>
      <c r="S21" s="70"/>
      <c r="T21" s="72"/>
      <c r="U21" s="55"/>
      <c r="V21" s="55"/>
      <c r="W21" s="55"/>
      <c r="X21" s="55"/>
      <c r="Y21" s="55"/>
      <c r="Z21" s="55"/>
      <c r="AA21" s="55"/>
    </row>
    <row r="22" s="1" customFormat="1" ht="15.95" customHeight="1" spans="1:27">
      <c r="A22" s="50"/>
      <c r="B22" s="39" t="s">
        <v>52</v>
      </c>
      <c r="C22" s="40"/>
      <c r="D22" s="40"/>
      <c r="E22" s="41" t="s">
        <v>53</v>
      </c>
      <c r="F22" s="53">
        <v>0.25</v>
      </c>
      <c r="G22" s="73">
        <f>SUM(H22-0)</f>
        <v>11.25</v>
      </c>
      <c r="H22" s="74">
        <v>11.25</v>
      </c>
      <c r="I22" s="77">
        <f>SUM(H22+0.5)</f>
        <v>11.75</v>
      </c>
      <c r="J22" s="78">
        <f t="shared" si="2"/>
        <v>11.75</v>
      </c>
      <c r="K22" s="70"/>
      <c r="L22" s="70"/>
      <c r="M22" s="71"/>
      <c r="N22" s="70"/>
      <c r="O22" s="70"/>
      <c r="P22" s="70"/>
      <c r="Q22" s="71"/>
      <c r="R22" s="70"/>
      <c r="S22" s="70"/>
      <c r="T22" s="72"/>
      <c r="U22" s="55"/>
      <c r="V22" s="55"/>
      <c r="W22" s="55"/>
      <c r="X22" s="55"/>
      <c r="Y22" s="55"/>
      <c r="Z22" s="55"/>
      <c r="AA22" s="55"/>
    </row>
    <row r="23" s="1" customFormat="1" ht="15.95" customHeight="1" spans="1:27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</row>
    <row r="24" s="1" customFormat="1" ht="15.95" customHeight="1" spans="1:27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s="1" customFormat="1" ht="15.95" customHeight="1" spans="1:27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</row>
    <row r="26" s="1" customFormat="1" ht="15.95" customHeight="1" spans="1:27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</row>
    <row r="27" s="1" customFormat="1" ht="15.95" customHeight="1" spans="1:27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s="1" customFormat="1" ht="15.95" customHeight="1" spans="1:27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</row>
    <row r="29" s="1" customFormat="1" ht="15.95" customHeight="1" spans="1:27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</row>
    <row r="30" s="1" customFormat="1" ht="15.95" customHeight="1" spans="1:27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</row>
    <row r="31" s="1" customFormat="1" ht="15.95" customHeight="1" spans="1:27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</row>
    <row r="32" s="1" customFormat="1" ht="15.95" customHeight="1" spans="1:27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="1" customFormat="1" ht="15.95" customHeight="1" spans="1:27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s="1" customFormat="1" ht="15.95" customHeight="1" spans="1:27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 s="1" customFormat="1" ht="15.95" customHeight="1" spans="1:27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 s="1" customFormat="1" ht="15.95" customHeight="1" spans="1:27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</row>
    <row r="37" s="1" customFormat="1" ht="15.95" customHeight="1" spans="1:27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</row>
    <row r="38" s="1" customFormat="1" ht="15.95" customHeight="1" spans="1:27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</row>
    <row r="39" s="1" customFormat="1" ht="15.95" customHeight="1" spans="1:27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</row>
    <row r="40" s="1" customFormat="1" ht="15.95" customHeight="1" spans="1:27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</row>
    <row r="41" s="1" customFormat="1" ht="15.95" customHeight="1" spans="1:27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</row>
    <row r="42" s="1" customFormat="1" ht="15.95" customHeight="1" spans="1:27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</row>
    <row r="43" s="1" customFormat="1" ht="15.95" customHeight="1" spans="1:27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44" s="1" customFormat="1" ht="15.95" customHeight="1" spans="1:27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</row>
    <row r="45" s="1" customFormat="1" ht="15.95" customHeight="1" spans="1:27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</row>
    <row r="46" s="1" customFormat="1" ht="15.95" customHeight="1" spans="1:27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</row>
    <row r="47" s="1" customFormat="1" ht="15.95" customHeight="1" spans="1:27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</row>
    <row r="48" s="1" customFormat="1" ht="15.95" customHeight="1" spans="1:27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</row>
    <row r="49" s="1" customFormat="1" ht="15.95" customHeight="1" spans="1:27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</row>
    <row r="50" s="1" customFormat="1" ht="15.95" customHeight="1" spans="1:27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s="1" customFormat="1" ht="15.95" customHeight="1" spans="1:27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</row>
    <row r="52" s="1" customFormat="1" ht="15.95" customHeight="1" spans="1:27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</row>
    <row r="53" s="1" customFormat="1" ht="15.95" customHeight="1" spans="1:27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</row>
    <row r="54" s="1" customFormat="1" ht="15.95" customHeight="1" spans="1:27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</row>
    <row r="55" s="1" customFormat="1" ht="15.95" customHeight="1" spans="1:27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</row>
    <row r="56" s="1" customFormat="1" ht="15.95" customHeight="1" spans="1:27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</row>
    <row r="57" s="1" customFormat="1" ht="15.95" customHeight="1" spans="1:27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</row>
    <row r="58" s="1" customFormat="1" ht="15.95" customHeight="1" spans="1:27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</row>
    <row r="59" s="1" customFormat="1" ht="15.95" customHeight="1" spans="1:27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</row>
    <row r="60" s="1" customFormat="1" ht="15.95" customHeight="1" spans="1:27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</row>
    <row r="61" s="1" customFormat="1" ht="15.95" customHeight="1" spans="1:27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</row>
    <row r="62" s="1" customFormat="1" ht="15.95" customHeight="1" spans="1:27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</row>
    <row r="63" s="1" customFormat="1" ht="15.95" customHeight="1" spans="1:27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</row>
    <row r="64" s="1" customFormat="1" ht="15.95" customHeight="1" spans="1:27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</row>
    <row r="65" s="1" customFormat="1" ht="15.95" customHeight="1" spans="1:27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</row>
    <row r="66" s="1" customFormat="1" ht="15.95" customHeight="1" spans="1:27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</row>
    <row r="67" s="1" customFormat="1" ht="15.95" customHeight="1" spans="1:27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</row>
    <row r="68" s="1" customFormat="1" ht="15.95" customHeight="1" spans="1:27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</row>
    <row r="69" s="1" customFormat="1" ht="15.95" customHeight="1" spans="1:27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</row>
    <row r="70" s="1" customFormat="1" ht="15.95" customHeight="1" spans="1:27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</row>
    <row r="71" s="1" customFormat="1" ht="15.95" customHeight="1" spans="1:27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</row>
    <row r="72" s="1" customFormat="1" ht="15.95" customHeight="1" spans="1:27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</row>
    <row r="73" s="1" customFormat="1" ht="15.95" customHeight="1" spans="1:27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</row>
    <row r="74" s="1" customFormat="1" ht="15.95" customHeight="1" spans="1:27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</row>
    <row r="75" s="1" customFormat="1" ht="15.95" customHeight="1" spans="1:27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</row>
    <row r="76" s="1" customFormat="1" ht="15.95" customHeight="1" spans="1:27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</row>
    <row r="77" s="1" customFormat="1" ht="15.95" customHeight="1" spans="1:27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</row>
    <row r="78" s="1" customFormat="1" ht="15.95" customHeight="1" spans="1:27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</row>
    <row r="79" s="1" customFormat="1" ht="15.95" customHeight="1" spans="1:27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</row>
    <row r="80" s="1" customFormat="1" ht="15.95" customHeight="1" spans="1:27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</row>
    <row r="81" s="1" customFormat="1" ht="15.95" customHeight="1" spans="1:27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</row>
    <row r="82" s="1" customFormat="1" ht="15.95" customHeight="1" spans="1:27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</row>
    <row r="83" s="1" customFormat="1" ht="15.95" customHeight="1" spans="1:27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</row>
    <row r="84" s="1" customFormat="1" ht="15.95" customHeight="1" spans="1:27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</row>
    <row r="85" s="1" customFormat="1" ht="15.95" customHeight="1" spans="1:27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</row>
    <row r="86" s="1" customFormat="1" ht="15.95" customHeight="1" spans="1:27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</row>
    <row r="87" s="1" customFormat="1" ht="15.95" customHeight="1" spans="1:27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</row>
    <row r="88" s="1" customFormat="1" ht="15.95" customHeight="1" spans="1:27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</row>
    <row r="89" s="1" customFormat="1" ht="15.95" customHeight="1" spans="1:27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</row>
    <row r="90" s="1" customFormat="1" ht="15.95" customHeight="1" spans="1:27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</row>
    <row r="91" s="1" customFormat="1" ht="15.95" customHeight="1" spans="1:27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</row>
    <row r="92" s="1" customFormat="1" ht="15.95" customHeight="1" spans="1:27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</row>
    <row r="93" s="1" customFormat="1" ht="15.95" customHeight="1" spans="1:27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</row>
    <row r="94" s="1" customFormat="1" ht="15.95" customHeight="1" spans="1:27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</row>
    <row r="95" s="1" customFormat="1" ht="15.95" customHeight="1" spans="1:27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</row>
    <row r="96" s="1" customFormat="1" ht="15.95" customHeight="1" spans="1:27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</row>
    <row r="97" s="1" customFormat="1" ht="15.95" customHeight="1" spans="1:27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</row>
    <row r="98" s="1" customFormat="1" ht="15.95" customHeight="1" spans="1:27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</row>
    <row r="99" s="1" customFormat="1" ht="15.95" customHeight="1" spans="1:27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</row>
    <row r="100" s="1" customFormat="1" ht="15.95" customHeight="1" spans="1:27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</row>
    <row r="101" s="1" customFormat="1" ht="15.95" customHeight="1" spans="1:27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</row>
    <row r="102" s="1" customFormat="1" ht="15.95" customHeight="1" spans="1:27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</row>
    <row r="103" s="1" customFormat="1" ht="15.95" customHeight="1" spans="1:27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</row>
    <row r="104" s="1" customFormat="1" ht="15.95" customHeight="1" spans="1:27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</row>
    <row r="105" s="1" customFormat="1" ht="15.95" customHeight="1" spans="1:27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</row>
    <row r="106" s="1" customFormat="1" ht="15.95" customHeight="1" spans="1:27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</row>
    <row r="107" s="1" customFormat="1" ht="15.95" customHeight="1" spans="1:27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</row>
    <row r="108" s="1" customFormat="1" ht="15.95" customHeight="1" spans="1:27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</row>
    <row r="109" s="1" customFormat="1" ht="15.95" customHeight="1" spans="1:27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</row>
    <row r="110" s="1" customFormat="1" ht="15.95" customHeight="1" spans="1:27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</row>
    <row r="111" s="1" customFormat="1" ht="15.95" customHeight="1" spans="1:27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</row>
    <row r="112" s="1" customFormat="1" ht="15.95" customHeight="1" spans="1:27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</row>
    <row r="113" s="1" customFormat="1" ht="15.95" customHeight="1" spans="1:27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</row>
    <row r="114" s="1" customFormat="1" ht="15.95" customHeight="1" spans="1:27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</row>
    <row r="115" s="1" customFormat="1" ht="15.95" customHeight="1" spans="1:27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</row>
    <row r="116" s="1" customFormat="1" ht="15.95" customHeight="1" spans="1:27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</row>
    <row r="117" s="1" customFormat="1" ht="15.95" customHeight="1" spans="1:27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</row>
    <row r="118" s="1" customFormat="1" ht="15.95" customHeight="1" spans="1:27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</row>
    <row r="119" s="1" customFormat="1" ht="15.95" customHeight="1" spans="1:27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</row>
    <row r="120" s="1" customFormat="1" ht="15.95" customHeight="1" spans="1:27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</row>
    <row r="121" s="1" customFormat="1" ht="15.95" customHeight="1" spans="1:27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</row>
    <row r="122" s="1" customFormat="1" ht="15.95" customHeight="1" spans="1:27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</row>
    <row r="123" s="1" customFormat="1" ht="15.95" customHeight="1" spans="1:27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</row>
    <row r="124" s="1" customFormat="1" ht="15.95" customHeight="1" spans="1:27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</row>
    <row r="125" s="1" customFormat="1" ht="15.95" customHeight="1" spans="1:27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</row>
    <row r="126" s="1" customFormat="1" ht="15.95" customHeight="1" spans="1:27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</row>
    <row r="127" s="1" customFormat="1" ht="15.95" customHeight="1" spans="1:27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</row>
    <row r="128" s="1" customFormat="1" ht="15.95" customHeight="1" spans="1:27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</row>
    <row r="129" s="1" customFormat="1" ht="15.95" customHeight="1" spans="1:27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</row>
    <row r="130" s="1" customFormat="1" ht="15.95" customHeight="1" spans="1:27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</row>
    <row r="131" s="1" customFormat="1" ht="15.95" customHeight="1" spans="1:27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</row>
    <row r="132" s="1" customFormat="1" ht="15.95" customHeight="1" spans="1:27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</row>
    <row r="133" s="1" customFormat="1" ht="15.95" customHeight="1" spans="1:27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</row>
    <row r="134" s="1" customFormat="1" ht="15.95" customHeight="1" spans="1:27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</row>
    <row r="135" s="1" customFormat="1" ht="15.95" customHeight="1" spans="1:27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</row>
    <row r="136" s="1" customFormat="1" ht="15.95" customHeight="1" spans="1:27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</row>
    <row r="137" s="1" customFormat="1" ht="15.95" customHeight="1" spans="1:27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</row>
    <row r="138" s="1" customFormat="1" ht="15.95" customHeight="1" spans="1:27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</row>
    <row r="139" s="1" customFormat="1" ht="15.95" customHeight="1" spans="1:27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</row>
    <row r="140" s="1" customFormat="1" ht="15.95" customHeight="1" spans="1:27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</row>
    <row r="141" s="1" customFormat="1" ht="15.95" customHeight="1" spans="1:27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</row>
    <row r="142" s="1" customFormat="1" ht="15.95" customHeight="1" spans="1:27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</row>
    <row r="143" s="1" customFormat="1" ht="15.95" customHeight="1" spans="1:27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</row>
    <row r="144" s="1" customFormat="1" ht="15.95" customHeight="1" spans="1:27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</row>
    <row r="145" s="1" customFormat="1" ht="15.95" customHeight="1" spans="1:27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</row>
    <row r="146" s="1" customFormat="1" ht="15.95" customHeight="1" spans="1:27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</row>
    <row r="147" s="1" customFormat="1" ht="15.95" customHeight="1" spans="1:27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</row>
    <row r="148" s="1" customFormat="1" ht="15.95" customHeight="1" spans="1:27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</row>
    <row r="149" s="1" customFormat="1" ht="15.95" customHeight="1" spans="1:27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</row>
    <row r="150" s="1" customFormat="1" ht="15.95" customHeight="1" spans="1:27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</row>
    <row r="151" s="1" customFormat="1" ht="15.95" customHeight="1" spans="1:27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</row>
    <row r="152" s="1" customFormat="1" ht="15.95" customHeight="1" spans="1:27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</row>
    <row r="153" s="1" customFormat="1" ht="15.95" customHeight="1" spans="1:27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</row>
    <row r="154" s="1" customFormat="1" ht="15.95" customHeight="1" spans="1:27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</row>
    <row r="155" s="1" customFormat="1" ht="15.95" customHeight="1" spans="1:27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</row>
    <row r="156" s="1" customFormat="1" ht="15.95" customHeight="1" spans="1:27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</row>
    <row r="157" s="1" customFormat="1" ht="15.95" customHeight="1" spans="1:27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</row>
    <row r="158" s="1" customFormat="1" ht="15.95" customHeight="1" spans="1:27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</row>
    <row r="159" s="1" customFormat="1" ht="15.95" customHeight="1" spans="1:27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</row>
    <row r="160" s="1" customFormat="1" ht="15.95" customHeight="1" spans="1:27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</row>
    <row r="161" s="1" customFormat="1" ht="15.95" customHeight="1" spans="1:27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</row>
    <row r="162" s="1" customFormat="1" ht="15.95" customHeight="1" spans="1:27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</row>
    <row r="163" s="1" customFormat="1" ht="15.95" customHeight="1" spans="1:27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</row>
    <row r="164" s="1" customFormat="1" ht="15.95" customHeight="1" spans="1:27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</row>
    <row r="165" s="1" customFormat="1" ht="15.95" customHeight="1" spans="1:27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</row>
    <row r="166" s="1" customFormat="1" ht="15.95" customHeight="1" spans="1:27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</row>
    <row r="167" s="1" customFormat="1" ht="15.95" customHeight="1" spans="1:27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</row>
    <row r="168" s="1" customFormat="1" ht="15.95" customHeight="1" spans="1:27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</row>
    <row r="169" s="1" customFormat="1" ht="15.95" customHeight="1" spans="1:27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</row>
    <row r="170" s="1" customFormat="1" ht="15.95" customHeight="1" spans="1:27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</row>
    <row r="171" s="1" customFormat="1" ht="15.95" customHeight="1" spans="1:27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</row>
    <row r="172" s="1" customFormat="1" ht="15.95" customHeight="1" spans="1:27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</row>
    <row r="173" s="1" customFormat="1" ht="15.95" customHeight="1" spans="1:27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</row>
    <row r="174" s="1" customFormat="1" ht="15.95" customHeight="1" spans="1:27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</row>
    <row r="175" s="1" customFormat="1" ht="15.95" customHeight="1" spans="1:27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</row>
    <row r="176" s="1" customFormat="1" ht="15.95" customHeight="1" spans="1:27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</row>
    <row r="177" s="1" customFormat="1" ht="15.95" customHeight="1" spans="1:27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</row>
    <row r="178" s="1" customFormat="1" ht="15.95" customHeight="1" spans="1:27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</row>
    <row r="179" s="1" customFormat="1" ht="15.95" customHeight="1" spans="1:27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</row>
    <row r="180" s="1" customFormat="1" ht="15.95" customHeight="1" spans="1:27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</row>
    <row r="181" s="1" customFormat="1" ht="15.95" customHeight="1" spans="1:27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</row>
    <row r="182" s="1" customFormat="1" ht="15.95" customHeight="1" spans="1:27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</row>
    <row r="183" s="1" customFormat="1" ht="15.95" customHeight="1" spans="1:27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</row>
    <row r="184" s="1" customFormat="1" ht="15.95" customHeight="1" spans="1:27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</row>
    <row r="185" s="1" customFormat="1" ht="15.95" customHeight="1" spans="1:27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</row>
    <row r="186" s="1" customFormat="1" ht="15.95" customHeight="1" spans="1:27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</row>
    <row r="187" s="1" customFormat="1" ht="15.95" customHeight="1" spans="1:27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</row>
    <row r="188" s="1" customFormat="1" ht="15.95" customHeight="1" spans="1:27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</row>
    <row r="189" s="1" customFormat="1" ht="15.95" customHeight="1" spans="1:27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</row>
    <row r="190" s="1" customFormat="1" ht="15.95" customHeight="1" spans="1:27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</row>
    <row r="191" s="1" customFormat="1" ht="15.95" customHeight="1" spans="1:27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</row>
    <row r="192" s="1" customFormat="1" ht="15.95" customHeight="1" spans="1:27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</row>
    <row r="193" s="1" customFormat="1" ht="15.95" customHeight="1" spans="1:27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</row>
    <row r="194" s="1" customFormat="1" ht="15.95" customHeight="1" spans="1:27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</row>
    <row r="195" s="1" customFormat="1" ht="15.95" customHeight="1" spans="1:27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</row>
    <row r="196" s="1" customFormat="1" ht="15.95" customHeight="1" spans="1:27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</row>
    <row r="197" s="1" customFormat="1" ht="15.95" customHeight="1" spans="1:27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</row>
    <row r="198" s="1" customFormat="1" ht="15.95" customHeight="1" spans="1:27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</row>
    <row r="199" s="1" customFormat="1" ht="15.95" customHeight="1" spans="1:27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</row>
    <row r="200" s="1" customFormat="1" ht="15.95" customHeight="1" spans="1:27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</row>
    <row r="201" s="1" customFormat="1" ht="15.95" customHeight="1" spans="1:27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</row>
    <row r="202" s="1" customFormat="1" ht="15.95" customHeight="1" spans="1:27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</row>
    <row r="203" s="1" customFormat="1" ht="15.95" customHeight="1" spans="1:27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</row>
    <row r="204" s="1" customFormat="1" ht="15.95" customHeight="1" spans="1:27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</row>
    <row r="205" s="1" customFormat="1" ht="15.95" customHeight="1" spans="1:27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</row>
    <row r="206" s="1" customFormat="1" ht="15.95" customHeight="1" spans="1:27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</row>
    <row r="207" s="1" customFormat="1" ht="15.95" customHeight="1" spans="1:27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</row>
    <row r="208" s="1" customFormat="1" ht="15.95" customHeight="1" spans="1:27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</row>
    <row r="209" s="1" customFormat="1" ht="15.95" customHeight="1" spans="1:27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</row>
    <row r="210" s="1" customFormat="1" ht="15.95" customHeight="1" spans="1:27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</row>
    <row r="211" s="1" customFormat="1" ht="15.95" customHeight="1" spans="1:27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</row>
    <row r="212" s="1" customFormat="1" ht="15.95" customHeight="1" spans="1:27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</row>
    <row r="213" s="1" customFormat="1" ht="15.95" customHeight="1" spans="1:27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</row>
    <row r="214" s="1" customFormat="1" ht="15.95" customHeight="1" spans="1:27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</row>
    <row r="215" s="1" customFormat="1" ht="15.95" customHeight="1" spans="1:27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</row>
    <row r="216" s="1" customFormat="1" ht="15.95" customHeight="1" spans="1:27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</row>
    <row r="217" s="1" customFormat="1" ht="15.95" customHeight="1" spans="1:27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</row>
    <row r="218" s="1" customFormat="1" ht="15.95" customHeight="1" spans="1:27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</row>
    <row r="219" s="1" customFormat="1" ht="15.95" customHeight="1" spans="1:27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</row>
    <row r="220" s="1" customFormat="1" ht="15.95" customHeight="1" spans="1:27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</row>
    <row r="221" s="1" customFormat="1" ht="15.95" customHeight="1" spans="1:27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</row>
    <row r="222" s="1" customFormat="1" ht="15.95" customHeight="1" spans="1:27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</row>
    <row r="223" s="1" customFormat="1" ht="15.95" customHeight="1" spans="1:27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</row>
    <row r="224" s="1" customFormat="1" ht="15.95" customHeight="1" spans="1:27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</row>
    <row r="225" s="1" customFormat="1" ht="15.95" customHeight="1" spans="1:27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</row>
    <row r="226" s="1" customFormat="1" ht="15.95" customHeight="1" spans="1:27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</row>
    <row r="227" s="1" customFormat="1" ht="15.95" customHeight="1" spans="1:27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</row>
    <row r="228" s="1" customFormat="1" ht="15.95" customHeight="1" spans="1:27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</row>
    <row r="229" s="1" customFormat="1" ht="15.95" customHeight="1" spans="1:27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</row>
    <row r="230" s="1" customFormat="1" ht="15.95" customHeight="1" spans="1:27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</row>
    <row r="231" s="1" customFormat="1" ht="15.95" customHeight="1" spans="1:27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</row>
    <row r="232" s="1" customFormat="1" ht="15.95" customHeight="1" spans="1:27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</row>
    <row r="233" s="1" customFormat="1" ht="15.95" customHeight="1" spans="1:27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</row>
    <row r="234" s="1" customFormat="1" ht="15.95" customHeight="1" spans="1:27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</row>
    <row r="235" s="1" customFormat="1" ht="15.95" customHeight="1" spans="1:27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</row>
    <row r="236" s="1" customFormat="1" ht="15.95" customHeight="1" spans="1:27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</row>
    <row r="237" s="1" customFormat="1" ht="15.95" customHeight="1" spans="1:27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</row>
    <row r="238" s="1" customFormat="1" ht="15.95" customHeight="1" spans="1:27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</row>
    <row r="239" s="1" customFormat="1" ht="15.95" customHeight="1" spans="1:27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</row>
    <row r="240" s="1" customFormat="1" ht="15.95" customHeight="1" spans="1:27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</row>
    <row r="241" s="1" customFormat="1" ht="15.95" customHeight="1" spans="1:27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</row>
    <row r="242" s="1" customFormat="1" ht="15.95" customHeight="1" spans="1:27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</row>
    <row r="243" s="1" customFormat="1" ht="15.95" customHeight="1" spans="1:27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</row>
    <row r="244" s="1" customFormat="1" ht="15.95" customHeight="1" spans="1:27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</row>
    <row r="245" s="1" customFormat="1" ht="15.95" customHeight="1" spans="1:27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</row>
    <row r="246" s="1" customFormat="1" ht="15.95" customHeight="1" spans="1:27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</row>
    <row r="247" s="1" customFormat="1" ht="15.95" customHeight="1" spans="1:27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</row>
    <row r="248" s="1" customFormat="1" ht="15.95" customHeight="1" spans="1:27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</row>
    <row r="249" s="1" customFormat="1" ht="15.95" customHeight="1" spans="1:27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</row>
    <row r="250" s="1" customFormat="1" ht="15.95" customHeight="1" spans="1:27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</row>
    <row r="251" s="1" customFormat="1" ht="15.95" customHeight="1" spans="1:27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</row>
    <row r="252" s="1" customFormat="1" ht="15.95" customHeight="1" spans="1:27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</row>
    <row r="253" s="1" customFormat="1" ht="15.95" customHeight="1" spans="1:27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</row>
    <row r="254" s="1" customFormat="1" ht="15.95" customHeight="1" spans="1:27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</row>
    <row r="255" s="1" customFormat="1" ht="15.95" customHeight="1" spans="1:27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</row>
    <row r="256" s="1" customFormat="1" ht="15.95" customHeight="1" spans="1:27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</row>
    <row r="257" s="1" customFormat="1" ht="15.95" customHeight="1" spans="1:27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</row>
    <row r="258" s="1" customFormat="1" ht="15.95" customHeight="1" spans="1:27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</row>
    <row r="259" s="1" customFormat="1" ht="15.95" customHeight="1" spans="1:27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</row>
    <row r="260" s="1" customFormat="1" ht="15.95" customHeight="1" spans="1:27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</row>
    <row r="261" s="1" customFormat="1" ht="15.95" customHeight="1" spans="1:27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</row>
    <row r="262" s="1" customFormat="1" ht="15.95" customHeight="1" spans="1:27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</row>
    <row r="263" s="1" customFormat="1" ht="15.95" customHeight="1" spans="1:27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</row>
    <row r="264" s="1" customFormat="1" ht="15.95" customHeight="1" spans="1:27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</row>
    <row r="265" s="1" customFormat="1" ht="15.95" customHeight="1" spans="1:27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</row>
    <row r="266" s="1" customFormat="1" ht="15.95" customHeight="1" spans="1:27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</row>
    <row r="267" s="1" customFormat="1" ht="15.95" customHeight="1" spans="1:27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</row>
    <row r="268" s="1" customFormat="1" ht="15.95" customHeight="1" spans="1:27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</row>
    <row r="269" s="1" customFormat="1" ht="15.95" customHeight="1" spans="1:27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</row>
    <row r="270" s="1" customFormat="1" ht="15.95" customHeight="1" spans="1:27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</row>
    <row r="271" s="1" customFormat="1" ht="15.95" customHeight="1" spans="1:27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</row>
    <row r="272" s="1" customFormat="1" ht="15.95" customHeight="1" spans="1:27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</row>
    <row r="273" s="1" customFormat="1" ht="15.95" customHeight="1" spans="1:27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</row>
    <row r="274" s="1" customFormat="1" ht="15.95" customHeight="1" spans="1:27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</row>
    <row r="275" s="1" customFormat="1" ht="15.95" customHeight="1" spans="1:27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</row>
    <row r="276" s="1" customFormat="1" ht="15.95" customHeight="1" spans="1:27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</row>
    <row r="277" s="1" customFormat="1" ht="15.95" customHeight="1" spans="1:27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</row>
    <row r="278" s="1" customFormat="1" ht="15.95" customHeight="1" spans="1:27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</row>
    <row r="279" s="1" customFormat="1" ht="15.95" customHeight="1" spans="1:27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</row>
    <row r="280" s="1" customFormat="1" ht="15.95" customHeight="1" spans="1:27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</row>
    <row r="281" s="1" customFormat="1" ht="15.95" customHeight="1" spans="1:27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</row>
    <row r="282" s="1" customFormat="1" ht="15.95" customHeight="1" spans="1:27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</row>
    <row r="283" s="1" customFormat="1" ht="15.95" customHeight="1" spans="1:27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</row>
    <row r="284" s="1" customFormat="1" ht="15.95" customHeight="1" spans="1:27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</row>
    <row r="285" s="1" customFormat="1" ht="15.95" customHeight="1" spans="1:27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</row>
    <row r="286" s="1" customFormat="1" ht="15.95" customHeight="1" spans="1:27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</row>
    <row r="287" s="1" customFormat="1" ht="15.95" customHeight="1" spans="1:27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</row>
    <row r="288" s="1" customFormat="1" ht="15.95" customHeight="1" spans="1:27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</row>
    <row r="289" s="1" customFormat="1" ht="15.95" customHeight="1" spans="1:27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</row>
    <row r="290" s="1" customFormat="1" ht="15.95" customHeight="1" spans="1:27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</row>
    <row r="291" s="1" customFormat="1" ht="15.95" customHeight="1" spans="1:27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</row>
    <row r="292" s="1" customFormat="1" ht="15.95" customHeight="1" spans="1:27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</row>
    <row r="293" s="1" customFormat="1" ht="15.95" customHeight="1" spans="1:27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</row>
    <row r="294" s="1" customFormat="1" ht="15.95" customHeight="1" spans="1:27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</row>
    <row r="295" s="1" customFormat="1" ht="15.95" customHeight="1" spans="1:27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</row>
    <row r="296" s="1" customFormat="1" ht="15.95" customHeight="1" spans="1:27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</row>
    <row r="297" s="1" customFormat="1" ht="15.95" customHeight="1" spans="1:27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</row>
    <row r="298" s="1" customFormat="1" ht="15.95" customHeight="1" spans="1:27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</row>
    <row r="299" s="1" customFormat="1" ht="15.95" customHeight="1" spans="1:27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</row>
    <row r="300" s="1" customFormat="1" ht="15.95" customHeight="1" spans="1:27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</row>
    <row r="301" s="1" customFormat="1" ht="15.95" customHeight="1" spans="1:27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</row>
    <row r="302" s="1" customFormat="1" ht="15.95" customHeight="1" spans="1:27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</row>
    <row r="303" s="1" customFormat="1" ht="15.95" customHeight="1" spans="1:27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</row>
    <row r="304" s="1" customFormat="1" ht="15.95" customHeight="1" spans="1:27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</row>
    <row r="305" s="1" customFormat="1" ht="15.95" customHeight="1" spans="1:27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</row>
    <row r="306" s="1" customFormat="1" ht="15.95" customHeight="1" spans="1:27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</row>
    <row r="307" s="1" customFormat="1" ht="15.95" customHeight="1" spans="1:27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</row>
    <row r="308" s="1" customFormat="1" ht="15.95" customHeight="1" spans="1:27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</row>
    <row r="309" s="1" customFormat="1" ht="15.95" customHeight="1" spans="1:27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</row>
    <row r="310" s="1" customFormat="1" ht="15.95" customHeight="1" spans="1:27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</row>
    <row r="311" s="1" customFormat="1" ht="15.95" customHeight="1" spans="1:27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</row>
    <row r="312" s="1" customFormat="1" ht="15.95" customHeight="1" spans="1:27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</row>
    <row r="313" s="1" customFormat="1" ht="15.95" customHeight="1" spans="1:27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</row>
    <row r="314" s="1" customFormat="1" ht="15.95" customHeight="1" spans="1:27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</row>
    <row r="315" s="1" customFormat="1" ht="15.95" customHeight="1" spans="1:27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</row>
    <row r="316" s="1" customFormat="1" ht="15.95" customHeight="1" spans="1:27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</row>
    <row r="317" s="1" customFormat="1" ht="15.95" customHeight="1" spans="1:27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</row>
    <row r="318" s="1" customFormat="1" ht="15.95" customHeight="1" spans="1:27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</row>
    <row r="319" s="1" customFormat="1" ht="15.95" customHeight="1" spans="1:27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</row>
    <row r="320" s="1" customFormat="1" ht="15.95" customHeight="1" spans="1:27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</row>
    <row r="321" s="1" customFormat="1" ht="15.95" customHeight="1" spans="1:27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</row>
    <row r="322" s="1" customFormat="1" ht="15.95" customHeight="1" spans="1:27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</row>
    <row r="323" s="1" customFormat="1" ht="15.95" customHeight="1" spans="1:27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</row>
    <row r="324" s="1" customFormat="1" ht="15.95" customHeight="1" spans="1:27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</row>
    <row r="325" s="1" customFormat="1" ht="15.95" customHeight="1" spans="1:27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</row>
    <row r="326" s="1" customFormat="1" ht="15.95" customHeight="1" spans="1:27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</row>
    <row r="327" s="1" customFormat="1" ht="15.95" customHeight="1" spans="1:27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</row>
    <row r="328" s="1" customFormat="1" ht="15.95" customHeight="1" spans="1:27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</row>
    <row r="329" s="1" customFormat="1" ht="15.95" customHeight="1" spans="1:27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</row>
    <row r="330" s="1" customFormat="1" ht="15.95" customHeight="1" spans="1:27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</row>
    <row r="331" s="1" customFormat="1" ht="15.95" customHeight="1" spans="1:27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</row>
    <row r="332" s="1" customFormat="1" ht="15.95" customHeight="1" spans="1:27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</row>
    <row r="333" s="1" customFormat="1" ht="15.95" customHeight="1" spans="1:27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</row>
    <row r="334" s="1" customFormat="1" ht="15.95" customHeight="1" spans="1:27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</row>
    <row r="335" s="1" customFormat="1" ht="15.95" customHeight="1" spans="1:27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</row>
    <row r="336" s="1" customFormat="1" ht="15.95" customHeight="1" spans="1:27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</row>
    <row r="337" s="1" customFormat="1" ht="15.95" customHeight="1" spans="1:27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</row>
    <row r="338" s="1" customFormat="1" ht="15.95" customHeight="1" spans="1:27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</row>
    <row r="339" s="1" customFormat="1" ht="15.95" customHeight="1" spans="1:27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</row>
    <row r="340" s="1" customFormat="1" ht="15.95" customHeight="1" spans="1:27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</row>
    <row r="341" s="1" customFormat="1" ht="15.95" customHeight="1" spans="1:27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</row>
    <row r="342" s="1" customFormat="1" ht="15.95" customHeight="1" spans="1:27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</row>
    <row r="343" s="1" customFormat="1" ht="15.95" customHeight="1" spans="1:27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</row>
    <row r="344" s="1" customFormat="1" ht="15.95" customHeight="1" spans="1:27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</row>
    <row r="345" s="1" customFormat="1" ht="15.95" customHeight="1" spans="1:27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</row>
    <row r="346" s="1" customFormat="1" ht="15.95" customHeight="1" spans="1:27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</row>
    <row r="347" s="1" customFormat="1" ht="15.95" customHeight="1" spans="1:27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</row>
    <row r="348" s="1" customFormat="1" ht="15.95" customHeight="1" spans="1:27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</row>
    <row r="349" s="1" customFormat="1" ht="15.95" customHeight="1" spans="1:27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</row>
    <row r="350" s="1" customFormat="1" ht="15.95" customHeight="1" spans="1:27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</row>
    <row r="351" s="1" customFormat="1" ht="15.95" customHeight="1" spans="1:27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</row>
    <row r="352" s="1" customFormat="1" ht="15.95" customHeight="1" spans="1:27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</row>
    <row r="353" s="1" customFormat="1" ht="15.95" customHeight="1" spans="1:27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</row>
    <row r="354" s="1" customFormat="1" ht="15.95" customHeight="1" spans="1:27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</row>
    <row r="355" s="1" customFormat="1" ht="15.95" customHeight="1" spans="1:27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</row>
    <row r="356" s="1" customFormat="1" ht="15.95" customHeight="1" spans="1:27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</row>
    <row r="357" s="1" customFormat="1" ht="15.95" customHeight="1" spans="1:27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</row>
    <row r="358" s="1" customFormat="1" ht="15.95" customHeight="1" spans="1:27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</row>
    <row r="359" s="1" customFormat="1" ht="15.95" customHeight="1" spans="1:27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</row>
    <row r="360" s="1" customFormat="1" ht="15.95" customHeight="1" spans="1:27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</row>
    <row r="361" s="1" customFormat="1" ht="15.95" customHeight="1" spans="1:27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</row>
    <row r="362" s="1" customFormat="1" ht="15.95" customHeight="1" spans="1:27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</row>
    <row r="363" s="1" customFormat="1" ht="15.95" customHeight="1" spans="1:27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</row>
    <row r="364" s="1" customFormat="1" ht="15.95" customHeight="1" spans="1:27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</row>
    <row r="365" s="1" customFormat="1" ht="15.95" customHeight="1" spans="1:27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</row>
    <row r="366" s="1" customFormat="1" ht="15.95" customHeight="1" spans="1:27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</row>
    <row r="367" s="1" customFormat="1" ht="15.95" customHeight="1" spans="1:27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</row>
    <row r="368" s="1" customFormat="1" ht="15.95" customHeight="1" spans="1:27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</row>
    <row r="369" s="1" customFormat="1" ht="15.95" customHeight="1" spans="1:27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</row>
    <row r="370" s="1" customFormat="1" ht="15.95" customHeight="1" spans="1:27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</row>
    <row r="371" s="1" customFormat="1" ht="15.95" customHeight="1" spans="1:27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</row>
    <row r="372" s="1" customFormat="1" ht="15.95" customHeight="1" spans="1:27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</row>
    <row r="373" s="1" customFormat="1" ht="15.95" customHeight="1" spans="1:27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</row>
    <row r="374" s="1" customFormat="1" ht="15.95" customHeight="1" spans="1:27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</row>
    <row r="375" s="1" customFormat="1" ht="15.95" customHeight="1" spans="1:27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</row>
    <row r="376" s="1" customFormat="1" ht="15.95" customHeight="1" spans="1:27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</row>
    <row r="377" s="1" customFormat="1" ht="15.95" customHeight="1" spans="1:27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</row>
    <row r="378" s="1" customFormat="1" ht="15.95" customHeight="1" spans="1:27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</row>
    <row r="379" s="1" customFormat="1" ht="15.95" customHeight="1" spans="1:27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</row>
    <row r="380" s="1" customFormat="1" ht="15.95" customHeight="1" spans="1:27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</row>
    <row r="381" s="1" customFormat="1" ht="15.95" customHeight="1" spans="1:27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</row>
    <row r="382" s="1" customFormat="1" ht="15.95" customHeight="1" spans="1:27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</row>
    <row r="383" s="1" customFormat="1" ht="15.95" customHeight="1" spans="1:27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</row>
    <row r="384" s="1" customFormat="1" ht="15.95" customHeight="1" spans="1:27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</row>
    <row r="385" s="1" customFormat="1" ht="15.95" customHeight="1" spans="1:27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</row>
    <row r="386" s="1" customFormat="1" ht="15.95" customHeight="1" spans="1:27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</row>
    <row r="387" s="1" customFormat="1" ht="15.95" customHeight="1" spans="1:27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</row>
    <row r="388" s="1" customFormat="1" ht="15.95" customHeight="1" spans="1:27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</row>
    <row r="389" s="1" customFormat="1" ht="15.95" customHeight="1" spans="1:27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</row>
    <row r="390" s="1" customFormat="1" ht="15.95" customHeight="1" spans="1:27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</row>
    <row r="391" s="1" customFormat="1" ht="15.95" customHeight="1" spans="1:27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</row>
    <row r="392" s="1" customFormat="1" ht="15.95" customHeight="1" spans="1:27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</row>
    <row r="393" s="1" customFormat="1" ht="15.95" customHeight="1" spans="1:27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</row>
    <row r="394" s="1" customFormat="1" ht="15.95" customHeight="1" spans="1:27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</row>
    <row r="395" s="1" customFormat="1" ht="15.95" customHeight="1" spans="1:27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</row>
    <row r="396" s="1" customFormat="1" ht="15.95" customHeight="1" spans="1:27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</row>
    <row r="397" s="1" customFormat="1" ht="15.95" customHeight="1" spans="1:27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</row>
    <row r="398" s="1" customFormat="1" ht="15.95" customHeight="1" spans="1:27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</row>
    <row r="399" s="1" customFormat="1" ht="15.95" customHeight="1" spans="1:27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</row>
    <row r="400" s="1" customFormat="1" ht="15.95" customHeight="1" spans="1:27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</row>
    <row r="401" s="1" customFormat="1" ht="15.95" customHeight="1" spans="1:27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</row>
    <row r="402" s="1" customFormat="1" ht="15.95" customHeight="1" spans="1:27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</row>
    <row r="403" s="1" customFormat="1" ht="15.95" customHeight="1" spans="1:27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</row>
    <row r="404" s="1" customFormat="1" ht="15.95" customHeight="1" spans="1:27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</row>
    <row r="405" s="1" customFormat="1" ht="15.95" customHeight="1" spans="1:27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</row>
    <row r="406" s="1" customFormat="1" ht="15.95" customHeight="1" spans="1:27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</row>
    <row r="407" s="1" customFormat="1" ht="15.95" customHeight="1" spans="1:27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</row>
    <row r="408" s="1" customFormat="1" ht="15.95" customHeight="1" spans="1:27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</row>
    <row r="409" s="1" customFormat="1" ht="15.95" customHeight="1" spans="1:27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</row>
    <row r="410" s="1" customFormat="1" ht="15.95" customHeight="1" spans="1:27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</row>
    <row r="411" s="1" customFormat="1" ht="15.95" customHeight="1" spans="1:27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</row>
    <row r="412" s="1" customFormat="1" ht="15.95" customHeight="1" spans="1:27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</row>
    <row r="413" s="1" customFormat="1" ht="15.95" customHeight="1" spans="1:27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</row>
    <row r="414" s="1" customFormat="1" ht="15.95" customHeight="1" spans="1:27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</row>
    <row r="415" s="1" customFormat="1" ht="15.95" customHeight="1" spans="1:27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</row>
    <row r="416" s="1" customFormat="1" ht="15.95" customHeight="1" spans="1:27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</row>
    <row r="417" s="1" customFormat="1" ht="15.95" customHeight="1" spans="1:27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</row>
    <row r="418" s="1" customFormat="1" ht="15.95" customHeight="1" spans="1:27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</row>
    <row r="419" s="1" customFormat="1" ht="15.95" customHeight="1" spans="1:27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</row>
    <row r="420" s="1" customFormat="1" ht="15.95" customHeight="1" spans="1:27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</row>
    <row r="421" s="1" customFormat="1" ht="15.95" customHeight="1" spans="1:27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</row>
    <row r="422" s="1" customFormat="1" ht="15.95" customHeight="1" spans="1:27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</row>
    <row r="423" s="1" customFormat="1" ht="15.95" customHeight="1" spans="1:27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</row>
    <row r="424" s="1" customFormat="1" ht="15.95" customHeight="1" spans="1:27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</row>
    <row r="425" s="1" customFormat="1" ht="15.95" customHeight="1" spans="1:27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</row>
    <row r="426" s="1" customFormat="1" ht="15.95" customHeight="1" spans="1:27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</row>
    <row r="427" s="1" customFormat="1" ht="15.95" customHeight="1" spans="1:27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</row>
    <row r="428" s="1" customFormat="1" ht="15.95" customHeight="1" spans="1:27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</row>
    <row r="429" s="1" customFormat="1" ht="15.95" customHeight="1" spans="1:27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</row>
    <row r="430" s="1" customFormat="1" ht="15.95" customHeight="1" spans="1:27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</row>
    <row r="431" s="1" customFormat="1" ht="15.95" customHeight="1" spans="1:27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</row>
    <row r="432" s="1" customFormat="1" ht="15.95" customHeight="1" spans="1:27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</row>
    <row r="433" s="1" customFormat="1" ht="15.95" customHeight="1" spans="1:27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</row>
    <row r="434" s="1" customFormat="1" ht="15.95" customHeight="1" spans="1:27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</row>
    <row r="435" s="1" customFormat="1" ht="15.95" customHeight="1" spans="1:27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</row>
    <row r="436" s="1" customFormat="1" ht="15.95" customHeight="1" spans="1:27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</row>
    <row r="437" s="1" customFormat="1" ht="15.95" customHeight="1" spans="1:27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</row>
    <row r="438" s="1" customFormat="1" ht="15.95" customHeight="1" spans="1:27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</row>
    <row r="439" s="1" customFormat="1" ht="15.95" customHeight="1" spans="1:27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</row>
    <row r="440" s="1" customFormat="1" ht="15.95" customHeight="1" spans="1:27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</row>
    <row r="441" s="1" customFormat="1" ht="15.95" customHeight="1" spans="1:27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</row>
    <row r="442" s="1" customFormat="1" ht="15.95" customHeight="1" spans="1:27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</row>
    <row r="443" s="1" customFormat="1" ht="15.95" customHeight="1" spans="1:27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</row>
    <row r="444" s="1" customFormat="1" ht="15.95" customHeight="1" spans="1:27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</row>
    <row r="445" s="1" customFormat="1" ht="15.95" customHeight="1" spans="1:27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</row>
    <row r="446" s="1" customFormat="1" ht="15.95" customHeight="1" spans="1:27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</row>
    <row r="447" s="1" customFormat="1" ht="15.95" customHeight="1" spans="1:27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</row>
    <row r="448" s="1" customFormat="1" ht="15.95" customHeight="1" spans="1:27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</row>
    <row r="449" s="1" customFormat="1" ht="15.95" customHeight="1" spans="1:27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</row>
    <row r="450" s="1" customFormat="1" ht="15.95" customHeight="1" spans="1:27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</row>
    <row r="451" s="1" customFormat="1" ht="15.95" customHeight="1" spans="1:27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</row>
    <row r="452" s="1" customFormat="1" ht="15.95" customHeight="1" spans="1:27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</row>
    <row r="453" s="1" customFormat="1" ht="15.95" customHeight="1" spans="1:27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</row>
    <row r="454" s="1" customFormat="1" ht="15.95" customHeight="1" spans="1:27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</row>
    <row r="455" s="1" customFormat="1" ht="15.95" customHeight="1" spans="1:27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</row>
    <row r="456" s="1" customFormat="1" ht="15.95" customHeight="1" spans="1:27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</row>
    <row r="457" s="1" customFormat="1" ht="15.95" customHeight="1" spans="1:27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</row>
    <row r="458" s="1" customFormat="1" ht="15.95" customHeight="1" spans="1:27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</row>
    <row r="459" s="1" customFormat="1" ht="15.95" customHeight="1" spans="1:27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</row>
    <row r="460" s="1" customFormat="1" ht="15.95" customHeight="1" spans="1:27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</row>
    <row r="461" s="1" customFormat="1" ht="15.95" customHeight="1" spans="1:27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</row>
    <row r="462" s="1" customFormat="1" ht="15.95" customHeight="1" spans="1:27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</row>
    <row r="463" s="1" customFormat="1" ht="15.95" customHeight="1" spans="1:27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</row>
    <row r="464" s="1" customFormat="1" ht="15.95" customHeight="1" spans="1:27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</row>
    <row r="465" s="1" customFormat="1" ht="15.95" customHeight="1" spans="1:27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</row>
    <row r="466" s="1" customFormat="1" ht="15.95" customHeight="1" spans="1:27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</row>
    <row r="467" s="1" customFormat="1" ht="15.95" customHeight="1" spans="1:27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</row>
    <row r="468" s="1" customFormat="1" ht="15.95" customHeight="1" spans="1:27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</row>
    <row r="469" s="1" customFormat="1" ht="15.95" customHeight="1" spans="1:27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</row>
    <row r="470" s="1" customFormat="1" ht="15.95" customHeight="1" spans="1:27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</row>
    <row r="471" s="1" customFormat="1" ht="15.95" customHeight="1" spans="1:27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</row>
    <row r="472" s="1" customFormat="1" ht="15.95" customHeight="1" spans="1:27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</row>
    <row r="473" s="1" customFormat="1" ht="15.95" customHeight="1" spans="1:27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</row>
    <row r="474" s="1" customFormat="1" ht="15.95" customHeight="1" spans="1:27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</row>
    <row r="475" s="1" customFormat="1" ht="15.95" customHeight="1" spans="1:27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</row>
    <row r="476" s="1" customFormat="1" ht="15.95" customHeight="1" spans="1:27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</row>
    <row r="477" s="1" customFormat="1" ht="15.95" customHeight="1" spans="1:27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</row>
    <row r="478" s="1" customFormat="1" ht="15.95" customHeight="1" spans="1:27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</row>
    <row r="479" s="1" customFormat="1" ht="15.95" customHeight="1" spans="1:27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</row>
    <row r="480" s="1" customFormat="1" ht="15.95" customHeight="1" spans="1:27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</row>
    <row r="481" s="1" customFormat="1" ht="15.95" customHeight="1" spans="1:27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</row>
    <row r="482" s="1" customFormat="1" ht="15.95" customHeight="1" spans="1:27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</row>
    <row r="483" s="1" customFormat="1" ht="15.95" customHeight="1" spans="1:27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</row>
    <row r="484" s="1" customFormat="1" ht="15.95" customHeight="1" spans="1:27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</row>
    <row r="485" s="1" customFormat="1" ht="15.95" customHeight="1" spans="1:27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</row>
    <row r="486" s="1" customFormat="1" ht="15.95" customHeight="1" spans="1:27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</row>
    <row r="487" s="1" customFormat="1" ht="15.95" customHeight="1" spans="1:27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</row>
    <row r="488" s="1" customFormat="1" ht="15.95" customHeight="1" spans="1:27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</row>
    <row r="489" s="1" customFormat="1" ht="15.95" customHeight="1" spans="1:27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</row>
    <row r="490" s="1" customFormat="1" ht="15.95" customHeight="1" spans="1:27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</row>
    <row r="491" s="1" customFormat="1" ht="15.95" customHeight="1" spans="1:27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</row>
    <row r="492" s="1" customFormat="1" ht="15.95" customHeight="1" spans="1:27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</row>
    <row r="493" s="1" customFormat="1" ht="15.95" customHeight="1" spans="1:27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</row>
    <row r="494" s="1" customFormat="1" ht="15.95" customHeight="1" spans="1:27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</row>
    <row r="495" s="1" customFormat="1" ht="15.95" customHeight="1" spans="1:27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</row>
    <row r="496" s="1" customFormat="1" ht="15.95" customHeight="1" spans="1:27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</row>
    <row r="497" s="1" customFormat="1" ht="15.95" customHeight="1" spans="1:27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</row>
    <row r="498" s="1" customFormat="1" ht="15.95" customHeight="1" spans="1:27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</row>
    <row r="499" s="1" customFormat="1" ht="15.95" customHeight="1" spans="1:27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</row>
    <row r="500" s="1" customFormat="1" ht="15.95" customHeight="1" spans="1:27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</row>
    <row r="501" s="1" customFormat="1" ht="15.95" customHeight="1" spans="1:27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</row>
    <row r="502" s="1" customFormat="1" ht="15.95" customHeight="1" spans="1:27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</row>
    <row r="503" s="1" customFormat="1" ht="15.95" customHeight="1" spans="1:27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</row>
    <row r="504" s="1" customFormat="1" ht="15.95" customHeight="1" spans="1:27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</row>
    <row r="505" s="1" customFormat="1" ht="15.95" customHeight="1" spans="1:27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</row>
    <row r="506" s="1" customFormat="1" ht="15.95" customHeight="1" spans="1:27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</row>
    <row r="507" s="1" customFormat="1" ht="15.95" customHeight="1" spans="1:27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</row>
    <row r="508" s="1" customFormat="1" ht="15.95" customHeight="1" spans="1:27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</row>
    <row r="509" s="1" customFormat="1" ht="15.95" customHeight="1" spans="1:27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</row>
    <row r="510" s="1" customFormat="1" ht="15.95" customHeight="1" spans="1:27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</row>
    <row r="511" s="1" customFormat="1" ht="15.95" customHeight="1" spans="1:27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</row>
    <row r="512" s="1" customFormat="1" ht="15.95" customHeight="1" spans="1:27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</row>
    <row r="513" s="1" customFormat="1" ht="15.95" customHeight="1" spans="1:27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</row>
    <row r="514" s="1" customFormat="1" ht="15.95" customHeight="1" spans="1:27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</row>
    <row r="515" s="1" customFormat="1" ht="15.95" customHeight="1" spans="1:27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</row>
    <row r="516" s="1" customFormat="1" ht="15.95" customHeight="1" spans="1:27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</row>
    <row r="517" s="1" customFormat="1" ht="15.95" customHeight="1" spans="1:27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</row>
    <row r="518" s="1" customFormat="1" ht="15.95" customHeight="1" spans="1:27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</row>
    <row r="519" s="1" customFormat="1" ht="15.95" customHeight="1" spans="1:27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</row>
    <row r="520" s="1" customFormat="1" ht="15.95" customHeight="1" spans="1:27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</row>
    <row r="521" s="1" customFormat="1" ht="15.95" customHeight="1" spans="1:27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</row>
    <row r="522" s="1" customFormat="1" ht="15.95" customHeight="1" spans="1:27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</row>
    <row r="523" s="1" customFormat="1" ht="15.95" customHeight="1" spans="1:27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</row>
    <row r="524" s="1" customFormat="1" ht="15.95" customHeight="1" spans="1:27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</row>
    <row r="525" s="1" customFormat="1" ht="15.95" customHeight="1" spans="1:27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</row>
    <row r="526" s="1" customFormat="1" ht="15.95" customHeight="1" spans="1:27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</row>
    <row r="527" s="1" customFormat="1" ht="15.95" customHeight="1" spans="1:27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</row>
    <row r="528" s="1" customFormat="1" ht="15.95" customHeight="1" spans="1:27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</row>
    <row r="529" s="1" customFormat="1" ht="15.95" customHeight="1" spans="1:27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</row>
    <row r="530" s="1" customFormat="1" ht="15.95" customHeight="1" spans="1:27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</row>
    <row r="531" s="1" customFormat="1" ht="15.95" customHeight="1" spans="1:27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</row>
    <row r="532" s="1" customFormat="1" ht="15.95" customHeight="1" spans="1:27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</row>
    <row r="533" s="1" customFormat="1" ht="15.95" customHeight="1" spans="1:27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</row>
    <row r="534" s="1" customFormat="1" ht="15.95" customHeight="1" spans="1:27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</row>
    <row r="535" s="1" customFormat="1" ht="15.95" customHeight="1" spans="1:27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</row>
    <row r="536" s="1" customFormat="1" ht="15.95" customHeight="1" spans="1:27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</row>
    <row r="537" s="1" customFormat="1" ht="15.95" customHeight="1" spans="1:27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</row>
    <row r="538" s="1" customFormat="1" ht="15.95" customHeight="1" spans="1:27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</row>
    <row r="539" s="1" customFormat="1" ht="15.95" customHeight="1" spans="1:27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</row>
    <row r="540" s="1" customFormat="1" ht="15.95" customHeight="1" spans="1:27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</row>
    <row r="541" s="1" customFormat="1" ht="15.95" customHeight="1" spans="1:27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</row>
    <row r="542" s="1" customFormat="1" ht="15.95" customHeight="1" spans="1:27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</row>
    <row r="543" s="1" customFormat="1" ht="15.95" customHeight="1" spans="1:27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</row>
    <row r="544" s="1" customFormat="1" ht="15.95" customHeight="1" spans="1:27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</row>
    <row r="545" s="1" customFormat="1" ht="15.95" customHeight="1" spans="1:27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</row>
    <row r="546" s="1" customFormat="1" ht="15.95" customHeight="1" spans="1:27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</row>
    <row r="547" s="1" customFormat="1" ht="15.95" customHeight="1" spans="1:27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</row>
    <row r="548" s="1" customFormat="1" ht="15.95" customHeight="1" spans="1:27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</row>
    <row r="549" s="1" customFormat="1" ht="15.95" customHeight="1" spans="1:27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</row>
    <row r="550" s="1" customFormat="1" ht="15.95" customHeight="1" spans="1:27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</row>
    <row r="551" s="1" customFormat="1" ht="15.95" customHeight="1" spans="1:27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</row>
    <row r="552" s="1" customFormat="1" ht="15.95" customHeight="1" spans="1:27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</row>
    <row r="553" s="1" customFormat="1" ht="15.95" customHeight="1" spans="1:27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</row>
    <row r="554" s="1" customFormat="1" ht="15.95" customHeight="1" spans="1:27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</row>
    <row r="555" s="1" customFormat="1" ht="15.95" customHeight="1" spans="1:27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</row>
    <row r="556" s="1" customFormat="1" ht="15.95" customHeight="1" spans="1:27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</row>
    <row r="557" s="1" customFormat="1" ht="15.95" customHeight="1" spans="1:27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</row>
    <row r="558" s="1" customFormat="1" ht="15.95" customHeight="1" spans="1:27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</row>
    <row r="559" s="1" customFormat="1" ht="15.95" customHeight="1" spans="1:27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</row>
    <row r="560" s="1" customFormat="1" ht="15.95" customHeight="1" spans="1:27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</row>
    <row r="561" s="1" customFormat="1" ht="15.95" customHeight="1" spans="1:27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</row>
    <row r="562" s="1" customFormat="1" ht="15.95" customHeight="1" spans="1:27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</row>
    <row r="563" s="1" customFormat="1" ht="15.95" customHeight="1" spans="1:27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</row>
    <row r="564" s="1" customFormat="1" ht="15.95" customHeight="1" spans="1:27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</row>
    <row r="565" s="1" customFormat="1" ht="15.95" customHeight="1" spans="1:27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</row>
    <row r="566" s="1" customFormat="1" ht="15.95" customHeight="1" spans="1:27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</row>
    <row r="567" s="1" customFormat="1" ht="15.95" customHeight="1" spans="1:27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</row>
    <row r="568" s="1" customFormat="1" ht="15.95" customHeight="1" spans="1:27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</row>
    <row r="569" s="1" customFormat="1" ht="15.95" customHeight="1" spans="1:27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</row>
    <row r="570" s="1" customFormat="1" ht="15.95" customHeight="1" spans="1:27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</row>
    <row r="571" s="1" customFormat="1" ht="15.95" customHeight="1" spans="1:27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</row>
    <row r="572" s="1" customFormat="1" ht="15.95" customHeight="1" spans="1:27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</row>
    <row r="573" s="1" customFormat="1" ht="15.95" customHeight="1" spans="1:27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</row>
    <row r="574" s="1" customFormat="1" ht="15.95" customHeight="1" spans="1:27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</row>
    <row r="575" s="1" customFormat="1" ht="15.95" customHeight="1" spans="1:27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</row>
    <row r="576" s="1" customFormat="1" ht="15.95" customHeight="1" spans="1:27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</row>
    <row r="577" s="1" customFormat="1" ht="15.95" customHeight="1" spans="1:27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</row>
    <row r="578" s="1" customFormat="1" ht="15.95" customHeight="1" spans="1:27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</row>
    <row r="579" s="1" customFormat="1" ht="15.95" customHeight="1" spans="1:27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</row>
    <row r="580" s="1" customFormat="1" ht="15.95" customHeight="1" spans="1:27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</row>
    <row r="581" s="1" customFormat="1" ht="15.95" customHeight="1" spans="1:27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</row>
    <row r="582" s="1" customFormat="1" ht="15.95" customHeight="1" spans="1:27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</row>
    <row r="583" s="1" customFormat="1" ht="15.95" customHeight="1" spans="1:27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</row>
    <row r="584" s="1" customFormat="1" ht="15.95" customHeight="1" spans="1:27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</row>
    <row r="585" s="1" customFormat="1" ht="15.95" customHeight="1" spans="1:27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</row>
    <row r="586" s="1" customFormat="1" ht="15.95" customHeight="1" spans="1:27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</row>
    <row r="587" s="1" customFormat="1" ht="15.95" customHeight="1" spans="1:27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</row>
    <row r="588" s="1" customFormat="1" ht="15.95" customHeight="1" spans="1:27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</row>
    <row r="589" s="1" customFormat="1" ht="15.95" customHeight="1" spans="1:27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</row>
    <row r="590" s="1" customFormat="1" ht="15.95" customHeight="1" spans="1:27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</row>
    <row r="591" s="1" customFormat="1" ht="15.95" customHeight="1" spans="1:27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</row>
    <row r="592" s="1" customFormat="1" ht="15.95" customHeight="1" spans="1:27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</row>
    <row r="593" s="1" customFormat="1" ht="15.95" customHeight="1" spans="1:27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</row>
    <row r="594" s="1" customFormat="1" ht="15.95" customHeight="1" spans="1:27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</row>
    <row r="595" s="1" customFormat="1" ht="15.95" customHeight="1" spans="1:27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</row>
    <row r="596" s="1" customFormat="1" ht="15.95" customHeight="1" spans="1:27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</row>
    <row r="597" s="1" customFormat="1" ht="15.95" customHeight="1" spans="1:27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</row>
    <row r="598" s="1" customFormat="1" ht="15.95" customHeight="1" spans="1:27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</row>
    <row r="599" s="1" customFormat="1" ht="15.95" customHeight="1" spans="1:27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</row>
    <row r="600" s="1" customFormat="1" ht="15.95" customHeight="1" spans="1:27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</row>
    <row r="601" s="1" customFormat="1" ht="15.95" customHeight="1" spans="1:27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</row>
    <row r="602" s="1" customFormat="1" ht="15.95" customHeight="1" spans="1:27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</row>
    <row r="603" s="1" customFormat="1" ht="15.95" customHeight="1" spans="1:27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</row>
    <row r="604" s="1" customFormat="1" ht="15.95" customHeight="1" spans="1:27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</row>
    <row r="605" s="1" customFormat="1" ht="15.95" customHeight="1" spans="1:27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</row>
    <row r="606" s="1" customFormat="1" ht="15.95" customHeight="1" spans="1:27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</row>
    <row r="607" s="1" customFormat="1" ht="15.95" customHeight="1" spans="1:27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</row>
    <row r="608" s="1" customFormat="1" ht="15.95" customHeight="1" spans="1:27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</row>
    <row r="609" s="1" customFormat="1" ht="15.95" customHeight="1" spans="1:27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</row>
    <row r="610" s="1" customFormat="1" ht="15.95" customHeight="1" spans="1:27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</row>
    <row r="611" s="1" customFormat="1" ht="15.95" customHeight="1" spans="1:27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</row>
    <row r="612" s="1" customFormat="1" ht="15.95" customHeight="1" spans="1:27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</row>
    <row r="613" s="1" customFormat="1" ht="15.95" customHeight="1" spans="1:27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</row>
    <row r="614" s="1" customFormat="1" ht="15.95" customHeight="1" spans="1:27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</row>
    <row r="615" s="1" customFormat="1" ht="15.95" customHeight="1" spans="1:27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</row>
    <row r="616" s="1" customFormat="1" ht="15.95" customHeight="1" spans="1:27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</row>
    <row r="617" s="1" customFormat="1" ht="15.95" customHeight="1" spans="1:27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</row>
    <row r="618" s="1" customFormat="1" ht="15.95" customHeight="1" spans="1:27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</row>
    <row r="619" s="1" customFormat="1" ht="15.95" customHeight="1" spans="1:27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</row>
    <row r="620" s="1" customFormat="1" ht="15.95" customHeight="1" spans="1:27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</row>
    <row r="621" s="1" customFormat="1" ht="15.95" customHeight="1" spans="1:27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</row>
    <row r="622" s="1" customFormat="1" ht="15.95" customHeight="1" spans="1:27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</row>
    <row r="623" s="1" customFormat="1" ht="15.95" customHeight="1" spans="1:27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</row>
    <row r="624" s="1" customFormat="1" ht="15.95" customHeight="1" spans="1:27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</row>
    <row r="625" s="1" customFormat="1" ht="15.95" customHeight="1" spans="1:27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</row>
    <row r="626" s="1" customFormat="1" ht="15.95" customHeight="1" spans="1:27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</row>
    <row r="627" s="1" customFormat="1" ht="15.95" customHeight="1" spans="1:27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</row>
    <row r="628" s="1" customFormat="1" ht="15.95" customHeight="1" spans="1:27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</row>
    <row r="629" s="1" customFormat="1" ht="15.95" customHeight="1" spans="1:27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</row>
    <row r="630" s="1" customFormat="1" ht="15.95" customHeight="1" spans="1:27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</row>
    <row r="631" s="1" customFormat="1" ht="15.95" customHeight="1" spans="1:27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</row>
    <row r="632" s="1" customFormat="1" ht="15.95" customHeight="1" spans="1:27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</row>
    <row r="633" s="1" customFormat="1" ht="15.95" customHeight="1" spans="1:27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</row>
    <row r="634" s="1" customFormat="1" ht="15.95" customHeight="1" spans="1:27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</row>
    <row r="635" s="1" customFormat="1" ht="15.95" customHeight="1" spans="1:27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</row>
    <row r="636" s="1" customFormat="1" ht="15.95" customHeight="1" spans="1:27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</row>
    <row r="637" s="1" customFormat="1" ht="15.95" customHeight="1" spans="1:27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</row>
    <row r="638" s="1" customFormat="1" ht="15.95" customHeight="1" spans="1:27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</row>
    <row r="639" s="1" customFormat="1" ht="15.95" customHeight="1" spans="1:27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</row>
    <row r="640" s="1" customFormat="1" ht="15.95" customHeight="1" spans="1:27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</row>
    <row r="641" s="1" customFormat="1" ht="15.95" customHeight="1" spans="1:27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</row>
    <row r="642" s="1" customFormat="1" ht="15.95" customHeight="1" spans="1:27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</row>
    <row r="643" s="1" customFormat="1" ht="15.95" customHeight="1" spans="1:27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</row>
    <row r="644" s="1" customFormat="1" ht="15.95" customHeight="1" spans="1:27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</row>
    <row r="645" s="1" customFormat="1" ht="15.95" customHeight="1" spans="1:27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</row>
    <row r="646" s="1" customFormat="1" ht="15.95" customHeight="1" spans="1:27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</row>
    <row r="647" s="1" customFormat="1" ht="15.95" customHeight="1" spans="1:27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</row>
    <row r="648" s="1" customFormat="1" ht="15.95" customHeight="1" spans="1:27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</row>
    <row r="649" s="1" customFormat="1" ht="15.95" customHeight="1" spans="1:27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</row>
    <row r="650" s="1" customFormat="1" ht="15.95" customHeight="1" spans="1:27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</row>
    <row r="651" s="1" customFormat="1" ht="15.95" customHeight="1" spans="1:27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</row>
    <row r="652" s="1" customFormat="1" ht="15.95" customHeight="1" spans="1:27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</row>
    <row r="653" s="1" customFormat="1" ht="15.95" customHeight="1" spans="1:27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</row>
    <row r="654" s="1" customFormat="1" ht="15.95" customHeight="1" spans="1:27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</row>
    <row r="655" s="1" customFormat="1" ht="15.95" customHeight="1" spans="1:27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</row>
    <row r="656" s="1" customFormat="1" ht="15.95" customHeight="1" spans="1:27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</row>
    <row r="657" s="1" customFormat="1" ht="15.95" customHeight="1" spans="1:27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</row>
    <row r="658" s="1" customFormat="1" ht="15.95" customHeight="1" spans="1:27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</row>
    <row r="659" s="1" customFormat="1" ht="15.95" customHeight="1" spans="1:27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</row>
    <row r="660" s="1" customFormat="1" ht="15.95" customHeight="1" spans="1:27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</row>
    <row r="661" s="1" customFormat="1" ht="15.95" customHeight="1" spans="1:27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</row>
    <row r="662" s="1" customFormat="1" ht="15.95" customHeight="1" spans="1:27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</row>
    <row r="663" s="1" customFormat="1" ht="15.95" customHeight="1" spans="1:27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</row>
    <row r="664" s="1" customFormat="1" ht="15.95" customHeight="1" spans="1:27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</row>
    <row r="665" s="1" customFormat="1" ht="15.95" customHeight="1" spans="1:27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</row>
    <row r="666" s="1" customFormat="1" ht="15.95" customHeight="1" spans="1:27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</row>
    <row r="667" s="1" customFormat="1" ht="15.95" customHeight="1" spans="1:27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</row>
    <row r="668" s="1" customFormat="1" ht="15.95" customHeight="1" spans="1:27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</row>
    <row r="669" s="1" customFormat="1" ht="15.95" customHeight="1" spans="1:27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</row>
    <row r="670" s="1" customFormat="1" ht="15.95" customHeight="1" spans="1:27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</row>
    <row r="671" s="1" customFormat="1" ht="15.95" customHeight="1" spans="1:27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</row>
    <row r="672" s="1" customFormat="1" ht="15.95" customHeight="1" spans="1:27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</row>
    <row r="673" s="1" customFormat="1" ht="15.95" customHeight="1" spans="1:27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</row>
    <row r="674" s="1" customFormat="1" ht="15.95" customHeight="1" spans="1:27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</row>
    <row r="675" s="1" customFormat="1" ht="15.95" customHeight="1" spans="1:27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</row>
    <row r="676" s="1" customFormat="1" ht="15.95" customHeight="1" spans="1:27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</row>
    <row r="677" s="1" customFormat="1" ht="15.95" customHeight="1" spans="1:27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</row>
    <row r="678" s="1" customFormat="1" ht="15.95" customHeight="1" spans="1:27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</row>
    <row r="679" s="1" customFormat="1" ht="15.95" customHeight="1" spans="1:27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</row>
    <row r="680" s="1" customFormat="1" ht="15.95" customHeight="1" spans="1:27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</row>
    <row r="681" s="1" customFormat="1" ht="15.95" customHeight="1" spans="1:27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</row>
    <row r="682" s="1" customFormat="1" ht="15.95" customHeight="1" spans="1:27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</row>
    <row r="683" s="1" customFormat="1" ht="15.95" customHeight="1" spans="1:27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</row>
    <row r="684" s="1" customFormat="1" ht="15.95" customHeight="1" spans="1:27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</row>
    <row r="685" s="1" customFormat="1" ht="15.95" customHeight="1" spans="1:27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</row>
    <row r="686" s="1" customFormat="1" ht="15.95" customHeight="1" spans="1:27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</row>
    <row r="687" s="1" customFormat="1" ht="15.95" customHeight="1" spans="1:27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</row>
    <row r="688" s="1" customFormat="1" ht="15.95" customHeight="1" spans="1:27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</row>
    <row r="689" s="1" customFormat="1" ht="15.95" customHeight="1" spans="1:27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</row>
    <row r="690" s="1" customFormat="1" ht="15.95" customHeight="1" spans="1:27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</row>
    <row r="691" s="1" customFormat="1" ht="15.95" customHeight="1" spans="1:27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</row>
    <row r="692" s="1" customFormat="1" ht="15.95" customHeight="1" spans="1:27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</row>
    <row r="693" s="1" customFormat="1" ht="15.95" customHeight="1" spans="1:27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</row>
    <row r="694" s="1" customFormat="1" ht="15.95" customHeight="1" spans="1:27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</row>
    <row r="695" s="1" customFormat="1" ht="15.95" customHeight="1" spans="1:27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</row>
    <row r="696" s="1" customFormat="1" ht="15.95" customHeight="1" spans="1:27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</row>
    <row r="697" s="1" customFormat="1" ht="15.95" customHeight="1" spans="1:27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</row>
    <row r="698" s="1" customFormat="1" ht="15.95" customHeight="1" spans="1:27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</row>
    <row r="699" s="1" customFormat="1" ht="15.95" customHeight="1" spans="1:27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</row>
    <row r="700" s="1" customFormat="1" ht="15.95" customHeight="1" spans="1:27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</row>
    <row r="701" s="1" customFormat="1" ht="15.95" customHeight="1" spans="1:27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</row>
    <row r="702" s="1" customFormat="1" ht="15.95" customHeight="1" spans="1:27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</row>
    <row r="703" s="1" customFormat="1" ht="15.95" customHeight="1" spans="1:27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</row>
    <row r="704" s="1" customFormat="1" ht="15.95" customHeight="1" spans="1:27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</row>
    <row r="705" s="1" customFormat="1" ht="15.95" customHeight="1" spans="1:27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</row>
    <row r="706" s="1" customFormat="1" ht="15.95" customHeight="1" spans="1:27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</row>
    <row r="707" s="1" customFormat="1" ht="15.95" customHeight="1" spans="1:27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</row>
    <row r="708" s="1" customFormat="1" ht="15.95" customHeight="1" spans="1:27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</row>
    <row r="709" s="1" customFormat="1" ht="15.95" customHeight="1" spans="1:27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</row>
    <row r="710" s="1" customFormat="1" ht="15.95" customHeight="1" spans="1:27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</row>
    <row r="711" s="1" customFormat="1" ht="15.95" customHeight="1" spans="1:27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</row>
    <row r="712" s="1" customFormat="1" ht="15.95" customHeight="1" spans="1:27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</row>
    <row r="713" s="1" customFormat="1" ht="15.95" customHeight="1" spans="1:27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</row>
    <row r="714" s="1" customFormat="1" ht="15.95" customHeight="1" spans="1:27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</row>
    <row r="715" s="1" customFormat="1" ht="15.95" customHeight="1" spans="1:27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</row>
    <row r="716" s="1" customFormat="1" ht="15.95" customHeight="1" spans="1:27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</row>
    <row r="717" s="1" customFormat="1" ht="15.95" customHeight="1" spans="1:27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</row>
    <row r="718" s="1" customFormat="1" ht="15.95" customHeight="1" spans="1:27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</row>
    <row r="719" s="1" customFormat="1" ht="15.95" customHeight="1" spans="1:27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</row>
    <row r="720" s="1" customFormat="1" ht="15.95" customHeight="1" spans="1:27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</row>
    <row r="721" s="1" customFormat="1" ht="15.95" customHeight="1" spans="1:27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</row>
    <row r="722" s="1" customFormat="1" ht="15.95" customHeight="1" spans="1:27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</row>
    <row r="723" s="1" customFormat="1" ht="15.95" customHeight="1" spans="1:27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</row>
    <row r="724" s="1" customFormat="1" ht="15.95" customHeight="1" spans="1:27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</row>
    <row r="725" s="1" customFormat="1" ht="15.95" customHeight="1" spans="1:27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</row>
    <row r="726" s="1" customFormat="1" ht="15.95" customHeight="1" spans="1:27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</row>
    <row r="727" s="1" customFormat="1" ht="15.95" customHeight="1" spans="1:27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</row>
    <row r="728" s="1" customFormat="1" ht="15.95" customHeight="1" spans="1:27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</row>
    <row r="729" s="1" customFormat="1" ht="15.95" customHeight="1" spans="1:27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</row>
    <row r="730" s="1" customFormat="1" ht="15.95" customHeight="1" spans="1:27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</row>
    <row r="731" s="1" customFormat="1" ht="15.95" customHeight="1" spans="1:27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</row>
    <row r="732" s="1" customFormat="1" ht="15.95" customHeight="1" spans="1:27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</row>
    <row r="733" s="1" customFormat="1" ht="15.95" customHeight="1" spans="1:27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</row>
    <row r="734" s="1" customFormat="1" ht="15.95" customHeight="1" spans="1:27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</row>
    <row r="735" s="1" customFormat="1" ht="15.95" customHeight="1" spans="1:27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</row>
    <row r="736" s="1" customFormat="1" ht="15.95" customHeight="1" spans="1:27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</row>
    <row r="737" s="1" customFormat="1" ht="15.95" customHeight="1" spans="1:27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</row>
    <row r="738" s="1" customFormat="1" ht="15.95" customHeight="1" spans="1:27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</row>
    <row r="739" s="1" customFormat="1" ht="15.95" customHeight="1" spans="1:27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</row>
    <row r="740" s="1" customFormat="1" ht="15.95" customHeight="1" spans="1:27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</row>
    <row r="741" s="1" customFormat="1" ht="15.95" customHeight="1" spans="1:27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</row>
    <row r="742" s="1" customFormat="1" ht="15.95" customHeight="1" spans="1:27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</row>
    <row r="743" s="1" customFormat="1" ht="15.95" customHeight="1" spans="1:27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</row>
    <row r="744" s="1" customFormat="1" ht="15.95" customHeight="1" spans="1:27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</row>
    <row r="745" s="1" customFormat="1" ht="15.95" customHeight="1" spans="1:27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</row>
    <row r="746" s="1" customFormat="1" ht="15.95" customHeight="1" spans="1:27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</row>
    <row r="747" s="1" customFormat="1" ht="15.95" customHeight="1" spans="1:27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</row>
    <row r="748" s="1" customFormat="1" ht="15.95" customHeight="1" spans="1:27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</row>
    <row r="749" s="1" customFormat="1" ht="15.95" customHeight="1" spans="1:27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</row>
    <row r="750" s="1" customFormat="1" ht="15.95" customHeight="1" spans="1:27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</row>
    <row r="751" s="1" customFormat="1" ht="15.95" customHeight="1" spans="1:27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</row>
    <row r="752" s="1" customFormat="1" ht="15.95" customHeight="1" spans="1:27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</row>
    <row r="753" s="1" customFormat="1" ht="15.95" customHeight="1" spans="1:27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</row>
    <row r="754" s="1" customFormat="1" ht="15.95" customHeight="1" spans="1:27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</row>
    <row r="755" s="1" customFormat="1" ht="15.95" customHeight="1" spans="1:27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</row>
    <row r="756" s="1" customFormat="1" ht="15.95" customHeight="1" spans="1:27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</row>
    <row r="757" s="1" customFormat="1" ht="15.95" customHeight="1" spans="1:27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</row>
    <row r="758" s="1" customFormat="1" ht="15.95" customHeight="1" spans="1:27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</row>
    <row r="759" s="1" customFormat="1" ht="15.95" customHeight="1" spans="1:27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</row>
    <row r="760" s="1" customFormat="1" ht="15.95" customHeight="1" spans="1:27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</row>
    <row r="761" s="1" customFormat="1" ht="15.95" customHeight="1" spans="1:27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</row>
    <row r="762" s="1" customFormat="1" ht="15.95" customHeight="1" spans="1:27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</row>
    <row r="763" s="1" customFormat="1" ht="15.95" customHeight="1" spans="1:27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</row>
    <row r="764" s="1" customFormat="1" ht="15.95" customHeight="1" spans="1:27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</row>
    <row r="765" s="1" customFormat="1" ht="15.95" customHeight="1" spans="1:27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</row>
    <row r="766" s="1" customFormat="1" ht="15.95" customHeight="1" spans="1:27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</row>
    <row r="767" s="1" customFormat="1" ht="15.95" customHeight="1" spans="1:27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</row>
    <row r="768" s="1" customFormat="1" ht="15.95" customHeight="1" spans="1:27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</row>
    <row r="769" s="1" customFormat="1" ht="15.95" customHeight="1" spans="1:27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</row>
    <row r="770" s="1" customFormat="1" ht="15.95" customHeight="1" spans="1:27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</row>
    <row r="771" s="1" customFormat="1" ht="15.95" customHeight="1" spans="1:27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</row>
    <row r="772" s="1" customFormat="1" ht="15.95" customHeight="1" spans="1:27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</row>
    <row r="773" s="1" customFormat="1" ht="15.95" customHeight="1" spans="1:27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</row>
    <row r="774" s="1" customFormat="1" ht="15.95" customHeight="1" spans="1:27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</row>
    <row r="775" s="1" customFormat="1" ht="15.95" customHeight="1" spans="1:27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</row>
    <row r="776" s="1" customFormat="1" ht="15.95" customHeight="1" spans="1:27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</row>
    <row r="777" s="1" customFormat="1" ht="15.95" customHeight="1" spans="1:27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</row>
    <row r="778" s="1" customFormat="1" ht="15.95" customHeight="1" spans="1:27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</row>
    <row r="779" s="1" customFormat="1" ht="15.95" customHeight="1" spans="1:27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</row>
    <row r="780" s="1" customFormat="1" ht="15.95" customHeight="1" spans="1:27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</row>
    <row r="781" s="1" customFormat="1" ht="15.95" customHeight="1" spans="1:27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</row>
    <row r="782" s="1" customFormat="1" ht="15.95" customHeight="1" spans="1:27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</row>
    <row r="783" s="1" customFormat="1" ht="15.95" customHeight="1" spans="1:27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</row>
    <row r="784" s="1" customFormat="1" ht="15.95" customHeight="1" spans="1:27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</row>
    <row r="785" s="1" customFormat="1" ht="15.95" customHeight="1" spans="1:27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</row>
    <row r="786" s="1" customFormat="1" ht="15.95" customHeight="1" spans="1:27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</row>
    <row r="787" s="1" customFormat="1" ht="15.95" customHeight="1" spans="1:27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</row>
    <row r="788" s="1" customFormat="1" ht="15.95" customHeight="1" spans="1:27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</row>
    <row r="789" s="1" customFormat="1" ht="15.95" customHeight="1" spans="1:27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</row>
    <row r="790" s="1" customFormat="1" ht="15.95" customHeight="1" spans="1:27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</row>
    <row r="791" s="1" customFormat="1" ht="15.95" customHeight="1" spans="1:27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</row>
    <row r="792" s="1" customFormat="1" ht="15.95" customHeight="1" spans="1:27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</row>
    <row r="793" s="1" customFormat="1" ht="15.95" customHeight="1" spans="1:27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</row>
    <row r="794" s="1" customFormat="1" ht="15.95" customHeight="1" spans="1:27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</row>
    <row r="795" s="1" customFormat="1" ht="15.95" customHeight="1" spans="1:27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</row>
    <row r="796" s="1" customFormat="1" ht="15.95" customHeight="1" spans="1:27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</row>
    <row r="797" s="1" customFormat="1" ht="15.95" customHeight="1" spans="1:27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</row>
    <row r="798" s="1" customFormat="1" ht="15.95" customHeight="1" spans="1:27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</row>
    <row r="799" s="1" customFormat="1" ht="15.95" customHeight="1" spans="1:27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</row>
    <row r="800" s="1" customFormat="1" ht="15.95" customHeight="1" spans="1:27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</row>
    <row r="801" s="1" customFormat="1" ht="15.95" customHeight="1" spans="1:27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</row>
    <row r="802" s="1" customFormat="1" ht="15.95" customHeight="1" spans="1:27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</row>
    <row r="803" s="1" customFormat="1" ht="15.95" customHeight="1" spans="1:27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</row>
    <row r="804" s="1" customFormat="1" ht="15.95" customHeight="1" spans="1:27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</row>
    <row r="805" s="1" customFormat="1" ht="15.95" customHeight="1" spans="1:27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</row>
    <row r="806" s="1" customFormat="1" ht="15.95" customHeight="1" spans="1:27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</row>
    <row r="807" s="1" customFormat="1" ht="15.95" customHeight="1" spans="1:27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</row>
    <row r="808" s="1" customFormat="1" ht="15.95" customHeight="1" spans="1:27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</row>
    <row r="809" s="1" customFormat="1" ht="15.95" customHeight="1" spans="1:27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</row>
    <row r="810" s="1" customFormat="1" ht="15.95" customHeight="1" spans="1:27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</row>
    <row r="811" s="1" customFormat="1" ht="15.95" customHeight="1" spans="1:27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</row>
    <row r="812" s="1" customFormat="1" ht="15.95" customHeight="1" spans="1:27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</row>
    <row r="813" s="1" customFormat="1" ht="15.95" customHeight="1" spans="1:27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</row>
    <row r="814" s="1" customFormat="1" ht="15.95" customHeight="1" spans="1:27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</row>
    <row r="815" s="1" customFormat="1" ht="15.95" customHeight="1" spans="1:27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</row>
    <row r="816" s="1" customFormat="1" ht="15.95" customHeight="1" spans="1:27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</row>
    <row r="817" s="1" customFormat="1" ht="15.95" customHeight="1" spans="1:27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</row>
    <row r="818" s="1" customFormat="1" ht="15.95" customHeight="1" spans="1:27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</row>
    <row r="819" s="1" customFormat="1" ht="15.95" customHeight="1" spans="1:27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</row>
    <row r="820" s="1" customFormat="1" ht="15.95" customHeight="1" spans="1:27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</row>
    <row r="821" s="1" customFormat="1" ht="15.95" customHeight="1" spans="1:27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</row>
    <row r="822" s="1" customFormat="1" ht="15.95" customHeight="1" spans="1:27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</row>
    <row r="823" s="1" customFormat="1" ht="15.95" customHeight="1" spans="1:27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</row>
    <row r="824" s="1" customFormat="1" ht="15.95" customHeight="1" spans="1:27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</row>
    <row r="825" s="1" customFormat="1" ht="15.95" customHeight="1" spans="1:27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</row>
    <row r="826" s="1" customFormat="1" ht="15.95" customHeight="1" spans="1:27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</row>
    <row r="827" s="1" customFormat="1" ht="15.95" customHeight="1" spans="1:27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</row>
    <row r="828" s="1" customFormat="1" ht="15.95" customHeight="1" spans="1:27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</row>
    <row r="829" s="1" customFormat="1" ht="15.95" customHeight="1" spans="1:27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</row>
    <row r="830" s="1" customFormat="1" ht="15.95" customHeight="1" spans="1:27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</row>
    <row r="831" s="1" customFormat="1" ht="15.95" customHeight="1" spans="1:27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</row>
    <row r="832" s="1" customFormat="1" ht="15.95" customHeight="1" spans="1:27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</row>
    <row r="833" s="1" customFormat="1" ht="15.95" customHeight="1" spans="1:27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</row>
    <row r="834" s="1" customFormat="1" ht="15.95" customHeight="1" spans="1:27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</row>
    <row r="835" s="1" customFormat="1" ht="15.95" customHeight="1" spans="1:27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</row>
    <row r="836" s="1" customFormat="1" ht="15.95" customHeight="1" spans="1:27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</row>
    <row r="837" s="1" customFormat="1" ht="15.95" customHeight="1" spans="1:27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</row>
    <row r="838" s="1" customFormat="1" ht="15.95" customHeight="1" spans="1:27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</row>
    <row r="839" s="1" customFormat="1" ht="15.95" customHeight="1" spans="1:27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</row>
    <row r="840" s="1" customFormat="1" ht="15.95" customHeight="1" spans="1:27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</row>
    <row r="841" s="1" customFormat="1" ht="15.95" customHeight="1" spans="1:27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</row>
    <row r="842" s="1" customFormat="1" ht="15.95" customHeight="1" spans="1:27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</row>
    <row r="843" s="1" customFormat="1" ht="15.95" customHeight="1" spans="1:27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</row>
    <row r="844" s="1" customFormat="1" ht="15.95" customHeight="1" spans="1:27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</row>
    <row r="845" s="1" customFormat="1" ht="15.95" customHeight="1" spans="1:27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</row>
    <row r="846" s="1" customFormat="1" ht="15.95" customHeight="1" spans="1:27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</row>
    <row r="847" s="1" customFormat="1" ht="15.95" customHeight="1" spans="1:27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</row>
    <row r="848" s="1" customFormat="1" ht="15.95" customHeight="1" spans="1:27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</row>
    <row r="849" s="1" customFormat="1" ht="15.95" customHeight="1" spans="1:27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</row>
    <row r="850" s="1" customFormat="1" ht="15.95" customHeight="1" spans="1:27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</row>
    <row r="851" s="1" customFormat="1" ht="15.95" customHeight="1" spans="1:27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</row>
    <row r="852" s="1" customFormat="1" ht="15.95" customHeight="1" spans="1:27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</row>
    <row r="853" s="1" customFormat="1" ht="15.95" customHeight="1" spans="1:27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</row>
    <row r="854" s="1" customFormat="1" ht="15.95" customHeight="1" spans="1:27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</row>
    <row r="855" s="1" customFormat="1" ht="15.95" customHeight="1" spans="1:27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</row>
    <row r="856" s="1" customFormat="1" ht="15.95" customHeight="1" spans="1:27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</row>
    <row r="857" s="1" customFormat="1" ht="15.95" customHeight="1" spans="1:27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</row>
    <row r="858" s="1" customFormat="1" ht="15.95" customHeight="1" spans="1:27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</row>
    <row r="859" s="1" customFormat="1" ht="15.95" customHeight="1" spans="1:27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</row>
    <row r="860" s="1" customFormat="1" ht="15.95" customHeight="1" spans="1:27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</row>
    <row r="861" s="1" customFormat="1" ht="15.95" customHeight="1" spans="1:27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</row>
    <row r="862" s="1" customFormat="1" ht="15.95" customHeight="1" spans="1:27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</row>
    <row r="863" s="1" customFormat="1" ht="15.95" customHeight="1" spans="1:27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</row>
    <row r="864" s="1" customFormat="1" ht="15.95" customHeight="1" spans="1:27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</row>
    <row r="865" s="1" customFormat="1" ht="15.95" customHeight="1" spans="1:27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</row>
    <row r="866" s="1" customFormat="1" ht="15.95" customHeight="1" spans="1:27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</row>
    <row r="867" s="1" customFormat="1" ht="15.95" customHeight="1" spans="1:27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</row>
    <row r="868" s="1" customFormat="1" ht="15.95" customHeight="1" spans="1:27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</row>
    <row r="869" s="1" customFormat="1" ht="15.95" customHeight="1" spans="1:27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</row>
    <row r="870" s="1" customFormat="1" ht="15.95" customHeight="1" spans="1:27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</row>
    <row r="871" s="1" customFormat="1" ht="15.95" customHeight="1" spans="1:27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</row>
    <row r="872" s="1" customFormat="1" ht="15.95" customHeight="1" spans="1:27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</row>
    <row r="873" s="1" customFormat="1" ht="15.95" customHeight="1" spans="1:27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</row>
    <row r="874" s="1" customFormat="1" ht="15.95" customHeight="1" spans="1:27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</row>
    <row r="875" s="1" customFormat="1" ht="15.95" customHeight="1" spans="1:27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</row>
    <row r="876" s="1" customFormat="1" ht="15.95" customHeight="1" spans="1:27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</row>
    <row r="877" s="1" customFormat="1" ht="15.95" customHeight="1" spans="1:27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</row>
    <row r="878" s="1" customFormat="1" ht="15.95" customHeight="1" spans="1:27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</row>
    <row r="879" s="1" customFormat="1" ht="15.95" customHeight="1" spans="1:27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</row>
    <row r="880" s="1" customFormat="1" ht="15.95" customHeight="1" spans="1:27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</row>
    <row r="881" s="1" customFormat="1" ht="15.95" customHeight="1" spans="1:27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</row>
    <row r="882" s="1" customFormat="1" ht="15.95" customHeight="1" spans="1:27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</row>
    <row r="883" s="1" customFormat="1" ht="15.95" customHeight="1" spans="1:27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</row>
    <row r="884" s="1" customFormat="1" ht="15.95" customHeight="1" spans="1:27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</row>
    <row r="885" s="1" customFormat="1" ht="15.95" customHeight="1" spans="1:27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</row>
    <row r="886" s="1" customFormat="1" ht="15.95" customHeight="1" spans="1:27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</row>
    <row r="887" s="1" customFormat="1" ht="15.95" customHeight="1" spans="1:27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</row>
    <row r="888" s="1" customFormat="1" ht="15.95" customHeight="1" spans="1:27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</row>
    <row r="889" s="1" customFormat="1" ht="15.95" customHeight="1" spans="1:27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</row>
    <row r="890" s="1" customFormat="1" ht="15.95" customHeight="1" spans="1:27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</row>
    <row r="891" s="1" customFormat="1" ht="15.95" customHeight="1" spans="1:27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</row>
    <row r="892" s="1" customFormat="1" ht="15.95" customHeight="1" spans="1:27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</row>
    <row r="893" s="1" customFormat="1" ht="15.95" customHeight="1" spans="1:27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</row>
    <row r="894" s="1" customFormat="1" ht="15.95" customHeight="1" spans="1:27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</row>
    <row r="895" s="1" customFormat="1" ht="15.95" customHeight="1" spans="1:27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</row>
    <row r="896" s="1" customFormat="1" ht="15.95" customHeight="1" spans="1:27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</row>
    <row r="897" s="1" customFormat="1" ht="15.95" customHeight="1" spans="1:27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</row>
    <row r="898" s="1" customFormat="1" ht="15.95" customHeight="1" spans="1:27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</row>
    <row r="899" s="1" customFormat="1" ht="15.95" customHeight="1" spans="1:27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</row>
    <row r="900" s="1" customFormat="1" ht="15.95" customHeight="1" spans="1:27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J22">
    <cfRule type="notContainsBlanks" dxfId="0" priority="1">
      <formula>LEN(TRIM(J22))&gt;0</formula>
    </cfRule>
  </conditionalFormatting>
  <conditionalFormatting sqref="N9:N22 R9:R22">
    <cfRule type="notContainsBlanks" dxfId="0" priority="2">
      <formula>LEN(TRIM(N9))&gt;0</formula>
    </cfRule>
  </conditionalFormatting>
  <pageMargins left="0.75" right="0.75" top="1" bottom="1" header="0.5" footer="0.5"/>
  <pageSetup paperSize="9" scale="95" fitToHeight="0" orientation="landscape"/>
  <headerFooter/>
  <colBreaks count="1" manualBreakCount="1">
    <brk id="10" max="1048575" man="1"/>
  </colBreaks>
  <ignoredErrors>
    <ignoredError sqref="G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0"/>
  <sheetViews>
    <sheetView tabSelected="1" view="pageBreakPreview" zoomScaleNormal="100" workbookViewId="0">
      <selection activeCell="G9" sqref="G9:G22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19.0666666666667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54</v>
      </c>
      <c r="F1" s="6"/>
      <c r="G1" s="7"/>
      <c r="H1" s="3"/>
      <c r="I1" s="3"/>
      <c r="J1" s="4"/>
      <c r="K1" s="56"/>
      <c r="L1" s="56"/>
      <c r="M1" s="56"/>
      <c r="N1" s="56"/>
      <c r="O1" s="56"/>
      <c r="P1" s="56"/>
      <c r="Q1" s="56"/>
      <c r="R1" s="56"/>
      <c r="S1" s="56"/>
      <c r="T1" s="55"/>
      <c r="U1" s="55"/>
      <c r="V1" s="55"/>
      <c r="W1" s="55"/>
      <c r="X1" s="55"/>
      <c r="Y1" s="55"/>
      <c r="Z1" s="55"/>
      <c r="AA1" s="55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7"/>
      <c r="J2" s="58"/>
      <c r="K2" s="59"/>
      <c r="L2" s="59"/>
      <c r="M2" s="59"/>
      <c r="N2" s="59"/>
      <c r="O2" s="59"/>
      <c r="P2" s="59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60"/>
      <c r="J3" s="61"/>
      <c r="K3" s="59"/>
      <c r="L3" s="59"/>
      <c r="M3" s="59"/>
      <c r="N3" s="59"/>
      <c r="O3" s="59"/>
      <c r="P3" s="59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60"/>
      <c r="J4" s="61"/>
      <c r="K4" s="59"/>
      <c r="L4" s="59"/>
      <c r="M4" s="59"/>
      <c r="N4" s="59"/>
      <c r="O4" s="59"/>
      <c r="P4" s="59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60"/>
      <c r="J5" s="61"/>
      <c r="K5" s="59"/>
      <c r="L5" s="59"/>
      <c r="M5" s="59"/>
      <c r="N5" s="59"/>
      <c r="O5" s="59"/>
      <c r="P5" s="59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</row>
    <row r="6" s="1" customFormat="1" ht="15.95" customHeight="1" spans="1:27">
      <c r="A6" s="16" t="s">
        <v>13</v>
      </c>
      <c r="B6" s="17"/>
      <c r="C6" s="24" t="s">
        <v>55</v>
      </c>
      <c r="D6" s="19" t="s">
        <v>15</v>
      </c>
      <c r="E6" s="12" t="s">
        <v>56</v>
      </c>
      <c r="F6" s="13"/>
      <c r="G6" s="25"/>
      <c r="H6" s="26"/>
      <c r="I6" s="62"/>
      <c r="J6" s="63"/>
      <c r="K6" s="59"/>
      <c r="L6" s="59"/>
      <c r="M6" s="59"/>
      <c r="N6" s="59"/>
      <c r="O6" s="59"/>
      <c r="P6" s="64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57</v>
      </c>
      <c r="H7" s="32" t="s">
        <v>56</v>
      </c>
      <c r="I7" s="31" t="s">
        <v>58</v>
      </c>
      <c r="J7" s="65" t="s">
        <v>59</v>
      </c>
      <c r="K7" s="66"/>
      <c r="L7" s="67"/>
      <c r="M7" s="66"/>
      <c r="N7" s="66"/>
      <c r="O7" s="66"/>
      <c r="P7" s="67"/>
      <c r="Q7" s="66"/>
      <c r="R7" s="66"/>
      <c r="S7" s="67"/>
      <c r="T7" s="68"/>
      <c r="U7" s="55"/>
      <c r="V7" s="55"/>
      <c r="W7" s="55"/>
      <c r="X7" s="55"/>
      <c r="Y7" s="55"/>
      <c r="Z7" s="55"/>
      <c r="AA7" s="55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68"/>
      <c r="L8" s="68"/>
      <c r="M8" s="68"/>
      <c r="N8" s="69"/>
      <c r="O8" s="68"/>
      <c r="P8" s="68"/>
      <c r="Q8" s="68"/>
      <c r="R8" s="69"/>
      <c r="S8" s="68"/>
      <c r="T8" s="68"/>
      <c r="U8" s="55"/>
      <c r="V8" s="55"/>
      <c r="W8" s="55"/>
      <c r="X8" s="55"/>
      <c r="Y8" s="55"/>
      <c r="Z8" s="55"/>
      <c r="AA8" s="55"/>
    </row>
    <row r="9" s="1" customFormat="1" ht="15.95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43">
        <f>'1X-3X'!G9*2.54</f>
        <v>32.7025</v>
      </c>
      <c r="H9" s="43">
        <f>'1X-3X'!H9*2.54</f>
        <v>33.02</v>
      </c>
      <c r="I9" s="43">
        <f>'1X-3X'!I9*2.54</f>
        <v>33.3375</v>
      </c>
      <c r="J9" s="43">
        <f>'1X-3X'!J9*2.54</f>
        <v>33.655</v>
      </c>
      <c r="K9" s="70"/>
      <c r="L9" s="70"/>
      <c r="M9" s="71"/>
      <c r="N9" s="70"/>
      <c r="O9" s="70"/>
      <c r="P9" s="70"/>
      <c r="Q9" s="71"/>
      <c r="R9" s="70"/>
      <c r="S9" s="70"/>
      <c r="T9" s="72"/>
      <c r="U9" s="55"/>
      <c r="V9" s="55"/>
      <c r="W9" s="55"/>
      <c r="X9" s="55"/>
      <c r="Y9" s="55"/>
      <c r="Z9" s="55"/>
      <c r="AA9" s="55"/>
    </row>
    <row r="10" s="1" customFormat="1" ht="15.95" customHeight="1" spans="1:27">
      <c r="A10" s="44"/>
      <c r="B10" s="39" t="s">
        <v>28</v>
      </c>
      <c r="C10" s="40"/>
      <c r="D10" s="40"/>
      <c r="E10" s="41" t="s">
        <v>29</v>
      </c>
      <c r="F10" s="42">
        <v>44930</v>
      </c>
      <c r="G10" s="43">
        <f>'1X-3X'!G10*2.54</f>
        <v>13.6525</v>
      </c>
      <c r="H10" s="43">
        <f>'1X-3X'!H10*2.54</f>
        <v>13.97</v>
      </c>
      <c r="I10" s="43">
        <f>'1X-3X'!I10*2.54</f>
        <v>14.2875</v>
      </c>
      <c r="J10" s="43">
        <f>'1X-3X'!J10*2.54</f>
        <v>14.605</v>
      </c>
      <c r="K10" s="70"/>
      <c r="L10" s="70"/>
      <c r="M10" s="71"/>
      <c r="N10" s="70"/>
      <c r="O10" s="70"/>
      <c r="P10" s="70"/>
      <c r="Q10" s="71"/>
      <c r="R10" s="70"/>
      <c r="S10" s="70"/>
      <c r="T10" s="72"/>
      <c r="U10" s="55"/>
      <c r="V10" s="55"/>
      <c r="W10" s="55"/>
      <c r="X10" s="55"/>
      <c r="Y10" s="55"/>
      <c r="Z10" s="55"/>
      <c r="AA10" s="55"/>
    </row>
    <row r="11" s="1" customFormat="1" ht="15.95" customHeight="1" spans="1:27">
      <c r="A11" s="44"/>
      <c r="B11" s="39" t="s">
        <v>30</v>
      </c>
      <c r="C11" s="40"/>
      <c r="D11" s="40"/>
      <c r="E11" s="41" t="s">
        <v>31</v>
      </c>
      <c r="F11" s="45">
        <v>44928</v>
      </c>
      <c r="G11" s="43">
        <f>'1X-3X'!G11*2.54</f>
        <v>111.125</v>
      </c>
      <c r="H11" s="43">
        <f>'1X-3X'!H11*2.54</f>
        <v>111.76</v>
      </c>
      <c r="I11" s="43">
        <f>'1X-3X'!I11*2.54</f>
        <v>112.395</v>
      </c>
      <c r="J11" s="43">
        <f>'1X-3X'!J11*2.54</f>
        <v>113.03</v>
      </c>
      <c r="K11" s="70"/>
      <c r="L11" s="70"/>
      <c r="M11" s="71"/>
      <c r="N11" s="70"/>
      <c r="O11" s="70"/>
      <c r="P11" s="70"/>
      <c r="Q11" s="71"/>
      <c r="R11" s="70"/>
      <c r="S11" s="70"/>
      <c r="T11" s="72"/>
      <c r="U11" s="55"/>
      <c r="V11" s="55"/>
      <c r="W11" s="55"/>
      <c r="X11" s="55"/>
      <c r="Y11" s="55"/>
      <c r="Z11" s="55"/>
      <c r="AA11" s="55"/>
    </row>
    <row r="12" s="1" customFormat="1" ht="15.95" customHeight="1" spans="1:27">
      <c r="A12" s="44"/>
      <c r="B12" s="39" t="s">
        <v>32</v>
      </c>
      <c r="C12" s="40"/>
      <c r="D12" s="40"/>
      <c r="E12" s="41" t="s">
        <v>33</v>
      </c>
      <c r="F12" s="46">
        <v>0.125</v>
      </c>
      <c r="G12" s="43">
        <f>'1X-3X'!G12*2.54</f>
        <v>45.085</v>
      </c>
      <c r="H12" s="43">
        <f>'1X-3X'!H12*2.54</f>
        <v>45.72</v>
      </c>
      <c r="I12" s="43">
        <f>'1X-3X'!I12*2.54</f>
        <v>46.355</v>
      </c>
      <c r="J12" s="43">
        <f>'1X-3X'!J12*2.54</f>
        <v>46.99</v>
      </c>
      <c r="K12" s="70"/>
      <c r="L12" s="70"/>
      <c r="M12" s="71"/>
      <c r="N12" s="70"/>
      <c r="O12" s="70"/>
      <c r="P12" s="70"/>
      <c r="Q12" s="71"/>
      <c r="R12" s="70"/>
      <c r="S12" s="70"/>
      <c r="T12" s="72"/>
      <c r="U12" s="55"/>
      <c r="V12" s="55"/>
      <c r="W12" s="55"/>
      <c r="X12" s="55"/>
      <c r="Y12" s="55"/>
      <c r="Z12" s="55"/>
      <c r="AA12" s="55"/>
    </row>
    <row r="13" s="1" customFormat="1" ht="15.95" customHeight="1" spans="1:27">
      <c r="A13" s="44"/>
      <c r="B13" s="47" t="s">
        <v>34</v>
      </c>
      <c r="C13" s="48"/>
      <c r="D13" s="48"/>
      <c r="E13" s="41" t="s">
        <v>35</v>
      </c>
      <c r="F13" s="49">
        <v>44928</v>
      </c>
      <c r="G13" s="43">
        <f>'1X-3X'!G13*2.54</f>
        <v>111.76</v>
      </c>
      <c r="H13" s="43">
        <f>'1X-3X'!H13*2.54</f>
        <v>116.84</v>
      </c>
      <c r="I13" s="43">
        <f>'1X-3X'!I13*2.54</f>
        <v>123.19</v>
      </c>
      <c r="J13" s="43">
        <f>'1X-3X'!J13*2.54</f>
        <v>129.54</v>
      </c>
      <c r="K13" s="70"/>
      <c r="L13" s="70"/>
      <c r="M13" s="71"/>
      <c r="N13" s="70"/>
      <c r="O13" s="70"/>
      <c r="P13" s="70"/>
      <c r="Q13" s="71"/>
      <c r="R13" s="70"/>
      <c r="S13" s="70"/>
      <c r="T13" s="72"/>
      <c r="U13" s="55"/>
      <c r="V13" s="55"/>
      <c r="W13" s="55"/>
      <c r="X13" s="55"/>
      <c r="Y13" s="55"/>
      <c r="Z13" s="55"/>
      <c r="AA13" s="55"/>
    </row>
    <row r="14" s="1" customFormat="1" ht="15.95" customHeight="1" spans="1:27">
      <c r="A14" s="44"/>
      <c r="B14" s="39" t="s">
        <v>36</v>
      </c>
      <c r="C14" s="40"/>
      <c r="D14" s="40"/>
      <c r="E14" s="41" t="s">
        <v>37</v>
      </c>
      <c r="F14" s="49">
        <v>44928</v>
      </c>
      <c r="G14" s="43">
        <f>'1X-3X'!G14*2.54</f>
        <v>99.06</v>
      </c>
      <c r="H14" s="43">
        <f>'1X-3X'!H14*2.54</f>
        <v>104.14</v>
      </c>
      <c r="I14" s="43">
        <f>'1X-3X'!I14*2.54</f>
        <v>110.49</v>
      </c>
      <c r="J14" s="43">
        <f>'1X-3X'!J14*2.54</f>
        <v>116.84</v>
      </c>
      <c r="K14" s="70"/>
      <c r="L14" s="70"/>
      <c r="M14" s="71"/>
      <c r="N14" s="70"/>
      <c r="O14" s="70"/>
      <c r="P14" s="70"/>
      <c r="Q14" s="71"/>
      <c r="R14" s="70"/>
      <c r="S14" s="70"/>
      <c r="T14" s="72"/>
      <c r="U14" s="55"/>
      <c r="V14" s="55"/>
      <c r="W14" s="55"/>
      <c r="X14" s="55"/>
      <c r="Y14" s="55"/>
      <c r="Z14" s="55"/>
      <c r="AA14" s="55"/>
    </row>
    <row r="15" s="1" customFormat="1" ht="15.95" customHeight="1" spans="1:27">
      <c r="A15" s="50"/>
      <c r="B15" s="39" t="s">
        <v>38</v>
      </c>
      <c r="C15" s="40"/>
      <c r="D15" s="40"/>
      <c r="E15" s="41" t="s">
        <v>39</v>
      </c>
      <c r="F15" s="49">
        <v>44928</v>
      </c>
      <c r="G15" s="43">
        <f>'1X-3X'!G15*2.54</f>
        <v>121.92</v>
      </c>
      <c r="H15" s="43">
        <f>'1X-3X'!H15*2.54</f>
        <v>127</v>
      </c>
      <c r="I15" s="43">
        <f>'1X-3X'!I15*2.54</f>
        <v>133.35</v>
      </c>
      <c r="J15" s="43">
        <f>'1X-3X'!J15*2.54</f>
        <v>139.7</v>
      </c>
      <c r="K15" s="70"/>
      <c r="L15" s="70"/>
      <c r="M15" s="71"/>
      <c r="N15" s="70"/>
      <c r="O15" s="70"/>
      <c r="P15" s="70"/>
      <c r="Q15" s="71"/>
      <c r="R15" s="70"/>
      <c r="S15" s="70"/>
      <c r="T15" s="72"/>
      <c r="U15" s="55"/>
      <c r="V15" s="55"/>
      <c r="W15" s="55"/>
      <c r="X15" s="55"/>
      <c r="Y15" s="55"/>
      <c r="Z15" s="55"/>
      <c r="AA15" s="55"/>
    </row>
    <row r="16" s="1" customFormat="1" ht="15.95" customHeight="1" spans="1:27">
      <c r="A16" s="50"/>
      <c r="B16" s="39" t="s">
        <v>40</v>
      </c>
      <c r="C16" s="40"/>
      <c r="D16" s="40"/>
      <c r="E16" s="41" t="s">
        <v>41</v>
      </c>
      <c r="F16" s="49">
        <v>44928</v>
      </c>
      <c r="G16" s="43">
        <f>'1X-3X'!G16*2.54</f>
        <v>152.4</v>
      </c>
      <c r="H16" s="43">
        <f>'1X-3X'!H16*2.54</f>
        <v>157.48</v>
      </c>
      <c r="I16" s="43">
        <f>'1X-3X'!I16*2.54</f>
        <v>163.83</v>
      </c>
      <c r="J16" s="43">
        <f>'1X-3X'!J16*2.54</f>
        <v>170.18</v>
      </c>
      <c r="K16" s="70"/>
      <c r="L16" s="70"/>
      <c r="M16" s="71"/>
      <c r="N16" s="70"/>
      <c r="O16" s="70"/>
      <c r="P16" s="70"/>
      <c r="Q16" s="71"/>
      <c r="R16" s="70"/>
      <c r="S16" s="70"/>
      <c r="T16" s="72"/>
      <c r="U16" s="55"/>
      <c r="V16" s="55"/>
      <c r="W16" s="55"/>
      <c r="X16" s="55"/>
      <c r="Y16" s="55"/>
      <c r="Z16" s="55"/>
      <c r="AA16" s="55"/>
    </row>
    <row r="17" s="1" customFormat="1" ht="15.95" customHeight="1" spans="1:27">
      <c r="A17" s="50"/>
      <c r="B17" s="51" t="s">
        <v>42</v>
      </c>
      <c r="C17" s="52"/>
      <c r="D17" s="52"/>
      <c r="E17" s="41" t="s">
        <v>43</v>
      </c>
      <c r="F17" s="49">
        <v>44928</v>
      </c>
      <c r="G17" s="43">
        <f>'1X-3X'!G17*2.54</f>
        <v>214.63</v>
      </c>
      <c r="H17" s="43">
        <f>'1X-3X'!H17*2.54</f>
        <v>219.71</v>
      </c>
      <c r="I17" s="43">
        <f>'1X-3X'!I17*2.54</f>
        <v>226.06</v>
      </c>
      <c r="J17" s="43">
        <f>'1X-3X'!J17*2.54</f>
        <v>232.41</v>
      </c>
      <c r="K17" s="70"/>
      <c r="L17" s="70"/>
      <c r="M17" s="71"/>
      <c r="N17" s="70"/>
      <c r="O17" s="70"/>
      <c r="P17" s="70"/>
      <c r="Q17" s="71"/>
      <c r="R17" s="70"/>
      <c r="S17" s="70"/>
      <c r="T17" s="72"/>
      <c r="U17" s="55"/>
      <c r="V17" s="55"/>
      <c r="W17" s="55"/>
      <c r="X17" s="55"/>
      <c r="Y17" s="55"/>
      <c r="Z17" s="55"/>
      <c r="AA17" s="55"/>
    </row>
    <row r="18" s="1" customFormat="1" ht="15.95" customHeight="1" spans="1:27">
      <c r="A18" s="50"/>
      <c r="B18" s="51" t="s">
        <v>44</v>
      </c>
      <c r="C18" s="52"/>
      <c r="D18" s="52"/>
      <c r="E18" s="41" t="s">
        <v>45</v>
      </c>
      <c r="F18" s="49">
        <v>44928</v>
      </c>
      <c r="G18" s="43">
        <f>'1X-3X'!G18*2.54</f>
        <v>204.47</v>
      </c>
      <c r="H18" s="43">
        <f>'1X-3X'!H18*2.54</f>
        <v>209.55</v>
      </c>
      <c r="I18" s="43">
        <f>'1X-3X'!I18*2.54</f>
        <v>215.9</v>
      </c>
      <c r="J18" s="43">
        <f>'1X-3X'!J18*2.54</f>
        <v>222.25</v>
      </c>
      <c r="K18" s="70"/>
      <c r="L18" s="70"/>
      <c r="M18" s="71"/>
      <c r="N18" s="70"/>
      <c r="O18" s="70"/>
      <c r="P18" s="70"/>
      <c r="Q18" s="71"/>
      <c r="R18" s="70"/>
      <c r="S18" s="70"/>
      <c r="T18" s="72"/>
      <c r="U18" s="55"/>
      <c r="V18" s="55"/>
      <c r="W18" s="55"/>
      <c r="X18" s="55"/>
      <c r="Y18" s="55"/>
      <c r="Z18" s="55"/>
      <c r="AA18" s="55"/>
    </row>
    <row r="19" s="1" customFormat="1" ht="15.95" customHeight="1" spans="1:27">
      <c r="A19" s="50"/>
      <c r="B19" s="39" t="s">
        <v>46</v>
      </c>
      <c r="C19" s="40"/>
      <c r="D19" s="40"/>
      <c r="E19" s="41" t="s">
        <v>47</v>
      </c>
      <c r="F19" s="53">
        <v>0.25</v>
      </c>
      <c r="G19" s="43">
        <f>'1X-3X'!G19*2.54</f>
        <v>78.74</v>
      </c>
      <c r="H19" s="43">
        <f>'1X-3X'!H19*2.54</f>
        <v>78.74</v>
      </c>
      <c r="I19" s="43">
        <f>'1X-3X'!I19*2.54</f>
        <v>78.74</v>
      </c>
      <c r="J19" s="43">
        <f>'1X-3X'!J19*2.54</f>
        <v>78.74</v>
      </c>
      <c r="K19" s="70"/>
      <c r="L19" s="70"/>
      <c r="M19" s="71"/>
      <c r="N19" s="70"/>
      <c r="O19" s="70"/>
      <c r="P19" s="70"/>
      <c r="Q19" s="71"/>
      <c r="R19" s="70"/>
      <c r="S19" s="70"/>
      <c r="T19" s="72"/>
      <c r="U19" s="55"/>
      <c r="V19" s="55"/>
      <c r="W19" s="55"/>
      <c r="X19" s="55"/>
      <c r="Y19" s="55"/>
      <c r="Z19" s="55"/>
      <c r="AA19" s="55"/>
    </row>
    <row r="20" s="1" customFormat="1" ht="15.95" customHeight="1" spans="1:27">
      <c r="A20" s="50"/>
      <c r="B20" s="51" t="s">
        <v>48</v>
      </c>
      <c r="C20" s="52"/>
      <c r="D20" s="52"/>
      <c r="E20" s="41" t="s">
        <v>49</v>
      </c>
      <c r="F20" s="54">
        <v>44930</v>
      </c>
      <c r="G20" s="43">
        <f>'1X-3X'!G20*2.54</f>
        <v>6.35</v>
      </c>
      <c r="H20" s="43">
        <f>'1X-3X'!H20*2.54</f>
        <v>6.35</v>
      </c>
      <c r="I20" s="43">
        <f>'1X-3X'!I20*2.54</f>
        <v>6.35</v>
      </c>
      <c r="J20" s="43">
        <f>'1X-3X'!J20*2.54</f>
        <v>6.35</v>
      </c>
      <c r="K20" s="70"/>
      <c r="L20" s="70"/>
      <c r="M20" s="71"/>
      <c r="N20" s="70"/>
      <c r="O20" s="70"/>
      <c r="P20" s="70"/>
      <c r="Q20" s="71"/>
      <c r="R20" s="70"/>
      <c r="S20" s="70"/>
      <c r="T20" s="72"/>
      <c r="U20" s="55"/>
      <c r="V20" s="55"/>
      <c r="W20" s="55"/>
      <c r="X20" s="55"/>
      <c r="Y20" s="55"/>
      <c r="Z20" s="55"/>
      <c r="AA20" s="55"/>
    </row>
    <row r="21" s="1" customFormat="1" ht="15.95" customHeight="1" spans="1:27">
      <c r="A21" s="50"/>
      <c r="B21" s="51" t="s">
        <v>50</v>
      </c>
      <c r="C21" s="52"/>
      <c r="D21" s="52"/>
      <c r="E21" s="41" t="s">
        <v>51</v>
      </c>
      <c r="F21" s="46">
        <v>0.125</v>
      </c>
      <c r="G21" s="43">
        <f>'1X-3X'!G21*2.54</f>
        <v>34.6075</v>
      </c>
      <c r="H21" s="43">
        <f>'1X-3X'!H21*2.54</f>
        <v>35.56</v>
      </c>
      <c r="I21" s="43">
        <f>'1X-3X'!I21*2.54</f>
        <v>36.5125</v>
      </c>
      <c r="J21" s="43">
        <f>'1X-3X'!J21*2.54</f>
        <v>37.465</v>
      </c>
      <c r="K21" s="70"/>
      <c r="L21" s="70"/>
      <c r="M21" s="71"/>
      <c r="N21" s="70"/>
      <c r="O21" s="70"/>
      <c r="P21" s="70"/>
      <c r="Q21" s="71"/>
      <c r="R21" s="70"/>
      <c r="S21" s="70"/>
      <c r="T21" s="72"/>
      <c r="U21" s="55"/>
      <c r="V21" s="55"/>
      <c r="W21" s="55"/>
      <c r="X21" s="55"/>
      <c r="Y21" s="55"/>
      <c r="Z21" s="55"/>
      <c r="AA21" s="55"/>
    </row>
    <row r="22" s="1" customFormat="1" ht="15.95" customHeight="1" spans="1:27">
      <c r="A22" s="50"/>
      <c r="B22" s="39" t="s">
        <v>52</v>
      </c>
      <c r="C22" s="40"/>
      <c r="D22" s="40"/>
      <c r="E22" s="41" t="s">
        <v>53</v>
      </c>
      <c r="F22" s="53">
        <v>0.25</v>
      </c>
      <c r="G22" s="43">
        <f>'1X-3X'!G22*2.54</f>
        <v>28.575</v>
      </c>
      <c r="H22" s="43">
        <f>'1X-3X'!H22*2.54</f>
        <v>28.575</v>
      </c>
      <c r="I22" s="43">
        <f>'1X-3X'!I22*2.54</f>
        <v>29.845</v>
      </c>
      <c r="J22" s="43">
        <f>'1X-3X'!J22*2.54</f>
        <v>29.845</v>
      </c>
      <c r="K22" s="70"/>
      <c r="L22" s="70"/>
      <c r="M22" s="71"/>
      <c r="N22" s="70"/>
      <c r="O22" s="70"/>
      <c r="P22" s="70"/>
      <c r="Q22" s="71"/>
      <c r="R22" s="70"/>
      <c r="S22" s="70"/>
      <c r="T22" s="72"/>
      <c r="U22" s="55"/>
      <c r="V22" s="55"/>
      <c r="W22" s="55"/>
      <c r="X22" s="55"/>
      <c r="Y22" s="55"/>
      <c r="Z22" s="55"/>
      <c r="AA22" s="55"/>
    </row>
    <row r="23" s="1" customFormat="1" ht="15.95" customHeight="1" spans="1:27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</row>
    <row r="24" s="1" customFormat="1" ht="15.95" customHeight="1" spans="1:27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</row>
    <row r="25" s="1" customFormat="1" ht="15.95" customHeight="1" spans="1:27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</row>
    <row r="26" s="1" customFormat="1" ht="15.95" customHeight="1" spans="1:27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</row>
    <row r="27" s="1" customFormat="1" ht="15.95" customHeight="1" spans="1:27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s="1" customFormat="1" ht="15.95" customHeight="1" spans="1:27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</row>
    <row r="29" s="1" customFormat="1" ht="15.95" customHeight="1" spans="1:27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</row>
    <row r="30" s="1" customFormat="1" ht="15.95" customHeight="1" spans="1:27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</row>
    <row r="31" s="1" customFormat="1" ht="15.95" customHeight="1" spans="1:27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</row>
    <row r="32" s="1" customFormat="1" ht="15.95" customHeight="1" spans="1:27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="1" customFormat="1" ht="15.95" customHeight="1" spans="1:27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s="1" customFormat="1" ht="15.95" customHeight="1" spans="1:27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 s="1" customFormat="1" ht="15.95" customHeight="1" spans="1:27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 s="1" customFormat="1" ht="15.95" customHeight="1" spans="1:27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</row>
    <row r="37" s="1" customFormat="1" ht="15.95" customHeight="1" spans="1:27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</row>
    <row r="38" s="1" customFormat="1" ht="15.95" customHeight="1" spans="1:27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</row>
    <row r="39" s="1" customFormat="1" ht="15.95" customHeight="1" spans="1:27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</row>
    <row r="40" s="1" customFormat="1" ht="15.95" customHeight="1" spans="1:27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</row>
    <row r="41" s="1" customFormat="1" ht="15.95" customHeight="1" spans="1:27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</row>
    <row r="42" s="1" customFormat="1" ht="15.95" customHeight="1" spans="1:27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</row>
    <row r="43" s="1" customFormat="1" ht="15.95" customHeight="1" spans="1:27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44" s="1" customFormat="1" ht="15.95" customHeight="1" spans="1:27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</row>
    <row r="45" s="1" customFormat="1" ht="15.95" customHeight="1" spans="1:27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</row>
    <row r="46" s="1" customFormat="1" ht="15.95" customHeight="1" spans="1:27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</row>
    <row r="47" s="1" customFormat="1" ht="15.95" customHeight="1" spans="1:27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</row>
    <row r="48" s="1" customFormat="1" ht="15.95" customHeight="1" spans="1:27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</row>
    <row r="49" s="1" customFormat="1" ht="15.95" customHeight="1" spans="1:27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</row>
    <row r="50" s="1" customFormat="1" ht="15.95" customHeight="1" spans="1:27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</row>
    <row r="51" s="1" customFormat="1" ht="15.95" customHeight="1" spans="1:27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</row>
    <row r="52" s="1" customFormat="1" ht="15.95" customHeight="1" spans="1:27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</row>
    <row r="53" s="1" customFormat="1" ht="15.95" customHeight="1" spans="1:27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</row>
    <row r="54" s="1" customFormat="1" ht="15.95" customHeight="1" spans="1:27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</row>
    <row r="55" s="1" customFormat="1" ht="15.95" customHeight="1" spans="1:27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</row>
    <row r="56" s="1" customFormat="1" ht="15.95" customHeight="1" spans="1:27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</row>
    <row r="57" s="1" customFormat="1" ht="15.95" customHeight="1" spans="1:27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</row>
    <row r="58" s="1" customFormat="1" ht="15.95" customHeight="1" spans="1:27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</row>
    <row r="59" s="1" customFormat="1" ht="15.95" customHeight="1" spans="1:27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</row>
    <row r="60" s="1" customFormat="1" ht="15.95" customHeight="1" spans="1:27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</row>
    <row r="61" s="1" customFormat="1" ht="15.95" customHeight="1" spans="1:27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</row>
    <row r="62" s="1" customFormat="1" ht="15.95" customHeight="1" spans="1:27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</row>
    <row r="63" s="1" customFormat="1" ht="15.95" customHeight="1" spans="1:27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</row>
    <row r="64" s="1" customFormat="1" ht="15.95" customHeight="1" spans="1:27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</row>
    <row r="65" s="1" customFormat="1" ht="15.95" customHeight="1" spans="1:27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</row>
    <row r="66" s="1" customFormat="1" ht="15.95" customHeight="1" spans="1:27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</row>
    <row r="67" s="1" customFormat="1" ht="15.95" customHeight="1" spans="1:27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</row>
    <row r="68" s="1" customFormat="1" ht="15.95" customHeight="1" spans="1:27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</row>
    <row r="69" s="1" customFormat="1" ht="15.95" customHeight="1" spans="1:27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</row>
    <row r="70" s="1" customFormat="1" ht="15.95" customHeight="1" spans="1:27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</row>
    <row r="71" s="1" customFormat="1" ht="15.95" customHeight="1" spans="1:27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</row>
    <row r="72" s="1" customFormat="1" ht="15.95" customHeight="1" spans="1:27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</row>
    <row r="73" s="1" customFormat="1" ht="15.95" customHeight="1" spans="1:27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</row>
    <row r="74" s="1" customFormat="1" ht="15.95" customHeight="1" spans="1:27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</row>
    <row r="75" s="1" customFormat="1" ht="15.95" customHeight="1" spans="1:27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</row>
    <row r="76" s="1" customFormat="1" ht="15.95" customHeight="1" spans="1:27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</row>
    <row r="77" s="1" customFormat="1" ht="15.95" customHeight="1" spans="1:27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</row>
    <row r="78" s="1" customFormat="1" ht="15.95" customHeight="1" spans="1:27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</row>
    <row r="79" s="1" customFormat="1" ht="15.95" customHeight="1" spans="1:27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</row>
    <row r="80" s="1" customFormat="1" ht="15.95" customHeight="1" spans="1:27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</row>
    <row r="81" s="1" customFormat="1" ht="15.95" customHeight="1" spans="1:27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</row>
    <row r="82" s="1" customFormat="1" ht="15.95" customHeight="1" spans="1:27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</row>
    <row r="83" s="1" customFormat="1" ht="15.95" customHeight="1" spans="1:27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</row>
    <row r="84" s="1" customFormat="1" ht="15.95" customHeight="1" spans="1:27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</row>
    <row r="85" s="1" customFormat="1" ht="15.95" customHeight="1" spans="1:27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</row>
    <row r="86" s="1" customFormat="1" ht="15.95" customHeight="1" spans="1:27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</row>
    <row r="87" s="1" customFormat="1" ht="15.95" customHeight="1" spans="1:27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</row>
    <row r="88" s="1" customFormat="1" ht="15.95" customHeight="1" spans="1:27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</row>
    <row r="89" s="1" customFormat="1" ht="15.95" customHeight="1" spans="1:27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</row>
    <row r="90" s="1" customFormat="1" ht="15.95" customHeight="1" spans="1:27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</row>
    <row r="91" s="1" customFormat="1" ht="15.95" customHeight="1" spans="1:27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</row>
    <row r="92" s="1" customFormat="1" ht="15.95" customHeight="1" spans="1:27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</row>
    <row r="93" s="1" customFormat="1" ht="15.95" customHeight="1" spans="1:27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</row>
    <row r="94" s="1" customFormat="1" ht="15.95" customHeight="1" spans="1:27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</row>
    <row r="95" s="1" customFormat="1" ht="15.95" customHeight="1" spans="1:27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</row>
    <row r="96" s="1" customFormat="1" ht="15.95" customHeight="1" spans="1:27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</row>
    <row r="97" s="1" customFormat="1" ht="15.95" customHeight="1" spans="1:27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</row>
    <row r="98" s="1" customFormat="1" ht="15.95" customHeight="1" spans="1:27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</row>
    <row r="99" s="1" customFormat="1" ht="15.95" customHeight="1" spans="1:27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</row>
    <row r="100" s="1" customFormat="1" ht="15.95" customHeight="1" spans="1:27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</row>
    <row r="101" s="1" customFormat="1" ht="15.95" customHeight="1" spans="1:27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</row>
    <row r="102" s="1" customFormat="1" ht="15.95" customHeight="1" spans="1:27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</row>
    <row r="103" s="1" customFormat="1" ht="15.95" customHeight="1" spans="1:27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</row>
    <row r="104" s="1" customFormat="1" ht="15.95" customHeight="1" spans="1:27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</row>
    <row r="105" s="1" customFormat="1" ht="15.95" customHeight="1" spans="1:27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</row>
    <row r="106" s="1" customFormat="1" ht="15.95" customHeight="1" spans="1:27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</row>
    <row r="107" s="1" customFormat="1" ht="15.95" customHeight="1" spans="1:27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</row>
    <row r="108" s="1" customFormat="1" ht="15.95" customHeight="1" spans="1:27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</row>
    <row r="109" s="1" customFormat="1" ht="15.95" customHeight="1" spans="1:27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</row>
    <row r="110" s="1" customFormat="1" ht="15.95" customHeight="1" spans="1:27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</row>
    <row r="111" s="1" customFormat="1" ht="15.95" customHeight="1" spans="1:27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</row>
    <row r="112" s="1" customFormat="1" ht="15.95" customHeight="1" spans="1:27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</row>
    <row r="113" s="1" customFormat="1" ht="15.95" customHeight="1" spans="1:27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</row>
    <row r="114" s="1" customFormat="1" ht="15.95" customHeight="1" spans="1:27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</row>
    <row r="115" s="1" customFormat="1" ht="15.95" customHeight="1" spans="1:27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</row>
    <row r="116" s="1" customFormat="1" ht="15.95" customHeight="1" spans="1:27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</row>
    <row r="117" s="1" customFormat="1" ht="15.95" customHeight="1" spans="1:27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</row>
    <row r="118" s="1" customFormat="1" ht="15.95" customHeight="1" spans="1:27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</row>
    <row r="119" s="1" customFormat="1" ht="15.95" customHeight="1" spans="1:27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</row>
    <row r="120" s="1" customFormat="1" ht="15.95" customHeight="1" spans="1:27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</row>
    <row r="121" s="1" customFormat="1" ht="15.95" customHeight="1" spans="1:27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</row>
    <row r="122" s="1" customFormat="1" ht="15.95" customHeight="1" spans="1:27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</row>
    <row r="123" s="1" customFormat="1" ht="15.95" customHeight="1" spans="1:27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</row>
    <row r="124" s="1" customFormat="1" ht="15.95" customHeight="1" spans="1:27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</row>
    <row r="125" s="1" customFormat="1" ht="15.95" customHeight="1" spans="1:27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</row>
    <row r="126" s="1" customFormat="1" ht="15.95" customHeight="1" spans="1:27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</row>
    <row r="127" s="1" customFormat="1" ht="15.95" customHeight="1" spans="1:27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</row>
    <row r="128" s="1" customFormat="1" ht="15.95" customHeight="1" spans="1:27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</row>
    <row r="129" s="1" customFormat="1" ht="15.95" customHeight="1" spans="1:27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</row>
    <row r="130" s="1" customFormat="1" ht="15.95" customHeight="1" spans="1:27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</row>
    <row r="131" s="1" customFormat="1" ht="15.95" customHeight="1" spans="1:27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</row>
    <row r="132" s="1" customFormat="1" ht="15.95" customHeight="1" spans="1:27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</row>
    <row r="133" s="1" customFormat="1" ht="15.95" customHeight="1" spans="1:27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</row>
    <row r="134" s="1" customFormat="1" ht="15.95" customHeight="1" spans="1:27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</row>
    <row r="135" s="1" customFormat="1" ht="15.95" customHeight="1" spans="1:27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</row>
    <row r="136" s="1" customFormat="1" ht="15.95" customHeight="1" spans="1:27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</row>
    <row r="137" s="1" customFormat="1" ht="15.95" customHeight="1" spans="1:27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</row>
    <row r="138" s="1" customFormat="1" ht="15.95" customHeight="1" spans="1:27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</row>
    <row r="139" s="1" customFormat="1" ht="15.95" customHeight="1" spans="1:27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</row>
    <row r="140" s="1" customFormat="1" ht="15.95" customHeight="1" spans="1:27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</row>
    <row r="141" s="1" customFormat="1" ht="15.95" customHeight="1" spans="1:27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</row>
    <row r="142" s="1" customFormat="1" ht="15.95" customHeight="1" spans="1:27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</row>
    <row r="143" s="1" customFormat="1" ht="15.95" customHeight="1" spans="1:27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</row>
    <row r="144" s="1" customFormat="1" ht="15.95" customHeight="1" spans="1:27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</row>
    <row r="145" s="1" customFormat="1" ht="15.95" customHeight="1" spans="1:27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</row>
    <row r="146" s="1" customFormat="1" ht="15.95" customHeight="1" spans="1:27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</row>
    <row r="147" s="1" customFormat="1" ht="15.95" customHeight="1" spans="1:27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</row>
    <row r="148" s="1" customFormat="1" ht="15.95" customHeight="1" spans="1:27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</row>
    <row r="149" s="1" customFormat="1" ht="15.95" customHeight="1" spans="1:27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</row>
    <row r="150" s="1" customFormat="1" ht="15.95" customHeight="1" spans="1:27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</row>
    <row r="151" s="1" customFormat="1" ht="15.95" customHeight="1" spans="1:27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</row>
    <row r="152" s="1" customFormat="1" ht="15.95" customHeight="1" spans="1:27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</row>
    <row r="153" s="1" customFormat="1" ht="15.95" customHeight="1" spans="1:27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</row>
    <row r="154" s="1" customFormat="1" ht="15.95" customHeight="1" spans="1:27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</row>
    <row r="155" s="1" customFormat="1" ht="15.95" customHeight="1" spans="1:27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</row>
    <row r="156" s="1" customFormat="1" ht="15.95" customHeight="1" spans="1:27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</row>
    <row r="157" s="1" customFormat="1" ht="15.95" customHeight="1" spans="1:27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</row>
    <row r="158" s="1" customFormat="1" ht="15.95" customHeight="1" spans="1:27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</row>
    <row r="159" s="1" customFormat="1" ht="15.95" customHeight="1" spans="1:27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</row>
    <row r="160" s="1" customFormat="1" ht="15.95" customHeight="1" spans="1:27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</row>
    <row r="161" s="1" customFormat="1" ht="15.95" customHeight="1" spans="1:27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</row>
    <row r="162" s="1" customFormat="1" ht="15.95" customHeight="1" spans="1:27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</row>
    <row r="163" s="1" customFormat="1" ht="15.95" customHeight="1" spans="1:27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</row>
    <row r="164" s="1" customFormat="1" ht="15.95" customHeight="1" spans="1:27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</row>
    <row r="165" s="1" customFormat="1" ht="15.95" customHeight="1" spans="1:27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</row>
    <row r="166" s="1" customFormat="1" ht="15.95" customHeight="1" spans="1:27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</row>
    <row r="167" s="1" customFormat="1" ht="15.95" customHeight="1" spans="1:27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</row>
    <row r="168" s="1" customFormat="1" ht="15.95" customHeight="1" spans="1:27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</row>
    <row r="169" s="1" customFormat="1" ht="15.95" customHeight="1" spans="1:27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</row>
    <row r="170" s="1" customFormat="1" ht="15.95" customHeight="1" spans="1:27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</row>
    <row r="171" s="1" customFormat="1" ht="15.95" customHeight="1" spans="1:27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</row>
    <row r="172" s="1" customFormat="1" ht="15.95" customHeight="1" spans="1:27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</row>
    <row r="173" s="1" customFormat="1" ht="15.95" customHeight="1" spans="1:27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</row>
    <row r="174" s="1" customFormat="1" ht="15.95" customHeight="1" spans="1:27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</row>
    <row r="175" s="1" customFormat="1" ht="15.95" customHeight="1" spans="1:27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</row>
    <row r="176" s="1" customFormat="1" ht="15.95" customHeight="1" spans="1:27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</row>
    <row r="177" s="1" customFormat="1" ht="15.95" customHeight="1" spans="1:27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</row>
    <row r="178" s="1" customFormat="1" ht="15.95" customHeight="1" spans="1:27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</row>
    <row r="179" s="1" customFormat="1" ht="15.95" customHeight="1" spans="1:27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</row>
    <row r="180" s="1" customFormat="1" ht="15.95" customHeight="1" spans="1:27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</row>
    <row r="181" s="1" customFormat="1" ht="15.95" customHeight="1" spans="1:27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</row>
    <row r="182" s="1" customFormat="1" ht="15.95" customHeight="1" spans="1:27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</row>
    <row r="183" s="1" customFormat="1" ht="15.95" customHeight="1" spans="1:27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</row>
    <row r="184" s="1" customFormat="1" ht="15.95" customHeight="1" spans="1:27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</row>
    <row r="185" s="1" customFormat="1" ht="15.95" customHeight="1" spans="1:27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</row>
    <row r="186" s="1" customFormat="1" ht="15.95" customHeight="1" spans="1:27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</row>
    <row r="187" s="1" customFormat="1" ht="15.95" customHeight="1" spans="1:27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</row>
    <row r="188" s="1" customFormat="1" ht="15.95" customHeight="1" spans="1:27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</row>
    <row r="189" s="1" customFormat="1" ht="15.95" customHeight="1" spans="1:27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</row>
    <row r="190" s="1" customFormat="1" ht="15.95" customHeight="1" spans="1:27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</row>
    <row r="191" s="1" customFormat="1" ht="15.95" customHeight="1" spans="1:27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</row>
    <row r="192" s="1" customFormat="1" ht="15.95" customHeight="1" spans="1:27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</row>
    <row r="193" s="1" customFormat="1" ht="15.95" customHeight="1" spans="1:27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</row>
    <row r="194" s="1" customFormat="1" ht="15.95" customHeight="1" spans="1:27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</row>
    <row r="195" s="1" customFormat="1" ht="15.95" customHeight="1" spans="1:27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</row>
    <row r="196" s="1" customFormat="1" ht="15.95" customHeight="1" spans="1:27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</row>
    <row r="197" s="1" customFormat="1" ht="15.95" customHeight="1" spans="1:27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</row>
    <row r="198" s="1" customFormat="1" ht="15.95" customHeight="1" spans="1:27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</row>
    <row r="199" s="1" customFormat="1" ht="15.95" customHeight="1" spans="1:27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</row>
    <row r="200" s="1" customFormat="1" ht="15.95" customHeight="1" spans="1:27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</row>
    <row r="201" s="1" customFormat="1" ht="15.95" customHeight="1" spans="1:27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</row>
    <row r="202" s="1" customFormat="1" ht="15.95" customHeight="1" spans="1:27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</row>
    <row r="203" s="1" customFormat="1" ht="15.95" customHeight="1" spans="1:27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</row>
    <row r="204" s="1" customFormat="1" ht="15.95" customHeight="1" spans="1:27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</row>
    <row r="205" s="1" customFormat="1" ht="15.95" customHeight="1" spans="1:27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</row>
    <row r="206" s="1" customFormat="1" ht="15.95" customHeight="1" spans="1:27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</row>
    <row r="207" s="1" customFormat="1" ht="15.95" customHeight="1" spans="1:27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</row>
    <row r="208" s="1" customFormat="1" ht="15.95" customHeight="1" spans="1:27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</row>
    <row r="209" s="1" customFormat="1" ht="15.95" customHeight="1" spans="1:27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</row>
    <row r="210" s="1" customFormat="1" ht="15.95" customHeight="1" spans="1:27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</row>
    <row r="211" s="1" customFormat="1" ht="15.95" customHeight="1" spans="1:27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</row>
    <row r="212" s="1" customFormat="1" ht="15.95" customHeight="1" spans="1:27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</row>
    <row r="213" s="1" customFormat="1" ht="15.95" customHeight="1" spans="1:27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</row>
    <row r="214" s="1" customFormat="1" ht="15.95" customHeight="1" spans="1:27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</row>
    <row r="215" s="1" customFormat="1" ht="15.95" customHeight="1" spans="1:27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</row>
    <row r="216" s="1" customFormat="1" ht="15.95" customHeight="1" spans="1:27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</row>
    <row r="217" s="1" customFormat="1" ht="15.95" customHeight="1" spans="1:27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</row>
    <row r="218" s="1" customFormat="1" ht="15.95" customHeight="1" spans="1:27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</row>
    <row r="219" s="1" customFormat="1" ht="15.95" customHeight="1" spans="1:27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</row>
    <row r="220" s="1" customFormat="1" ht="15.95" customHeight="1" spans="1:27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</row>
    <row r="221" s="1" customFormat="1" ht="15.95" customHeight="1" spans="1:27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</row>
    <row r="222" s="1" customFormat="1" ht="15.95" customHeight="1" spans="1:27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</row>
    <row r="223" s="1" customFormat="1" ht="15.95" customHeight="1" spans="1:27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</row>
    <row r="224" s="1" customFormat="1" ht="15.95" customHeight="1" spans="1:27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</row>
    <row r="225" s="1" customFormat="1" ht="15.95" customHeight="1" spans="1:27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</row>
    <row r="226" s="1" customFormat="1" ht="15.95" customHeight="1" spans="1:27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</row>
    <row r="227" s="1" customFormat="1" ht="15.95" customHeight="1" spans="1:27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</row>
    <row r="228" s="1" customFormat="1" ht="15.95" customHeight="1" spans="1:27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</row>
    <row r="229" s="1" customFormat="1" ht="15.95" customHeight="1" spans="1:27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</row>
    <row r="230" s="1" customFormat="1" ht="15.95" customHeight="1" spans="1:27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</row>
    <row r="231" s="1" customFormat="1" ht="15.95" customHeight="1" spans="1:27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</row>
    <row r="232" s="1" customFormat="1" ht="15.95" customHeight="1" spans="1:27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</row>
    <row r="233" s="1" customFormat="1" ht="15.95" customHeight="1" spans="1:27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</row>
    <row r="234" s="1" customFormat="1" ht="15.95" customHeight="1" spans="1:27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</row>
    <row r="235" s="1" customFormat="1" ht="15.95" customHeight="1" spans="1:27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</row>
    <row r="236" s="1" customFormat="1" ht="15.95" customHeight="1" spans="1:27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</row>
    <row r="237" s="1" customFormat="1" ht="15.95" customHeight="1" spans="1:27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</row>
    <row r="238" s="1" customFormat="1" ht="15.95" customHeight="1" spans="1:27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</row>
    <row r="239" s="1" customFormat="1" ht="15.95" customHeight="1" spans="1:27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</row>
    <row r="240" s="1" customFormat="1" ht="15.95" customHeight="1" spans="1:27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</row>
    <row r="241" s="1" customFormat="1" ht="15.95" customHeight="1" spans="1:27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</row>
    <row r="242" s="1" customFormat="1" ht="15.95" customHeight="1" spans="1:27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</row>
    <row r="243" s="1" customFormat="1" ht="15.95" customHeight="1" spans="1:27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</row>
    <row r="244" s="1" customFormat="1" ht="15.95" customHeight="1" spans="1:27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</row>
    <row r="245" s="1" customFormat="1" ht="15.95" customHeight="1" spans="1:27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</row>
    <row r="246" s="1" customFormat="1" ht="15.95" customHeight="1" spans="1:27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</row>
    <row r="247" s="1" customFormat="1" ht="15.95" customHeight="1" spans="1:27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</row>
    <row r="248" s="1" customFormat="1" ht="15.95" customHeight="1" spans="1:27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</row>
    <row r="249" s="1" customFormat="1" ht="15.95" customHeight="1" spans="1:27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</row>
    <row r="250" s="1" customFormat="1" ht="15.95" customHeight="1" spans="1:27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</row>
    <row r="251" s="1" customFormat="1" ht="15.95" customHeight="1" spans="1:27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</row>
    <row r="252" s="1" customFormat="1" ht="15.95" customHeight="1" spans="1:27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</row>
    <row r="253" s="1" customFormat="1" ht="15.95" customHeight="1" spans="1:27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</row>
    <row r="254" s="1" customFormat="1" ht="15.95" customHeight="1" spans="1:27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</row>
    <row r="255" s="1" customFormat="1" ht="15.95" customHeight="1" spans="1:27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</row>
    <row r="256" s="1" customFormat="1" ht="15.95" customHeight="1" spans="1:27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</row>
    <row r="257" s="1" customFormat="1" ht="15.95" customHeight="1" spans="1:27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</row>
    <row r="258" s="1" customFormat="1" ht="15.95" customHeight="1" spans="1:27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</row>
    <row r="259" s="1" customFormat="1" ht="15.95" customHeight="1" spans="1:27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</row>
    <row r="260" s="1" customFormat="1" ht="15.95" customHeight="1" spans="1:27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</row>
    <row r="261" s="1" customFormat="1" ht="15.95" customHeight="1" spans="1:27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</row>
    <row r="262" s="1" customFormat="1" ht="15.95" customHeight="1" spans="1:27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</row>
    <row r="263" s="1" customFormat="1" ht="15.95" customHeight="1" spans="1:27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</row>
    <row r="264" s="1" customFormat="1" ht="15.95" customHeight="1" spans="1:27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</row>
    <row r="265" s="1" customFormat="1" ht="15.95" customHeight="1" spans="1:27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</row>
    <row r="266" s="1" customFormat="1" ht="15.95" customHeight="1" spans="1:27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</row>
    <row r="267" s="1" customFormat="1" ht="15.95" customHeight="1" spans="1:27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</row>
    <row r="268" s="1" customFormat="1" ht="15.95" customHeight="1" spans="1:27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</row>
    <row r="269" s="1" customFormat="1" ht="15.95" customHeight="1" spans="1:27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</row>
    <row r="270" s="1" customFormat="1" ht="15.95" customHeight="1" spans="1:27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</row>
    <row r="271" s="1" customFormat="1" ht="15.95" customHeight="1" spans="1:27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</row>
    <row r="272" s="1" customFormat="1" ht="15.95" customHeight="1" spans="1:27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</row>
    <row r="273" s="1" customFormat="1" ht="15.95" customHeight="1" spans="1:27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</row>
    <row r="274" s="1" customFormat="1" ht="15.95" customHeight="1" spans="1:27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</row>
    <row r="275" s="1" customFormat="1" ht="15.95" customHeight="1" spans="1:27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</row>
    <row r="276" s="1" customFormat="1" ht="15.95" customHeight="1" spans="1:27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</row>
    <row r="277" s="1" customFormat="1" ht="15.95" customHeight="1" spans="1:27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</row>
    <row r="278" s="1" customFormat="1" ht="15.95" customHeight="1" spans="1:27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</row>
    <row r="279" s="1" customFormat="1" ht="15.95" customHeight="1" spans="1:27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</row>
    <row r="280" s="1" customFormat="1" ht="15.95" customHeight="1" spans="1:27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</row>
    <row r="281" s="1" customFormat="1" ht="15.95" customHeight="1" spans="1:27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</row>
    <row r="282" s="1" customFormat="1" ht="15.95" customHeight="1" spans="1:27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</row>
    <row r="283" s="1" customFormat="1" ht="15.95" customHeight="1" spans="1:27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</row>
    <row r="284" s="1" customFormat="1" ht="15.95" customHeight="1" spans="1:27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</row>
    <row r="285" s="1" customFormat="1" ht="15.95" customHeight="1" spans="1:27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</row>
    <row r="286" s="1" customFormat="1" ht="15.95" customHeight="1" spans="1:27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</row>
    <row r="287" s="1" customFormat="1" ht="15.95" customHeight="1" spans="1:27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</row>
    <row r="288" s="1" customFormat="1" ht="15.95" customHeight="1" spans="1:27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</row>
    <row r="289" s="1" customFormat="1" ht="15.95" customHeight="1" spans="1:27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</row>
    <row r="290" s="1" customFormat="1" ht="15.95" customHeight="1" spans="1:27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</row>
    <row r="291" s="1" customFormat="1" ht="15.95" customHeight="1" spans="1:27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</row>
    <row r="292" s="1" customFormat="1" ht="15.95" customHeight="1" spans="1:27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</row>
    <row r="293" s="1" customFormat="1" ht="15.95" customHeight="1" spans="1:27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</row>
    <row r="294" s="1" customFormat="1" ht="15.95" customHeight="1" spans="1:27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</row>
    <row r="295" s="1" customFormat="1" ht="15.95" customHeight="1" spans="1:27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</row>
    <row r="296" s="1" customFormat="1" ht="15.95" customHeight="1" spans="1:27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</row>
    <row r="297" s="1" customFormat="1" ht="15.95" customHeight="1" spans="1:27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</row>
    <row r="298" s="1" customFormat="1" ht="15.95" customHeight="1" spans="1:27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</row>
    <row r="299" s="1" customFormat="1" ht="15.95" customHeight="1" spans="1:27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</row>
    <row r="300" s="1" customFormat="1" ht="15.95" customHeight="1" spans="1:27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</row>
    <row r="301" s="1" customFormat="1" ht="15.95" customHeight="1" spans="1:27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</row>
    <row r="302" s="1" customFormat="1" ht="15.95" customHeight="1" spans="1:27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</row>
    <row r="303" s="1" customFormat="1" ht="15.95" customHeight="1" spans="1:27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</row>
    <row r="304" s="1" customFormat="1" ht="15.95" customHeight="1" spans="1:27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</row>
    <row r="305" s="1" customFormat="1" ht="15.95" customHeight="1" spans="1:27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</row>
    <row r="306" s="1" customFormat="1" ht="15.95" customHeight="1" spans="1:27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</row>
    <row r="307" s="1" customFormat="1" ht="15.95" customHeight="1" spans="1:27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</row>
    <row r="308" s="1" customFormat="1" ht="15.95" customHeight="1" spans="1:27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</row>
    <row r="309" s="1" customFormat="1" ht="15.95" customHeight="1" spans="1:27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</row>
    <row r="310" s="1" customFormat="1" ht="15.95" customHeight="1" spans="1:27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</row>
    <row r="311" s="1" customFormat="1" ht="15.95" customHeight="1" spans="1:27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</row>
    <row r="312" s="1" customFormat="1" ht="15.95" customHeight="1" spans="1:27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</row>
    <row r="313" s="1" customFormat="1" ht="15.95" customHeight="1" spans="1:27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</row>
    <row r="314" s="1" customFormat="1" ht="15.95" customHeight="1" spans="1:27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</row>
    <row r="315" s="1" customFormat="1" ht="15.95" customHeight="1" spans="1:27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</row>
    <row r="316" s="1" customFormat="1" ht="15.95" customHeight="1" spans="1:27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</row>
    <row r="317" s="1" customFormat="1" ht="15.95" customHeight="1" spans="1:27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</row>
    <row r="318" s="1" customFormat="1" ht="15.95" customHeight="1" spans="1:27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</row>
    <row r="319" s="1" customFormat="1" ht="15.95" customHeight="1" spans="1:27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</row>
    <row r="320" s="1" customFormat="1" ht="15.95" customHeight="1" spans="1:27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</row>
    <row r="321" s="1" customFormat="1" ht="15.95" customHeight="1" spans="1:27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</row>
    <row r="322" s="1" customFormat="1" ht="15.95" customHeight="1" spans="1:27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</row>
    <row r="323" s="1" customFormat="1" ht="15.95" customHeight="1" spans="1:27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</row>
    <row r="324" s="1" customFormat="1" ht="15.95" customHeight="1" spans="1:27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</row>
    <row r="325" s="1" customFormat="1" ht="15.95" customHeight="1" spans="1:27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</row>
    <row r="326" s="1" customFormat="1" ht="15.95" customHeight="1" spans="1:27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</row>
    <row r="327" s="1" customFormat="1" ht="15.95" customHeight="1" spans="1:27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</row>
    <row r="328" s="1" customFormat="1" ht="15.95" customHeight="1" spans="1:27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</row>
    <row r="329" s="1" customFormat="1" ht="15.95" customHeight="1" spans="1:27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</row>
    <row r="330" s="1" customFormat="1" ht="15.95" customHeight="1" spans="1:27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</row>
    <row r="331" s="1" customFormat="1" ht="15.95" customHeight="1" spans="1:27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</row>
    <row r="332" s="1" customFormat="1" ht="15.95" customHeight="1" spans="1:27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</row>
    <row r="333" s="1" customFormat="1" ht="15.95" customHeight="1" spans="1:27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</row>
    <row r="334" s="1" customFormat="1" ht="15.95" customHeight="1" spans="1:27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</row>
    <row r="335" s="1" customFormat="1" ht="15.95" customHeight="1" spans="1:27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</row>
    <row r="336" s="1" customFormat="1" ht="15.95" customHeight="1" spans="1:27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</row>
    <row r="337" s="1" customFormat="1" ht="15.95" customHeight="1" spans="1:27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</row>
    <row r="338" s="1" customFormat="1" ht="15.95" customHeight="1" spans="1:27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</row>
    <row r="339" s="1" customFormat="1" ht="15.95" customHeight="1" spans="1:27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</row>
    <row r="340" s="1" customFormat="1" ht="15.95" customHeight="1" spans="1:27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</row>
    <row r="341" s="1" customFormat="1" ht="15.95" customHeight="1" spans="1:27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</row>
    <row r="342" s="1" customFormat="1" ht="15.95" customHeight="1" spans="1:27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</row>
    <row r="343" s="1" customFormat="1" ht="15.95" customHeight="1" spans="1:27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</row>
    <row r="344" s="1" customFormat="1" ht="15.95" customHeight="1" spans="1:27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</row>
    <row r="345" s="1" customFormat="1" ht="15.95" customHeight="1" spans="1:27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</row>
    <row r="346" s="1" customFormat="1" ht="15.95" customHeight="1" spans="1:27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</row>
    <row r="347" s="1" customFormat="1" ht="15.95" customHeight="1" spans="1:27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</row>
    <row r="348" s="1" customFormat="1" ht="15.95" customHeight="1" spans="1:27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</row>
    <row r="349" s="1" customFormat="1" ht="15.95" customHeight="1" spans="1:27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</row>
    <row r="350" s="1" customFormat="1" ht="15.95" customHeight="1" spans="1:27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</row>
    <row r="351" s="1" customFormat="1" ht="15.95" customHeight="1" spans="1:27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</row>
    <row r="352" s="1" customFormat="1" ht="15.95" customHeight="1" spans="1:27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</row>
    <row r="353" s="1" customFormat="1" ht="15.95" customHeight="1" spans="1:27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</row>
    <row r="354" s="1" customFormat="1" ht="15.95" customHeight="1" spans="1:27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</row>
    <row r="355" s="1" customFormat="1" ht="15.95" customHeight="1" spans="1:27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</row>
    <row r="356" s="1" customFormat="1" ht="15.95" customHeight="1" spans="1:27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</row>
    <row r="357" s="1" customFormat="1" ht="15.95" customHeight="1" spans="1:27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</row>
    <row r="358" s="1" customFormat="1" ht="15.95" customHeight="1" spans="1:27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</row>
    <row r="359" s="1" customFormat="1" ht="15.95" customHeight="1" spans="1:27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</row>
    <row r="360" s="1" customFormat="1" ht="15.95" customHeight="1" spans="1:27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</row>
    <row r="361" s="1" customFormat="1" ht="15.95" customHeight="1" spans="1:27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</row>
    <row r="362" s="1" customFormat="1" ht="15.95" customHeight="1" spans="1:27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</row>
    <row r="363" s="1" customFormat="1" ht="15.95" customHeight="1" spans="1:27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</row>
    <row r="364" s="1" customFormat="1" ht="15.95" customHeight="1" spans="1:27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</row>
    <row r="365" s="1" customFormat="1" ht="15.95" customHeight="1" spans="1:27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</row>
    <row r="366" s="1" customFormat="1" ht="15.95" customHeight="1" spans="1:27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</row>
    <row r="367" s="1" customFormat="1" ht="15.95" customHeight="1" spans="1:27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</row>
    <row r="368" s="1" customFormat="1" ht="15.95" customHeight="1" spans="1:27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</row>
    <row r="369" s="1" customFormat="1" ht="15.95" customHeight="1" spans="1:27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</row>
    <row r="370" s="1" customFormat="1" ht="15.95" customHeight="1" spans="1:27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</row>
    <row r="371" s="1" customFormat="1" ht="15.95" customHeight="1" spans="1:27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</row>
    <row r="372" s="1" customFormat="1" ht="15.95" customHeight="1" spans="1:27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</row>
    <row r="373" s="1" customFormat="1" ht="15.95" customHeight="1" spans="1:27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</row>
    <row r="374" s="1" customFormat="1" ht="15.95" customHeight="1" spans="1:27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</row>
    <row r="375" s="1" customFormat="1" ht="15.95" customHeight="1" spans="1:27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</row>
    <row r="376" s="1" customFormat="1" ht="15.95" customHeight="1" spans="1:27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</row>
    <row r="377" s="1" customFormat="1" ht="15.95" customHeight="1" spans="1:27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</row>
    <row r="378" s="1" customFormat="1" ht="15.95" customHeight="1" spans="1:27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</row>
    <row r="379" s="1" customFormat="1" ht="15.95" customHeight="1" spans="1:27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</row>
    <row r="380" s="1" customFormat="1" ht="15.95" customHeight="1" spans="1:27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</row>
    <row r="381" s="1" customFormat="1" ht="15.95" customHeight="1" spans="1:27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</row>
    <row r="382" s="1" customFormat="1" ht="15.95" customHeight="1" spans="1:27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</row>
    <row r="383" s="1" customFormat="1" ht="15.95" customHeight="1" spans="1:27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</row>
    <row r="384" s="1" customFormat="1" ht="15.95" customHeight="1" spans="1:27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</row>
    <row r="385" s="1" customFormat="1" ht="15.95" customHeight="1" spans="1:27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</row>
    <row r="386" s="1" customFormat="1" ht="15.95" customHeight="1" spans="1:27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</row>
    <row r="387" s="1" customFormat="1" ht="15.95" customHeight="1" spans="1:27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</row>
    <row r="388" s="1" customFormat="1" ht="15.95" customHeight="1" spans="1:27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</row>
    <row r="389" s="1" customFormat="1" ht="15.95" customHeight="1" spans="1:27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</row>
    <row r="390" s="1" customFormat="1" ht="15.95" customHeight="1" spans="1:27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</row>
    <row r="391" s="1" customFormat="1" ht="15.95" customHeight="1" spans="1:27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</row>
    <row r="392" s="1" customFormat="1" ht="15.95" customHeight="1" spans="1:27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</row>
    <row r="393" s="1" customFormat="1" ht="15.95" customHeight="1" spans="1:27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</row>
    <row r="394" s="1" customFormat="1" ht="15.95" customHeight="1" spans="1:27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</row>
    <row r="395" s="1" customFormat="1" ht="15.95" customHeight="1" spans="1:27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</row>
    <row r="396" s="1" customFormat="1" ht="15.95" customHeight="1" spans="1:27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</row>
    <row r="397" s="1" customFormat="1" ht="15.95" customHeight="1" spans="1:27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</row>
    <row r="398" s="1" customFormat="1" ht="15.95" customHeight="1" spans="1:27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</row>
    <row r="399" s="1" customFormat="1" ht="15.95" customHeight="1" spans="1:27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</row>
    <row r="400" s="1" customFormat="1" ht="15.95" customHeight="1" spans="1:27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</row>
    <row r="401" s="1" customFormat="1" ht="15.95" customHeight="1" spans="1:27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</row>
    <row r="402" s="1" customFormat="1" ht="15.95" customHeight="1" spans="1:27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</row>
    <row r="403" s="1" customFormat="1" ht="15.95" customHeight="1" spans="1:27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</row>
    <row r="404" s="1" customFormat="1" ht="15.95" customHeight="1" spans="1:27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</row>
    <row r="405" s="1" customFormat="1" ht="15.95" customHeight="1" spans="1:27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</row>
    <row r="406" s="1" customFormat="1" ht="15.95" customHeight="1" spans="1:27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</row>
    <row r="407" s="1" customFormat="1" ht="15.95" customHeight="1" spans="1:27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</row>
    <row r="408" s="1" customFormat="1" ht="15.95" customHeight="1" spans="1:27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</row>
    <row r="409" s="1" customFormat="1" ht="15.95" customHeight="1" spans="1:27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</row>
    <row r="410" s="1" customFormat="1" ht="15.95" customHeight="1" spans="1:27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</row>
    <row r="411" s="1" customFormat="1" ht="15.95" customHeight="1" spans="1:27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</row>
    <row r="412" s="1" customFormat="1" ht="15.95" customHeight="1" spans="1:27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</row>
    <row r="413" s="1" customFormat="1" ht="15.95" customHeight="1" spans="1:27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</row>
    <row r="414" s="1" customFormat="1" ht="15.95" customHeight="1" spans="1:27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</row>
    <row r="415" s="1" customFormat="1" ht="15.95" customHeight="1" spans="1:27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</row>
    <row r="416" s="1" customFormat="1" ht="15.95" customHeight="1" spans="1:27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</row>
    <row r="417" s="1" customFormat="1" ht="15.95" customHeight="1" spans="1:27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</row>
    <row r="418" s="1" customFormat="1" ht="15.95" customHeight="1" spans="1:27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</row>
    <row r="419" s="1" customFormat="1" ht="15.95" customHeight="1" spans="1:27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</row>
    <row r="420" s="1" customFormat="1" ht="15.95" customHeight="1" spans="1:27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</row>
    <row r="421" s="1" customFormat="1" ht="15.95" customHeight="1" spans="1:27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</row>
    <row r="422" s="1" customFormat="1" ht="15.95" customHeight="1" spans="1:27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</row>
    <row r="423" s="1" customFormat="1" ht="15.95" customHeight="1" spans="1:27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</row>
    <row r="424" s="1" customFormat="1" ht="15.95" customHeight="1" spans="1:27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</row>
    <row r="425" s="1" customFormat="1" ht="15.95" customHeight="1" spans="1:27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</row>
    <row r="426" s="1" customFormat="1" ht="15.95" customHeight="1" spans="1:27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</row>
    <row r="427" s="1" customFormat="1" ht="15.95" customHeight="1" spans="1:27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</row>
    <row r="428" s="1" customFormat="1" ht="15.95" customHeight="1" spans="1:27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</row>
    <row r="429" s="1" customFormat="1" ht="15.95" customHeight="1" spans="1:27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</row>
    <row r="430" s="1" customFormat="1" ht="15.95" customHeight="1" spans="1:27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</row>
    <row r="431" s="1" customFormat="1" ht="15.95" customHeight="1" spans="1:27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</row>
    <row r="432" s="1" customFormat="1" ht="15.95" customHeight="1" spans="1:27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</row>
    <row r="433" s="1" customFormat="1" ht="15.95" customHeight="1" spans="1:27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</row>
    <row r="434" s="1" customFormat="1" ht="15.95" customHeight="1" spans="1:27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</row>
    <row r="435" s="1" customFormat="1" ht="15.95" customHeight="1" spans="1:27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</row>
    <row r="436" s="1" customFormat="1" ht="15.95" customHeight="1" spans="1:27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</row>
    <row r="437" s="1" customFormat="1" ht="15.95" customHeight="1" spans="1:27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</row>
    <row r="438" s="1" customFormat="1" ht="15.95" customHeight="1" spans="1:27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</row>
    <row r="439" s="1" customFormat="1" ht="15.95" customHeight="1" spans="1:27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</row>
    <row r="440" s="1" customFormat="1" ht="15.95" customHeight="1" spans="1:27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</row>
    <row r="441" s="1" customFormat="1" ht="15.95" customHeight="1" spans="1:27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</row>
    <row r="442" s="1" customFormat="1" ht="15.95" customHeight="1" spans="1:27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</row>
    <row r="443" s="1" customFormat="1" ht="15.95" customHeight="1" spans="1:27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</row>
    <row r="444" s="1" customFormat="1" ht="15.95" customHeight="1" spans="1:27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</row>
    <row r="445" s="1" customFormat="1" ht="15.95" customHeight="1" spans="1:27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</row>
    <row r="446" s="1" customFormat="1" ht="15.95" customHeight="1" spans="1:27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</row>
    <row r="447" s="1" customFormat="1" ht="15.95" customHeight="1" spans="1:27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</row>
    <row r="448" s="1" customFormat="1" ht="15.95" customHeight="1" spans="1:27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</row>
    <row r="449" s="1" customFormat="1" ht="15.95" customHeight="1" spans="1:27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</row>
    <row r="450" s="1" customFormat="1" ht="15.95" customHeight="1" spans="1:27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</row>
    <row r="451" s="1" customFormat="1" ht="15.95" customHeight="1" spans="1:27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</row>
    <row r="452" s="1" customFormat="1" ht="15.95" customHeight="1" spans="1:27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</row>
    <row r="453" s="1" customFormat="1" ht="15.95" customHeight="1" spans="1:27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</row>
    <row r="454" s="1" customFormat="1" ht="15.95" customHeight="1" spans="1:27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</row>
    <row r="455" s="1" customFormat="1" ht="15.95" customHeight="1" spans="1:27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</row>
    <row r="456" s="1" customFormat="1" ht="15.95" customHeight="1" spans="1:27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</row>
    <row r="457" s="1" customFormat="1" ht="15.95" customHeight="1" spans="1:27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</row>
    <row r="458" s="1" customFormat="1" ht="15.95" customHeight="1" spans="1:27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</row>
    <row r="459" s="1" customFormat="1" ht="15.95" customHeight="1" spans="1:27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</row>
    <row r="460" s="1" customFormat="1" ht="15.95" customHeight="1" spans="1:27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</row>
    <row r="461" s="1" customFormat="1" ht="15.95" customHeight="1" spans="1:27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</row>
    <row r="462" s="1" customFormat="1" ht="15.95" customHeight="1" spans="1:27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</row>
    <row r="463" s="1" customFormat="1" ht="15.95" customHeight="1" spans="1:27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</row>
    <row r="464" s="1" customFormat="1" ht="15.95" customHeight="1" spans="1:27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</row>
    <row r="465" s="1" customFormat="1" ht="15.95" customHeight="1" spans="1:27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</row>
    <row r="466" s="1" customFormat="1" ht="15.95" customHeight="1" spans="1:27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</row>
    <row r="467" s="1" customFormat="1" ht="15.95" customHeight="1" spans="1:27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</row>
    <row r="468" s="1" customFormat="1" ht="15.95" customHeight="1" spans="1:27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</row>
    <row r="469" s="1" customFormat="1" ht="15.95" customHeight="1" spans="1:27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</row>
    <row r="470" s="1" customFormat="1" ht="15.95" customHeight="1" spans="1:27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</row>
    <row r="471" s="1" customFormat="1" ht="15.95" customHeight="1" spans="1:27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</row>
    <row r="472" s="1" customFormat="1" ht="15.95" customHeight="1" spans="1:27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</row>
    <row r="473" s="1" customFormat="1" ht="15.95" customHeight="1" spans="1:27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</row>
    <row r="474" s="1" customFormat="1" ht="15.95" customHeight="1" spans="1:27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</row>
    <row r="475" s="1" customFormat="1" ht="15.95" customHeight="1" spans="1:27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</row>
    <row r="476" s="1" customFormat="1" ht="15.95" customHeight="1" spans="1:27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</row>
    <row r="477" s="1" customFormat="1" ht="15.95" customHeight="1" spans="1:27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</row>
    <row r="478" s="1" customFormat="1" ht="15.95" customHeight="1" spans="1:27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</row>
    <row r="479" s="1" customFormat="1" ht="15.95" customHeight="1" spans="1:27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</row>
    <row r="480" s="1" customFormat="1" ht="15.95" customHeight="1" spans="1:27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</row>
    <row r="481" s="1" customFormat="1" ht="15.95" customHeight="1" spans="1:27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</row>
    <row r="482" s="1" customFormat="1" ht="15.95" customHeight="1" spans="1:27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</row>
    <row r="483" s="1" customFormat="1" ht="15.95" customHeight="1" spans="1:27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</row>
    <row r="484" s="1" customFormat="1" ht="15.95" customHeight="1" spans="1:27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</row>
    <row r="485" s="1" customFormat="1" ht="15.95" customHeight="1" spans="1:27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</row>
    <row r="486" s="1" customFormat="1" ht="15.95" customHeight="1" spans="1:27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</row>
    <row r="487" s="1" customFormat="1" ht="15.95" customHeight="1" spans="1:27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</row>
    <row r="488" s="1" customFormat="1" ht="15.95" customHeight="1" spans="1:27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</row>
    <row r="489" s="1" customFormat="1" ht="15.95" customHeight="1" spans="1:27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</row>
    <row r="490" s="1" customFormat="1" ht="15.95" customHeight="1" spans="1:27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</row>
    <row r="491" s="1" customFormat="1" ht="15.95" customHeight="1" spans="1:27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</row>
    <row r="492" s="1" customFormat="1" ht="15.95" customHeight="1" spans="1:27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</row>
    <row r="493" s="1" customFormat="1" ht="15.95" customHeight="1" spans="1:27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</row>
    <row r="494" s="1" customFormat="1" ht="15.95" customHeight="1" spans="1:27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</row>
    <row r="495" s="1" customFormat="1" ht="15.95" customHeight="1" spans="1:27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</row>
    <row r="496" s="1" customFormat="1" ht="15.95" customHeight="1" spans="1:27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</row>
    <row r="497" s="1" customFormat="1" ht="15.95" customHeight="1" spans="1:27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</row>
    <row r="498" s="1" customFormat="1" ht="15.95" customHeight="1" spans="1:27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</row>
    <row r="499" s="1" customFormat="1" ht="15.95" customHeight="1" spans="1:27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</row>
    <row r="500" s="1" customFormat="1" ht="15.95" customHeight="1" spans="1:27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</row>
    <row r="501" s="1" customFormat="1" ht="15.95" customHeight="1" spans="1:27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</row>
    <row r="502" s="1" customFormat="1" ht="15.95" customHeight="1" spans="1:27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</row>
    <row r="503" s="1" customFormat="1" ht="15.95" customHeight="1" spans="1:27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</row>
    <row r="504" s="1" customFormat="1" ht="15.95" customHeight="1" spans="1:27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</row>
    <row r="505" s="1" customFormat="1" ht="15.95" customHeight="1" spans="1:27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</row>
    <row r="506" s="1" customFormat="1" ht="15.95" customHeight="1" spans="1:27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</row>
    <row r="507" s="1" customFormat="1" ht="15.95" customHeight="1" spans="1:27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</row>
    <row r="508" s="1" customFormat="1" ht="15.95" customHeight="1" spans="1:27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</row>
    <row r="509" s="1" customFormat="1" ht="15.95" customHeight="1" spans="1:27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</row>
    <row r="510" s="1" customFormat="1" ht="15.95" customHeight="1" spans="1:27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</row>
    <row r="511" s="1" customFormat="1" ht="15.95" customHeight="1" spans="1:27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</row>
    <row r="512" s="1" customFormat="1" ht="15.95" customHeight="1" spans="1:27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</row>
    <row r="513" s="1" customFormat="1" ht="15.95" customHeight="1" spans="1:27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</row>
    <row r="514" s="1" customFormat="1" ht="15.95" customHeight="1" spans="1:27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</row>
    <row r="515" s="1" customFormat="1" ht="15.95" customHeight="1" spans="1:27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</row>
    <row r="516" s="1" customFormat="1" ht="15.95" customHeight="1" spans="1:27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</row>
    <row r="517" s="1" customFormat="1" ht="15.95" customHeight="1" spans="1:27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</row>
    <row r="518" s="1" customFormat="1" ht="15.95" customHeight="1" spans="1:27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</row>
    <row r="519" s="1" customFormat="1" ht="15.95" customHeight="1" spans="1:27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</row>
    <row r="520" s="1" customFormat="1" ht="15.95" customHeight="1" spans="1:27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</row>
    <row r="521" s="1" customFormat="1" ht="15.95" customHeight="1" spans="1:27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</row>
    <row r="522" s="1" customFormat="1" ht="15.95" customHeight="1" spans="1:27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</row>
    <row r="523" s="1" customFormat="1" ht="15.95" customHeight="1" spans="1:27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</row>
    <row r="524" s="1" customFormat="1" ht="15.95" customHeight="1" spans="1:27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</row>
    <row r="525" s="1" customFormat="1" ht="15.95" customHeight="1" spans="1:27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</row>
    <row r="526" s="1" customFormat="1" ht="15.95" customHeight="1" spans="1:27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</row>
    <row r="527" s="1" customFormat="1" ht="15.95" customHeight="1" spans="1:27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</row>
    <row r="528" s="1" customFormat="1" ht="15.95" customHeight="1" spans="1:27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</row>
    <row r="529" s="1" customFormat="1" ht="15.95" customHeight="1" spans="1:27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</row>
    <row r="530" s="1" customFormat="1" ht="15.95" customHeight="1" spans="1:27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</row>
    <row r="531" s="1" customFormat="1" ht="15.95" customHeight="1" spans="1:27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</row>
    <row r="532" s="1" customFormat="1" ht="15.95" customHeight="1" spans="1:27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</row>
    <row r="533" s="1" customFormat="1" ht="15.95" customHeight="1" spans="1:27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</row>
    <row r="534" s="1" customFormat="1" ht="15.95" customHeight="1" spans="1:27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</row>
    <row r="535" s="1" customFormat="1" ht="15.95" customHeight="1" spans="1:27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</row>
    <row r="536" s="1" customFormat="1" ht="15.95" customHeight="1" spans="1:27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</row>
    <row r="537" s="1" customFormat="1" ht="15.95" customHeight="1" spans="1:27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</row>
    <row r="538" s="1" customFormat="1" ht="15.95" customHeight="1" spans="1:27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</row>
    <row r="539" s="1" customFormat="1" ht="15.95" customHeight="1" spans="1:27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</row>
    <row r="540" s="1" customFormat="1" ht="15.95" customHeight="1" spans="1:27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</row>
    <row r="541" s="1" customFormat="1" ht="15.95" customHeight="1" spans="1:27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</row>
    <row r="542" s="1" customFormat="1" ht="15.95" customHeight="1" spans="1:27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</row>
    <row r="543" s="1" customFormat="1" ht="15.95" customHeight="1" spans="1:27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</row>
    <row r="544" s="1" customFormat="1" ht="15.95" customHeight="1" spans="1:27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</row>
    <row r="545" s="1" customFormat="1" ht="15.95" customHeight="1" spans="1:27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</row>
    <row r="546" s="1" customFormat="1" ht="15.95" customHeight="1" spans="1:27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</row>
    <row r="547" s="1" customFormat="1" ht="15.95" customHeight="1" spans="1:27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</row>
    <row r="548" s="1" customFormat="1" ht="15.95" customHeight="1" spans="1:27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</row>
    <row r="549" s="1" customFormat="1" ht="15.95" customHeight="1" spans="1:27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</row>
    <row r="550" s="1" customFormat="1" ht="15.95" customHeight="1" spans="1:27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</row>
    <row r="551" s="1" customFormat="1" ht="15.95" customHeight="1" spans="1:27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</row>
    <row r="552" s="1" customFormat="1" ht="15.95" customHeight="1" spans="1:27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</row>
    <row r="553" s="1" customFormat="1" ht="15.95" customHeight="1" spans="1:27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</row>
    <row r="554" s="1" customFormat="1" ht="15.95" customHeight="1" spans="1:27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</row>
    <row r="555" s="1" customFormat="1" ht="15.95" customHeight="1" spans="1:27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</row>
    <row r="556" s="1" customFormat="1" ht="15.95" customHeight="1" spans="1:27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</row>
    <row r="557" s="1" customFormat="1" ht="15.95" customHeight="1" spans="1:27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</row>
    <row r="558" s="1" customFormat="1" ht="15.95" customHeight="1" spans="1:27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</row>
    <row r="559" s="1" customFormat="1" ht="15.95" customHeight="1" spans="1:27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</row>
    <row r="560" s="1" customFormat="1" ht="15.95" customHeight="1" spans="1:27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</row>
    <row r="561" s="1" customFormat="1" ht="15.95" customHeight="1" spans="1:27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</row>
    <row r="562" s="1" customFormat="1" ht="15.95" customHeight="1" spans="1:27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</row>
    <row r="563" s="1" customFormat="1" ht="15.95" customHeight="1" spans="1:27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</row>
    <row r="564" s="1" customFormat="1" ht="15.95" customHeight="1" spans="1:27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</row>
    <row r="565" s="1" customFormat="1" ht="15.95" customHeight="1" spans="1:27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</row>
    <row r="566" s="1" customFormat="1" ht="15.95" customHeight="1" spans="1:27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</row>
    <row r="567" s="1" customFormat="1" ht="15.95" customHeight="1" spans="1:27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</row>
    <row r="568" s="1" customFormat="1" ht="15.95" customHeight="1" spans="1:27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</row>
    <row r="569" s="1" customFormat="1" ht="15.95" customHeight="1" spans="1:27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</row>
    <row r="570" s="1" customFormat="1" ht="15.95" customHeight="1" spans="1:27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</row>
    <row r="571" s="1" customFormat="1" ht="15.95" customHeight="1" spans="1:27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</row>
    <row r="572" s="1" customFormat="1" ht="15.95" customHeight="1" spans="1:27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</row>
    <row r="573" s="1" customFormat="1" ht="15.95" customHeight="1" spans="1:27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</row>
    <row r="574" s="1" customFormat="1" ht="15.95" customHeight="1" spans="1:27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</row>
    <row r="575" s="1" customFormat="1" ht="15.95" customHeight="1" spans="1:27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</row>
    <row r="576" s="1" customFormat="1" ht="15.95" customHeight="1" spans="1:27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</row>
    <row r="577" s="1" customFormat="1" ht="15.95" customHeight="1" spans="1:27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</row>
    <row r="578" s="1" customFormat="1" ht="15.95" customHeight="1" spans="1:27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</row>
    <row r="579" s="1" customFormat="1" ht="15.95" customHeight="1" spans="1:27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</row>
    <row r="580" s="1" customFormat="1" ht="15.95" customHeight="1" spans="1:27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</row>
    <row r="581" s="1" customFormat="1" ht="15.95" customHeight="1" spans="1:27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</row>
    <row r="582" s="1" customFormat="1" ht="15.95" customHeight="1" spans="1:27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</row>
    <row r="583" s="1" customFormat="1" ht="15.95" customHeight="1" spans="1:27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</row>
    <row r="584" s="1" customFormat="1" ht="15.95" customHeight="1" spans="1:27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</row>
    <row r="585" s="1" customFormat="1" ht="15.95" customHeight="1" spans="1:27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</row>
    <row r="586" s="1" customFormat="1" ht="15.95" customHeight="1" spans="1:27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</row>
    <row r="587" s="1" customFormat="1" ht="15.95" customHeight="1" spans="1:27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</row>
    <row r="588" s="1" customFormat="1" ht="15.95" customHeight="1" spans="1:27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</row>
    <row r="589" s="1" customFormat="1" ht="15.95" customHeight="1" spans="1:27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</row>
    <row r="590" s="1" customFormat="1" ht="15.95" customHeight="1" spans="1:27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</row>
    <row r="591" s="1" customFormat="1" ht="15.95" customHeight="1" spans="1:27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</row>
    <row r="592" s="1" customFormat="1" ht="15.95" customHeight="1" spans="1:27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</row>
    <row r="593" s="1" customFormat="1" ht="15.95" customHeight="1" spans="1:27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</row>
    <row r="594" s="1" customFormat="1" ht="15.95" customHeight="1" spans="1:27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</row>
    <row r="595" s="1" customFormat="1" ht="15.95" customHeight="1" spans="1:27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</row>
    <row r="596" s="1" customFormat="1" ht="15.95" customHeight="1" spans="1:27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</row>
    <row r="597" s="1" customFormat="1" ht="15.95" customHeight="1" spans="1:27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</row>
    <row r="598" s="1" customFormat="1" ht="15.95" customHeight="1" spans="1:27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</row>
    <row r="599" s="1" customFormat="1" ht="15.95" customHeight="1" spans="1:27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</row>
    <row r="600" s="1" customFormat="1" ht="15.95" customHeight="1" spans="1:27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</row>
    <row r="601" s="1" customFormat="1" ht="15.95" customHeight="1" spans="1:27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</row>
    <row r="602" s="1" customFormat="1" ht="15.95" customHeight="1" spans="1:27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</row>
    <row r="603" s="1" customFormat="1" ht="15.95" customHeight="1" spans="1:27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</row>
    <row r="604" s="1" customFormat="1" ht="15.95" customHeight="1" spans="1:27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</row>
    <row r="605" s="1" customFormat="1" ht="15.95" customHeight="1" spans="1:27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</row>
    <row r="606" s="1" customFormat="1" ht="15.95" customHeight="1" spans="1:27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</row>
    <row r="607" s="1" customFormat="1" ht="15.95" customHeight="1" spans="1:27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</row>
    <row r="608" s="1" customFormat="1" ht="15.95" customHeight="1" spans="1:27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</row>
    <row r="609" s="1" customFormat="1" ht="15.95" customHeight="1" spans="1:27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</row>
    <row r="610" s="1" customFormat="1" ht="15.95" customHeight="1" spans="1:27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</row>
    <row r="611" s="1" customFormat="1" ht="15.95" customHeight="1" spans="1:27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</row>
    <row r="612" s="1" customFormat="1" ht="15.95" customHeight="1" spans="1:27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</row>
    <row r="613" s="1" customFormat="1" ht="15.95" customHeight="1" spans="1:27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</row>
    <row r="614" s="1" customFormat="1" ht="15.95" customHeight="1" spans="1:27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</row>
    <row r="615" s="1" customFormat="1" ht="15.95" customHeight="1" spans="1:27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</row>
    <row r="616" s="1" customFormat="1" ht="15.95" customHeight="1" spans="1:27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</row>
    <row r="617" s="1" customFormat="1" ht="15.95" customHeight="1" spans="1:27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</row>
    <row r="618" s="1" customFormat="1" ht="15.95" customHeight="1" spans="1:27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</row>
    <row r="619" s="1" customFormat="1" ht="15.95" customHeight="1" spans="1:27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</row>
    <row r="620" s="1" customFormat="1" ht="15.95" customHeight="1" spans="1:27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</row>
    <row r="621" s="1" customFormat="1" ht="15.95" customHeight="1" spans="1:27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</row>
    <row r="622" s="1" customFormat="1" ht="15.95" customHeight="1" spans="1:27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</row>
    <row r="623" s="1" customFormat="1" ht="15.95" customHeight="1" spans="1:27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</row>
    <row r="624" s="1" customFormat="1" ht="15.95" customHeight="1" spans="1:27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</row>
    <row r="625" s="1" customFormat="1" ht="15.95" customHeight="1" spans="1:27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</row>
    <row r="626" s="1" customFormat="1" ht="15.95" customHeight="1" spans="1:27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</row>
    <row r="627" s="1" customFormat="1" ht="15.95" customHeight="1" spans="1:27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</row>
    <row r="628" s="1" customFormat="1" ht="15.95" customHeight="1" spans="1:27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</row>
    <row r="629" s="1" customFormat="1" ht="15.95" customHeight="1" spans="1:27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</row>
    <row r="630" s="1" customFormat="1" ht="15.95" customHeight="1" spans="1:27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</row>
    <row r="631" s="1" customFormat="1" ht="15.95" customHeight="1" spans="1:27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</row>
    <row r="632" s="1" customFormat="1" ht="15.95" customHeight="1" spans="1:27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</row>
    <row r="633" s="1" customFormat="1" ht="15.95" customHeight="1" spans="1:27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</row>
    <row r="634" s="1" customFormat="1" ht="15.95" customHeight="1" spans="1:27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</row>
    <row r="635" s="1" customFormat="1" ht="15.95" customHeight="1" spans="1:27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</row>
    <row r="636" s="1" customFormat="1" ht="15.95" customHeight="1" spans="1:27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</row>
    <row r="637" s="1" customFormat="1" ht="15.95" customHeight="1" spans="1:27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</row>
    <row r="638" s="1" customFormat="1" ht="15.95" customHeight="1" spans="1:27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</row>
    <row r="639" s="1" customFormat="1" ht="15.95" customHeight="1" spans="1:27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</row>
    <row r="640" s="1" customFormat="1" ht="15.95" customHeight="1" spans="1:27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</row>
    <row r="641" s="1" customFormat="1" ht="15.95" customHeight="1" spans="1:27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</row>
    <row r="642" s="1" customFormat="1" ht="15.95" customHeight="1" spans="1:27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</row>
    <row r="643" s="1" customFormat="1" ht="15.95" customHeight="1" spans="1:27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</row>
    <row r="644" s="1" customFormat="1" ht="15.95" customHeight="1" spans="1:27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</row>
    <row r="645" s="1" customFormat="1" ht="15.95" customHeight="1" spans="1:27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</row>
    <row r="646" s="1" customFormat="1" ht="15.95" customHeight="1" spans="1:27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</row>
    <row r="647" s="1" customFormat="1" ht="15.95" customHeight="1" spans="1:27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</row>
    <row r="648" s="1" customFormat="1" ht="15.95" customHeight="1" spans="1:27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</row>
    <row r="649" s="1" customFormat="1" ht="15.95" customHeight="1" spans="1:27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</row>
    <row r="650" s="1" customFormat="1" ht="15.95" customHeight="1" spans="1:27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</row>
    <row r="651" s="1" customFormat="1" ht="15.95" customHeight="1" spans="1:27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</row>
    <row r="652" s="1" customFormat="1" ht="15.95" customHeight="1" spans="1:27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</row>
    <row r="653" s="1" customFormat="1" ht="15.95" customHeight="1" spans="1:27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</row>
    <row r="654" s="1" customFormat="1" ht="15.95" customHeight="1" spans="1:27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</row>
    <row r="655" s="1" customFormat="1" ht="15.95" customHeight="1" spans="1:27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</row>
    <row r="656" s="1" customFormat="1" ht="15.95" customHeight="1" spans="1:27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</row>
    <row r="657" s="1" customFormat="1" ht="15.95" customHeight="1" spans="1:27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</row>
    <row r="658" s="1" customFormat="1" ht="15.95" customHeight="1" spans="1:27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</row>
    <row r="659" s="1" customFormat="1" ht="15.95" customHeight="1" spans="1:27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</row>
    <row r="660" s="1" customFormat="1" ht="15.95" customHeight="1" spans="1:27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</row>
    <row r="661" s="1" customFormat="1" ht="15.95" customHeight="1" spans="1:27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</row>
    <row r="662" s="1" customFormat="1" ht="15.95" customHeight="1" spans="1:27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</row>
    <row r="663" s="1" customFormat="1" ht="15.95" customHeight="1" spans="1:27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</row>
    <row r="664" s="1" customFormat="1" ht="15.95" customHeight="1" spans="1:27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</row>
    <row r="665" s="1" customFormat="1" ht="15.95" customHeight="1" spans="1:27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</row>
    <row r="666" s="1" customFormat="1" ht="15.95" customHeight="1" spans="1:27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</row>
    <row r="667" s="1" customFormat="1" ht="15.95" customHeight="1" spans="1:27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</row>
    <row r="668" s="1" customFormat="1" ht="15.95" customHeight="1" spans="1:27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</row>
    <row r="669" s="1" customFormat="1" ht="15.95" customHeight="1" spans="1:27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</row>
    <row r="670" s="1" customFormat="1" ht="15.95" customHeight="1" spans="1:27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</row>
    <row r="671" s="1" customFormat="1" ht="15.95" customHeight="1" spans="1:27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</row>
    <row r="672" s="1" customFormat="1" ht="15.95" customHeight="1" spans="1:27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</row>
    <row r="673" s="1" customFormat="1" ht="15.95" customHeight="1" spans="1:27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</row>
    <row r="674" s="1" customFormat="1" ht="15.95" customHeight="1" spans="1:27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</row>
    <row r="675" s="1" customFormat="1" ht="15.95" customHeight="1" spans="1:27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</row>
    <row r="676" s="1" customFormat="1" ht="15.95" customHeight="1" spans="1:27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</row>
    <row r="677" s="1" customFormat="1" ht="15.95" customHeight="1" spans="1:27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</row>
    <row r="678" s="1" customFormat="1" ht="15.95" customHeight="1" spans="1:27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</row>
    <row r="679" s="1" customFormat="1" ht="15.95" customHeight="1" spans="1:27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</row>
    <row r="680" s="1" customFormat="1" ht="15.95" customHeight="1" spans="1:27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</row>
    <row r="681" s="1" customFormat="1" ht="15.95" customHeight="1" spans="1:27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</row>
    <row r="682" s="1" customFormat="1" ht="15.95" customHeight="1" spans="1:27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</row>
    <row r="683" s="1" customFormat="1" ht="15.95" customHeight="1" spans="1:27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</row>
    <row r="684" s="1" customFormat="1" ht="15.95" customHeight="1" spans="1:27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</row>
    <row r="685" s="1" customFormat="1" ht="15.95" customHeight="1" spans="1:27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</row>
    <row r="686" s="1" customFormat="1" ht="15.95" customHeight="1" spans="1:27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</row>
    <row r="687" s="1" customFormat="1" ht="15.95" customHeight="1" spans="1:27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</row>
    <row r="688" s="1" customFormat="1" ht="15.95" customHeight="1" spans="1:27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</row>
    <row r="689" s="1" customFormat="1" ht="15.95" customHeight="1" spans="1:27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</row>
    <row r="690" s="1" customFormat="1" ht="15.95" customHeight="1" spans="1:27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</row>
    <row r="691" s="1" customFormat="1" ht="15.95" customHeight="1" spans="1:27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</row>
    <row r="692" s="1" customFormat="1" ht="15.95" customHeight="1" spans="1:27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</row>
    <row r="693" s="1" customFormat="1" ht="15.95" customHeight="1" spans="1:27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</row>
    <row r="694" s="1" customFormat="1" ht="15.95" customHeight="1" spans="1:27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</row>
    <row r="695" s="1" customFormat="1" ht="15.95" customHeight="1" spans="1:27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</row>
    <row r="696" s="1" customFormat="1" ht="15.95" customHeight="1" spans="1:27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</row>
    <row r="697" s="1" customFormat="1" ht="15.95" customHeight="1" spans="1:27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</row>
    <row r="698" s="1" customFormat="1" ht="15.95" customHeight="1" spans="1:27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</row>
    <row r="699" s="1" customFormat="1" ht="15.95" customHeight="1" spans="1:27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</row>
    <row r="700" s="1" customFormat="1" ht="15.95" customHeight="1" spans="1:27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</row>
    <row r="701" s="1" customFormat="1" ht="15.95" customHeight="1" spans="1:27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</row>
    <row r="702" s="1" customFormat="1" ht="15.95" customHeight="1" spans="1:27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</row>
    <row r="703" s="1" customFormat="1" ht="15.95" customHeight="1" spans="1:27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</row>
    <row r="704" s="1" customFormat="1" ht="15.95" customHeight="1" spans="1:27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</row>
    <row r="705" s="1" customFormat="1" ht="15.95" customHeight="1" spans="1:27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</row>
    <row r="706" s="1" customFormat="1" ht="15.95" customHeight="1" spans="1:27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</row>
    <row r="707" s="1" customFormat="1" ht="15.95" customHeight="1" spans="1:27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</row>
    <row r="708" s="1" customFormat="1" ht="15.95" customHeight="1" spans="1:27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</row>
    <row r="709" s="1" customFormat="1" ht="15.95" customHeight="1" spans="1:27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</row>
    <row r="710" s="1" customFormat="1" ht="15.95" customHeight="1" spans="1:27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</row>
    <row r="711" s="1" customFormat="1" ht="15.95" customHeight="1" spans="1:27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</row>
    <row r="712" s="1" customFormat="1" ht="15.95" customHeight="1" spans="1:27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</row>
    <row r="713" s="1" customFormat="1" ht="15.95" customHeight="1" spans="1:27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</row>
    <row r="714" s="1" customFormat="1" ht="15.95" customHeight="1" spans="1:27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</row>
    <row r="715" s="1" customFormat="1" ht="15.95" customHeight="1" spans="1:27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</row>
    <row r="716" s="1" customFormat="1" ht="15.95" customHeight="1" spans="1:27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</row>
    <row r="717" s="1" customFormat="1" ht="15.95" customHeight="1" spans="1:27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</row>
    <row r="718" s="1" customFormat="1" ht="15.95" customHeight="1" spans="1:27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</row>
    <row r="719" s="1" customFormat="1" ht="15.95" customHeight="1" spans="1:27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</row>
    <row r="720" s="1" customFormat="1" ht="15.95" customHeight="1" spans="1:27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</row>
    <row r="721" s="1" customFormat="1" ht="15.95" customHeight="1" spans="1:27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</row>
    <row r="722" s="1" customFormat="1" ht="15.95" customHeight="1" spans="1:27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</row>
    <row r="723" s="1" customFormat="1" ht="15.95" customHeight="1" spans="1:27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</row>
    <row r="724" s="1" customFormat="1" ht="15.95" customHeight="1" spans="1:27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</row>
    <row r="725" s="1" customFormat="1" ht="15.95" customHeight="1" spans="1:27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</row>
    <row r="726" s="1" customFormat="1" ht="15.95" customHeight="1" spans="1:27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</row>
    <row r="727" s="1" customFormat="1" ht="15.95" customHeight="1" spans="1:27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</row>
    <row r="728" s="1" customFormat="1" ht="15.95" customHeight="1" spans="1:27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</row>
    <row r="729" s="1" customFormat="1" ht="15.95" customHeight="1" spans="1:27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</row>
    <row r="730" s="1" customFormat="1" ht="15.95" customHeight="1" spans="1:27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</row>
    <row r="731" s="1" customFormat="1" ht="15.95" customHeight="1" spans="1:27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</row>
    <row r="732" s="1" customFormat="1" ht="15.95" customHeight="1" spans="1:27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</row>
    <row r="733" s="1" customFormat="1" ht="15.95" customHeight="1" spans="1:27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</row>
    <row r="734" s="1" customFormat="1" ht="15.95" customHeight="1" spans="1:27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</row>
    <row r="735" s="1" customFormat="1" ht="15.95" customHeight="1" spans="1:27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</row>
    <row r="736" s="1" customFormat="1" ht="15.95" customHeight="1" spans="1:27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</row>
    <row r="737" s="1" customFormat="1" ht="15.95" customHeight="1" spans="1:27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</row>
    <row r="738" s="1" customFormat="1" ht="15.95" customHeight="1" spans="1:27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</row>
    <row r="739" s="1" customFormat="1" ht="15.95" customHeight="1" spans="1:27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</row>
    <row r="740" s="1" customFormat="1" ht="15.95" customHeight="1" spans="1:27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</row>
    <row r="741" s="1" customFormat="1" ht="15.95" customHeight="1" spans="1:27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</row>
    <row r="742" s="1" customFormat="1" ht="15.95" customHeight="1" spans="1:27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</row>
    <row r="743" s="1" customFormat="1" ht="15.95" customHeight="1" spans="1:27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</row>
    <row r="744" s="1" customFormat="1" ht="15.95" customHeight="1" spans="1:27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</row>
    <row r="745" s="1" customFormat="1" ht="15.95" customHeight="1" spans="1:27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</row>
    <row r="746" s="1" customFormat="1" ht="15.95" customHeight="1" spans="1:27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</row>
    <row r="747" s="1" customFormat="1" ht="15.95" customHeight="1" spans="1:27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</row>
    <row r="748" s="1" customFormat="1" ht="15.95" customHeight="1" spans="1:27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</row>
    <row r="749" s="1" customFormat="1" ht="15.95" customHeight="1" spans="1:27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</row>
    <row r="750" s="1" customFormat="1" ht="15.95" customHeight="1" spans="1:27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</row>
    <row r="751" s="1" customFormat="1" ht="15.95" customHeight="1" spans="1:27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</row>
    <row r="752" s="1" customFormat="1" ht="15.95" customHeight="1" spans="1:27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</row>
    <row r="753" s="1" customFormat="1" ht="15.95" customHeight="1" spans="1:27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</row>
    <row r="754" s="1" customFormat="1" ht="15.95" customHeight="1" spans="1:27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</row>
    <row r="755" s="1" customFormat="1" ht="15.95" customHeight="1" spans="1:27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</row>
    <row r="756" s="1" customFormat="1" ht="15.95" customHeight="1" spans="1:27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</row>
    <row r="757" s="1" customFormat="1" ht="15.95" customHeight="1" spans="1:27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</row>
    <row r="758" s="1" customFormat="1" ht="15.95" customHeight="1" spans="1:27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</row>
    <row r="759" s="1" customFormat="1" ht="15.95" customHeight="1" spans="1:27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</row>
    <row r="760" s="1" customFormat="1" ht="15.95" customHeight="1" spans="1:27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</row>
    <row r="761" s="1" customFormat="1" ht="15.95" customHeight="1" spans="1:27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</row>
    <row r="762" s="1" customFormat="1" ht="15.95" customHeight="1" spans="1:27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</row>
    <row r="763" s="1" customFormat="1" ht="15.95" customHeight="1" spans="1:27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</row>
    <row r="764" s="1" customFormat="1" ht="15.95" customHeight="1" spans="1:27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</row>
    <row r="765" s="1" customFormat="1" ht="15.95" customHeight="1" spans="1:27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</row>
    <row r="766" s="1" customFormat="1" ht="15.95" customHeight="1" spans="1:27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</row>
    <row r="767" s="1" customFormat="1" ht="15.95" customHeight="1" spans="1:27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</row>
    <row r="768" s="1" customFormat="1" ht="15.95" customHeight="1" spans="1:27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</row>
    <row r="769" s="1" customFormat="1" ht="15.95" customHeight="1" spans="1:27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</row>
    <row r="770" s="1" customFormat="1" ht="15.95" customHeight="1" spans="1:27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</row>
    <row r="771" s="1" customFormat="1" ht="15.95" customHeight="1" spans="1:27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</row>
    <row r="772" s="1" customFormat="1" ht="15.95" customHeight="1" spans="1:27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</row>
    <row r="773" s="1" customFormat="1" ht="15.95" customHeight="1" spans="1:27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</row>
    <row r="774" s="1" customFormat="1" ht="15.95" customHeight="1" spans="1:27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</row>
    <row r="775" s="1" customFormat="1" ht="15.95" customHeight="1" spans="1:27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</row>
    <row r="776" s="1" customFormat="1" ht="15.95" customHeight="1" spans="1:27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</row>
    <row r="777" s="1" customFormat="1" ht="15.95" customHeight="1" spans="1:27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</row>
    <row r="778" s="1" customFormat="1" ht="15.95" customHeight="1" spans="1:27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</row>
    <row r="779" s="1" customFormat="1" ht="15.95" customHeight="1" spans="1:27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</row>
    <row r="780" s="1" customFormat="1" ht="15.95" customHeight="1" spans="1:27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</row>
    <row r="781" s="1" customFormat="1" ht="15.95" customHeight="1" spans="1:27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</row>
    <row r="782" s="1" customFormat="1" ht="15.95" customHeight="1" spans="1:27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</row>
    <row r="783" s="1" customFormat="1" ht="15.95" customHeight="1" spans="1:27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</row>
    <row r="784" s="1" customFormat="1" ht="15.95" customHeight="1" spans="1:27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</row>
    <row r="785" s="1" customFormat="1" ht="15.95" customHeight="1" spans="1:27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</row>
    <row r="786" s="1" customFormat="1" ht="15.95" customHeight="1" spans="1:27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</row>
    <row r="787" s="1" customFormat="1" ht="15.95" customHeight="1" spans="1:27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</row>
    <row r="788" s="1" customFormat="1" ht="15.95" customHeight="1" spans="1:27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</row>
    <row r="789" s="1" customFormat="1" ht="15.95" customHeight="1" spans="1:27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</row>
    <row r="790" s="1" customFormat="1" ht="15.95" customHeight="1" spans="1:27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</row>
    <row r="791" s="1" customFormat="1" ht="15.95" customHeight="1" spans="1:27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</row>
    <row r="792" s="1" customFormat="1" ht="15.95" customHeight="1" spans="1:27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</row>
    <row r="793" s="1" customFormat="1" ht="15.95" customHeight="1" spans="1:27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</row>
    <row r="794" s="1" customFormat="1" ht="15.95" customHeight="1" spans="1:27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</row>
    <row r="795" s="1" customFormat="1" ht="15.95" customHeight="1" spans="1:27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</row>
    <row r="796" s="1" customFormat="1" ht="15.95" customHeight="1" spans="1:27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</row>
    <row r="797" s="1" customFormat="1" ht="15.95" customHeight="1" spans="1:27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</row>
    <row r="798" s="1" customFormat="1" ht="15.95" customHeight="1" spans="1:27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</row>
    <row r="799" s="1" customFormat="1" ht="15.95" customHeight="1" spans="1:27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</row>
    <row r="800" s="1" customFormat="1" ht="15.95" customHeight="1" spans="1:27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</row>
    <row r="801" s="1" customFormat="1" ht="15.95" customHeight="1" spans="1:27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</row>
    <row r="802" s="1" customFormat="1" ht="15.95" customHeight="1" spans="1:27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</row>
    <row r="803" s="1" customFormat="1" ht="15.95" customHeight="1" spans="1:27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</row>
    <row r="804" s="1" customFormat="1" ht="15.95" customHeight="1" spans="1:27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</row>
    <row r="805" s="1" customFormat="1" ht="15.95" customHeight="1" spans="1:27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</row>
    <row r="806" s="1" customFormat="1" ht="15.95" customHeight="1" spans="1:27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</row>
    <row r="807" s="1" customFormat="1" ht="15.95" customHeight="1" spans="1:27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</row>
    <row r="808" s="1" customFormat="1" ht="15.95" customHeight="1" spans="1:27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</row>
    <row r="809" s="1" customFormat="1" ht="15.95" customHeight="1" spans="1:27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</row>
    <row r="810" s="1" customFormat="1" ht="15.95" customHeight="1" spans="1:27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</row>
    <row r="811" s="1" customFormat="1" ht="15.95" customHeight="1" spans="1:27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</row>
    <row r="812" s="1" customFormat="1" ht="15.95" customHeight="1" spans="1:27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</row>
    <row r="813" s="1" customFormat="1" ht="15.95" customHeight="1" spans="1:27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</row>
    <row r="814" s="1" customFormat="1" ht="15.95" customHeight="1" spans="1:27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</row>
    <row r="815" s="1" customFormat="1" ht="15.95" customHeight="1" spans="1:27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</row>
    <row r="816" s="1" customFormat="1" ht="15.95" customHeight="1" spans="1:27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</row>
    <row r="817" s="1" customFormat="1" ht="15.95" customHeight="1" spans="1:27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</row>
    <row r="818" s="1" customFormat="1" ht="15.95" customHeight="1" spans="1:27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</row>
    <row r="819" s="1" customFormat="1" ht="15.95" customHeight="1" spans="1:27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</row>
    <row r="820" s="1" customFormat="1" ht="15.95" customHeight="1" spans="1:27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</row>
    <row r="821" s="1" customFormat="1" ht="15.95" customHeight="1" spans="1:27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</row>
    <row r="822" s="1" customFormat="1" ht="15.95" customHeight="1" spans="1:27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</row>
    <row r="823" s="1" customFormat="1" ht="15.95" customHeight="1" spans="1:27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</row>
    <row r="824" s="1" customFormat="1" ht="15.95" customHeight="1" spans="1:27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</row>
    <row r="825" s="1" customFormat="1" ht="15.95" customHeight="1" spans="1:27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</row>
    <row r="826" s="1" customFormat="1" ht="15.95" customHeight="1" spans="1:27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</row>
    <row r="827" s="1" customFormat="1" ht="15.95" customHeight="1" spans="1:27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</row>
    <row r="828" s="1" customFormat="1" ht="15.95" customHeight="1" spans="1:27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</row>
    <row r="829" s="1" customFormat="1" ht="15.95" customHeight="1" spans="1:27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</row>
    <row r="830" s="1" customFormat="1" ht="15.95" customHeight="1" spans="1:27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</row>
    <row r="831" s="1" customFormat="1" ht="15.95" customHeight="1" spans="1:27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</row>
    <row r="832" s="1" customFormat="1" ht="15.95" customHeight="1" spans="1:27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</row>
    <row r="833" s="1" customFormat="1" ht="15.95" customHeight="1" spans="1:27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</row>
    <row r="834" s="1" customFormat="1" ht="15.95" customHeight="1" spans="1:27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</row>
    <row r="835" s="1" customFormat="1" ht="15.95" customHeight="1" spans="1:27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</row>
    <row r="836" s="1" customFormat="1" ht="15.95" customHeight="1" spans="1:27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</row>
    <row r="837" s="1" customFormat="1" ht="15.95" customHeight="1" spans="1:27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</row>
    <row r="838" s="1" customFormat="1" ht="15.95" customHeight="1" spans="1:27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</row>
    <row r="839" s="1" customFormat="1" ht="15.95" customHeight="1" spans="1:27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</row>
    <row r="840" s="1" customFormat="1" ht="15.95" customHeight="1" spans="1:27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</row>
    <row r="841" s="1" customFormat="1" ht="15.95" customHeight="1" spans="1:27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</row>
    <row r="842" s="1" customFormat="1" ht="15.95" customHeight="1" spans="1:27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</row>
    <row r="843" s="1" customFormat="1" ht="15.95" customHeight="1" spans="1:27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</row>
    <row r="844" s="1" customFormat="1" ht="15.95" customHeight="1" spans="1:27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</row>
    <row r="845" s="1" customFormat="1" ht="15.95" customHeight="1" spans="1:27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</row>
    <row r="846" s="1" customFormat="1" ht="15.95" customHeight="1" spans="1:27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</row>
    <row r="847" s="1" customFormat="1" ht="15.95" customHeight="1" spans="1:27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</row>
    <row r="848" s="1" customFormat="1" ht="15.95" customHeight="1" spans="1:27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</row>
    <row r="849" s="1" customFormat="1" ht="15.95" customHeight="1" spans="1:27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</row>
    <row r="850" s="1" customFormat="1" ht="15.95" customHeight="1" spans="1:27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</row>
    <row r="851" s="1" customFormat="1" ht="15.95" customHeight="1" spans="1:27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</row>
    <row r="852" s="1" customFormat="1" ht="15.95" customHeight="1" spans="1:27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</row>
    <row r="853" s="1" customFormat="1" ht="15.95" customHeight="1" spans="1:27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</row>
    <row r="854" s="1" customFormat="1" ht="15.95" customHeight="1" spans="1:27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</row>
    <row r="855" s="1" customFormat="1" ht="15.95" customHeight="1" spans="1:27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</row>
    <row r="856" s="1" customFormat="1" ht="15.95" customHeight="1" spans="1:27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</row>
    <row r="857" s="1" customFormat="1" ht="15.95" customHeight="1" spans="1:27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</row>
    <row r="858" s="1" customFormat="1" ht="15.95" customHeight="1" spans="1:27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</row>
    <row r="859" s="1" customFormat="1" ht="15.95" customHeight="1" spans="1:27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</row>
    <row r="860" s="1" customFormat="1" ht="15.95" customHeight="1" spans="1:27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</row>
    <row r="861" s="1" customFormat="1" ht="15.95" customHeight="1" spans="1:27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</row>
    <row r="862" s="1" customFormat="1" ht="15.95" customHeight="1" spans="1:27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</row>
    <row r="863" s="1" customFormat="1" ht="15.95" customHeight="1" spans="1:27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</row>
    <row r="864" s="1" customFormat="1" ht="15.95" customHeight="1" spans="1:27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</row>
    <row r="865" s="1" customFormat="1" ht="15.95" customHeight="1" spans="1:27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</row>
    <row r="866" s="1" customFormat="1" ht="15.95" customHeight="1" spans="1:27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</row>
    <row r="867" s="1" customFormat="1" ht="15.95" customHeight="1" spans="1:27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</row>
    <row r="868" s="1" customFormat="1" ht="15.95" customHeight="1" spans="1:27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</row>
    <row r="869" s="1" customFormat="1" ht="15.95" customHeight="1" spans="1:27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</row>
    <row r="870" s="1" customFormat="1" ht="15.95" customHeight="1" spans="1:27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</row>
    <row r="871" s="1" customFormat="1" ht="15.95" customHeight="1" spans="1:27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</row>
    <row r="872" s="1" customFormat="1" ht="15.95" customHeight="1" spans="1:27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</row>
    <row r="873" s="1" customFormat="1" ht="15.95" customHeight="1" spans="1:27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</row>
    <row r="874" s="1" customFormat="1" ht="15.95" customHeight="1" spans="1:27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</row>
    <row r="875" s="1" customFormat="1" ht="15.95" customHeight="1" spans="1:27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</row>
    <row r="876" s="1" customFormat="1" ht="15.95" customHeight="1" spans="1:27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</row>
    <row r="877" s="1" customFormat="1" ht="15.95" customHeight="1" spans="1:27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</row>
    <row r="878" s="1" customFormat="1" ht="15.95" customHeight="1" spans="1:27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</row>
    <row r="879" s="1" customFormat="1" ht="15.95" customHeight="1" spans="1:27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</row>
    <row r="880" s="1" customFormat="1" ht="15.95" customHeight="1" spans="1:27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</row>
    <row r="881" s="1" customFormat="1" ht="15.95" customHeight="1" spans="1:27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</row>
    <row r="882" s="1" customFormat="1" ht="15.95" customHeight="1" spans="1:27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</row>
    <row r="883" s="1" customFormat="1" ht="15.95" customHeight="1" spans="1:27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</row>
    <row r="884" s="1" customFormat="1" ht="15.95" customHeight="1" spans="1:27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</row>
    <row r="885" s="1" customFormat="1" ht="15.95" customHeight="1" spans="1:27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</row>
    <row r="886" s="1" customFormat="1" ht="15.95" customHeight="1" spans="1:27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</row>
    <row r="887" s="1" customFormat="1" ht="15.95" customHeight="1" spans="1:27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</row>
    <row r="888" s="1" customFormat="1" ht="15.95" customHeight="1" spans="1:27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</row>
    <row r="889" s="1" customFormat="1" ht="15.95" customHeight="1" spans="1:27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</row>
    <row r="890" s="1" customFormat="1" ht="15.95" customHeight="1" spans="1:27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</row>
    <row r="891" s="1" customFormat="1" ht="15.95" customHeight="1" spans="1:27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</row>
    <row r="892" s="1" customFormat="1" ht="15.95" customHeight="1" spans="1:27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</row>
    <row r="893" s="1" customFormat="1" ht="15.95" customHeight="1" spans="1:27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</row>
    <row r="894" s="1" customFormat="1" ht="15.95" customHeight="1" spans="1:27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</row>
    <row r="895" s="1" customFormat="1" ht="15.95" customHeight="1" spans="1:27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</row>
    <row r="896" s="1" customFormat="1" ht="15.95" customHeight="1" spans="1:27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</row>
    <row r="897" s="1" customFormat="1" ht="15.95" customHeight="1" spans="1:27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</row>
    <row r="898" s="1" customFormat="1" ht="15.95" customHeight="1" spans="1:27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</row>
    <row r="899" s="1" customFormat="1" ht="15.95" customHeight="1" spans="1:27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</row>
    <row r="900" s="1" customFormat="1" ht="15.95" customHeight="1" spans="1:27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N9:N22 R9:R22">
    <cfRule type="notContainsBlanks" dxfId="0" priority="2">
      <formula>LEN(TRIM(N9))&gt;0</formula>
    </cfRule>
  </conditionalFormatting>
  <pageMargins left="0.75" right="0.75" top="1" bottom="1" header="0.5" footer="0.5"/>
  <pageSetup paperSize="9" scale="95" fitToHeight="0" orientation="landscape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天边的一条鱼</cp:lastModifiedBy>
  <dcterms:created xsi:type="dcterms:W3CDTF">2021-03-10T21:48:00Z</dcterms:created>
  <dcterms:modified xsi:type="dcterms:W3CDTF">2025-04-01T02:52:21Z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0DA0181326F04F6D8E40D7B1E9E2703F_13</vt:lpwstr>
  </property>
  <property fmtid="{D5CDD505-2E9C-101B-9397-08002B2CF9AE}" pid="3" name="KSOProductBuildVer">
    <vt:lpwstr>2052-12.1.0.20305</vt:lpwstr>
  </property>
</Properties>
</file>