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29" r:id="rId1"/>
    <sheet name="XS-XXL (cm)" sheetId="30" r:id="rId2"/>
    <sheet name="1X-3X" sheetId="31" r:id="rId3"/>
    <sheet name="1X-3X (cm)" sheetId="32" r:id="rId4"/>
  </sheets>
  <definedNames>
    <definedName name="Contract_No" localSheetId="0">#REF!</definedName>
    <definedName name="Contract_No">#REF!</definedName>
    <definedName name="_xlnm.Print_Area" localSheetId="0">'XS-XXL'!$A$1:$M$22</definedName>
    <definedName name="PROBLEM" localSheetId="0">#REF!</definedName>
    <definedName name="PROBLEM">#REF!</definedName>
    <definedName name="Contract_No" localSheetId="1">#REF!</definedName>
    <definedName name="_xlnm.Print_Area" localSheetId="1">'XS-XXL (cm)'!$A$1:$M$22</definedName>
    <definedName name="PROBLEM" localSheetId="1">#REF!</definedName>
    <definedName name="_xlnm.Print_Area" localSheetId="2">'1X-3X'!$A$1:$J$22</definedName>
    <definedName name="_xlnm.Print_Area" localSheetId="3">'1X-3X (cm)'!$A$1:$J$22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<sst xmlns="http://schemas.openxmlformats.org/spreadsheetml/2006/main" count="212" uniqueCount="60">
  <si>
    <t>GRADED SPEC PAGE</t>
  </si>
  <si>
    <t>STYLE NAME:</t>
  </si>
  <si>
    <t>BG5046 LISA LONG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</si>
  <si>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</si>
  <si>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</si>
  <si>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</si>
  <si>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</si>
  <si>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</si>
  <si>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</si>
  <si>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</si>
  <si>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</si>
  <si>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</si>
  <si>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</si>
  <si>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</si>
  <si>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</si>
  <si>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</si>
  <si>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</si>
  <si>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</si>
  <si>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</si>
  <si>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</si>
  <si>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</si>
  <si>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</si>
  <si>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</si>
  <si>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</si>
  <si>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</si>
  <si>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</si>
  <si>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CF NECKDROP TO WAIST SEAM)</t>
  </si>
  <si>
    <t>前上身长</t>
  </si>
  <si>
    <t>CB BODICE LENGTH (FROM TOP EDGE TO WAIST SEAM)</t>
  </si>
  <si>
    <t>上身后中长</t>
  </si>
  <si>
    <t>CF SKIRT LENGTH (FROM WAIST JOINT SEAM TO HEM)</t>
  </si>
  <si>
    <t>前中裙长</t>
  </si>
  <si>
    <t>FRONT COWL LENGTH - INNER EDGE</t>
  </si>
  <si>
    <t>前荡领长</t>
  </si>
  <si>
    <t>BUST WIDTH (1" BELOW AH)</t>
  </si>
  <si>
    <t>胸围-腋下1‘’</t>
  </si>
  <si>
    <t>WAIST SEAM WIDTH</t>
  </si>
  <si>
    <t>腰围</t>
  </si>
  <si>
    <t>HIP WIDTH (8.5" BELOW WAIST JOIN SEAM) - 3PT MEASUREMENT</t>
  </si>
  <si>
    <t>臀围三点量-腰下8.5‘’</t>
  </si>
  <si>
    <t>KNEE WIDTH (29" BELOW AH) - 3PT MEASUREMENT</t>
  </si>
  <si>
    <t>膝盖围三点量-腋下29‘’</t>
  </si>
  <si>
    <t>SWEEP WIDTH (SELF) - ALONG CURVE</t>
  </si>
  <si>
    <t>面布摆围弧量</t>
  </si>
  <si>
    <t>SWEEP WIDTH (LINING) - ALONG CURVE</t>
  </si>
  <si>
    <t>里布摆围弧量</t>
  </si>
  <si>
    <t>SLIT HEIGHT</t>
  </si>
  <si>
    <t>开叉长</t>
  </si>
  <si>
    <t>ADJUSTABLE RANGE LENGTH</t>
  </si>
  <si>
    <t>肩带调节量</t>
  </si>
  <si>
    <t>SHOULDER STRAP LENGTH</t>
  </si>
  <si>
    <t>肩带长</t>
  </si>
  <si>
    <t>ZIPPER LENGTH</t>
  </si>
  <si>
    <t>拉链长</t>
  </si>
  <si>
    <t>BRAND:</t>
  </si>
  <si>
    <t>1X-3X</t>
  </si>
  <si>
    <t>1X</t>
  </si>
  <si>
    <t>0X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</si>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</sst>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/?;\-?/?;0"/>
  </numFmts>
  <fonts count="47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0"/>
      <color rgb="FF000000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sz val="10"/>
      <color rgb="FFFF0000"/>
      <name val="Calibri"/>
      <charset val="134"/>
    </font>
    <font>
      <b/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1" borderId="3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42" applyNumberFormat="0" applyAlignment="0" applyProtection="0">
      <alignment vertical="center"/>
    </xf>
    <xf numFmtId="0" fontId="34" fillId="13" borderId="43" applyNumberFormat="0" applyAlignment="0" applyProtection="0">
      <alignment vertical="center"/>
    </xf>
    <xf numFmtId="0" fontId="35" fillId="13" borderId="42" applyNumberFormat="0" applyAlignment="0" applyProtection="0">
      <alignment vertical="center"/>
    </xf>
    <xf numFmtId="0" fontId="36" fillId="14" borderId="44" applyNumberFormat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46" fillId="0" borderId="0"/>
    <xf numFmtId="0" fontId="24" fillId="0" borderId="0"/>
    <xf numFmtId="0" fontId="44" fillId="0" borderId="0"/>
    <xf numFmtId="0" fontId="24" fillId="0" borderId="0"/>
    <xf numFmtId="0" fontId="44" fillId="0" borderId="0"/>
  </cellStyleXfs>
  <cellXfs count="155">
    <xf numFmtId="0" fontId="0" fillId="0" borderId="0" xfId="0"/>
    <xf numFmtId="0" fontId="0" fillId="0" borderId="0" xfId="60"/>
    <xf numFmtId="0" fontId="1" fillId="0" borderId="1" xfId="60" applyFont="1" applyBorder="1" applyAlignment="1">
      <alignment horizontal="center" vertical="center"/>
    </xf>
    <xf numFmtId="0" fontId="2" fillId="0" borderId="2" xfId="60" applyFont="1" applyBorder="1"/>
    <xf numFmtId="0" fontId="2" fillId="0" borderId="3" xfId="60" applyFont="1" applyBorder="1"/>
    <xf numFmtId="0" fontId="3" fillId="0" borderId="4" xfId="60" applyFont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3" fillId="2" borderId="2" xfId="60" applyFont="1" applyFill="1" applyBorder="1" applyAlignment="1">
      <alignment horizontal="center" vertical="center"/>
    </xf>
    <xf numFmtId="0" fontId="4" fillId="3" borderId="5" xfId="60" applyFont="1" applyFill="1" applyBorder="1" applyAlignment="1">
      <alignment horizontal="right" vertical="center"/>
    </xf>
    <xf numFmtId="0" fontId="5" fillId="0" borderId="6" xfId="60" applyFont="1" applyBorder="1"/>
    <xf numFmtId="0" fontId="6" fillId="0" borderId="7" xfId="49" applyFont="1" applyBorder="1" applyAlignment="1">
      <alignment horizontal="left" vertical="center"/>
    </xf>
    <xf numFmtId="0" fontId="4" fillId="3" borderId="8" xfId="60" applyFont="1" applyFill="1" applyBorder="1" applyAlignment="1">
      <alignment horizontal="right" vertical="center"/>
    </xf>
    <xf numFmtId="0" fontId="6" fillId="4" borderId="1" xfId="60" applyFont="1" applyFill="1" applyBorder="1" applyAlignment="1">
      <alignment horizontal="left" vertical="center"/>
    </xf>
    <xf numFmtId="0" fontId="6" fillId="4" borderId="3" xfId="60" applyFont="1" applyFill="1" applyBorder="1" applyAlignment="1">
      <alignment horizontal="left" vertical="center"/>
    </xf>
    <xf numFmtId="0" fontId="6" fillId="4" borderId="9" xfId="60" applyFont="1" applyFill="1" applyBorder="1" applyAlignment="1">
      <alignment horizontal="left" vertical="center"/>
    </xf>
    <xf numFmtId="176" fontId="6" fillId="5" borderId="10" xfId="60" applyNumberFormat="1" applyFont="1" applyFill="1" applyBorder="1" applyAlignment="1">
      <alignment horizontal="center" vertical="center"/>
    </xf>
    <xf numFmtId="0" fontId="4" fillId="3" borderId="11" xfId="60" applyFont="1" applyFill="1" applyBorder="1" applyAlignment="1">
      <alignment horizontal="right" vertical="center"/>
    </xf>
    <xf numFmtId="0" fontId="5" fillId="0" borderId="2" xfId="60" applyFont="1" applyBorder="1"/>
    <xf numFmtId="14" fontId="7" fillId="0" borderId="8" xfId="60" applyNumberFormat="1" applyFont="1" applyBorder="1" applyAlignment="1">
      <alignment horizontal="left" vertical="center"/>
    </xf>
    <xf numFmtId="0" fontId="4" fillId="3" borderId="1" xfId="60" applyFont="1" applyFill="1" applyBorder="1" applyAlignment="1">
      <alignment horizontal="right" vertical="center"/>
    </xf>
    <xf numFmtId="0" fontId="6" fillId="4" borderId="0" xfId="60" applyFont="1" applyFill="1" applyBorder="1" applyAlignment="1">
      <alignment horizontal="left" vertical="center"/>
    </xf>
    <xf numFmtId="176" fontId="6" fillId="5" borderId="12" xfId="60" applyNumberFormat="1" applyFont="1" applyFill="1" applyBorder="1" applyAlignment="1">
      <alignment horizontal="center" vertical="center"/>
    </xf>
    <xf numFmtId="0" fontId="7" fillId="0" borderId="8" xfId="60" applyFont="1" applyBorder="1" applyAlignment="1">
      <alignment horizontal="left" vertical="center"/>
    </xf>
    <xf numFmtId="49" fontId="7" fillId="0" borderId="8" xfId="60" applyNumberFormat="1" applyFont="1" applyBorder="1" applyAlignment="1">
      <alignment horizontal="left" vertical="center"/>
    </xf>
    <xf numFmtId="0" fontId="7" fillId="0" borderId="1" xfId="60" applyFont="1" applyBorder="1" applyAlignment="1">
      <alignment horizontal="left" vertical="center"/>
    </xf>
    <xf numFmtId="0" fontId="6" fillId="4" borderId="6" xfId="60" applyFont="1" applyFill="1" applyBorder="1" applyAlignment="1">
      <alignment horizontal="left" vertical="center"/>
    </xf>
    <xf numFmtId="176" fontId="6" fillId="5" borderId="8" xfId="60" applyNumberFormat="1" applyFont="1" applyFill="1" applyBorder="1" applyAlignment="1">
      <alignment horizontal="center" vertical="center"/>
    </xf>
    <xf numFmtId="0" fontId="3" fillId="0" borderId="0" xfId="60" applyFont="1" applyAlignment="1">
      <alignment vertical="center"/>
    </xf>
    <xf numFmtId="0" fontId="8" fillId="6" borderId="12" xfId="60" applyFont="1" applyFill="1" applyBorder="1" applyAlignment="1">
      <alignment horizontal="center" vertical="center" wrapText="1"/>
    </xf>
    <xf numFmtId="0" fontId="2" fillId="0" borderId="0" xfId="60" applyFont="1"/>
    <xf numFmtId="0" fontId="2" fillId="0" borderId="13" xfId="60" applyFont="1" applyBorder="1"/>
    <xf numFmtId="0" fontId="9" fillId="6" borderId="14" xfId="60" applyFont="1" applyFill="1" applyBorder="1" applyAlignment="1">
      <alignment horizontal="center" vertical="center" wrapText="1"/>
    </xf>
    <xf numFmtId="0" fontId="10" fillId="6" borderId="14" xfId="60" applyFont="1" applyFill="1" applyBorder="1" applyAlignment="1">
      <alignment horizontal="center" vertical="center" wrapText="1"/>
    </xf>
    <xf numFmtId="0" fontId="3" fillId="0" borderId="6" xfId="60" applyFont="1" applyBorder="1" applyAlignment="1">
      <alignment vertical="center"/>
    </xf>
    <xf numFmtId="0" fontId="2" fillId="0" borderId="8" xfId="60" applyFont="1" applyBorder="1"/>
    <xf numFmtId="0" fontId="2" fillId="0" borderId="6" xfId="60" applyFont="1" applyBorder="1"/>
    <xf numFmtId="0" fontId="2" fillId="0" borderId="15" xfId="60" applyFont="1" applyBorder="1"/>
    <xf numFmtId="0" fontId="2" fillId="0" borderId="16" xfId="60" applyFont="1" applyBorder="1"/>
    <xf numFmtId="0" fontId="11" fillId="0" borderId="4" xfId="60" applyFont="1" applyBorder="1" applyAlignment="1">
      <alignment horizontal="center"/>
    </xf>
    <xf numFmtId="0" fontId="7" fillId="7" borderId="1" xfId="60" applyFont="1" applyFill="1" applyBorder="1" applyAlignment="1"/>
    <xf numFmtId="0" fontId="7" fillId="7" borderId="2" xfId="60" applyFont="1" applyFill="1" applyBorder="1" applyAlignment="1"/>
    <xf numFmtId="0" fontId="12" fillId="0" borderId="4" xfId="61" applyFont="1" applyFill="1" applyBorder="1" applyAlignment="1"/>
    <xf numFmtId="177" fontId="13" fillId="7" borderId="16" xfId="60" applyNumberFormat="1" applyFont="1" applyFill="1" applyBorder="1" applyAlignment="1">
      <alignment horizontal="center"/>
    </xf>
    <xf numFmtId="178" fontId="14" fillId="0" borderId="4" xfId="49" applyNumberFormat="1" applyFont="1" applyFill="1" applyBorder="1" applyAlignment="1">
      <alignment horizontal="center" vertical="center" wrapText="1"/>
    </xf>
    <xf numFmtId="0" fontId="11" fillId="0" borderId="16" xfId="60" applyFont="1" applyBorder="1" applyAlignment="1">
      <alignment horizontal="center"/>
    </xf>
    <xf numFmtId="177" fontId="13" fillId="0" borderId="16" xfId="60" applyNumberFormat="1" applyFont="1" applyBorder="1" applyAlignment="1">
      <alignment horizontal="center"/>
    </xf>
    <xf numFmtId="179" fontId="13" fillId="7" borderId="15" xfId="60" applyNumberFormat="1" applyFont="1" applyFill="1" applyBorder="1" applyAlignment="1">
      <alignment horizontal="center"/>
    </xf>
    <xf numFmtId="0" fontId="6" fillId="0" borderId="1" xfId="60" applyFont="1" applyBorder="1" applyAlignment="1"/>
    <xf numFmtId="0" fontId="6" fillId="0" borderId="2" xfId="60" applyFont="1" applyBorder="1" applyAlignment="1"/>
    <xf numFmtId="177" fontId="13" fillId="7" borderId="15" xfId="60" applyNumberFormat="1" applyFont="1" applyFill="1" applyBorder="1" applyAlignment="1">
      <alignment horizontal="center"/>
    </xf>
    <xf numFmtId="0" fontId="11" fillId="0" borderId="16" xfId="61" applyFont="1" applyBorder="1" applyAlignment="1">
      <alignment horizontal="center"/>
    </xf>
    <xf numFmtId="0" fontId="7" fillId="0" borderId="1" xfId="49" applyFont="1" applyBorder="1" applyAlignment="1">
      <alignment vertical="center"/>
    </xf>
    <xf numFmtId="0" fontId="7" fillId="0" borderId="2" xfId="49" applyFont="1" applyBorder="1" applyAlignment="1">
      <alignment vertical="center"/>
    </xf>
    <xf numFmtId="180" fontId="13" fillId="0" borderId="16" xfId="60" applyNumberFormat="1" applyFont="1" applyBorder="1" applyAlignment="1">
      <alignment horizontal="center"/>
    </xf>
    <xf numFmtId="177" fontId="13" fillId="7" borderId="15" xfId="60" applyNumberFormat="1" applyFont="1" applyFill="1" applyBorder="1" applyAlignment="1">
      <alignment horizontal="center" vertical="center"/>
    </xf>
    <xf numFmtId="0" fontId="6" fillId="0" borderId="0" xfId="60" applyFont="1"/>
    <xf numFmtId="0" fontId="15" fillId="0" borderId="0" xfId="60" applyFont="1"/>
    <xf numFmtId="176" fontId="6" fillId="5" borderId="9" xfId="60" applyNumberFormat="1" applyFont="1" applyFill="1" applyBorder="1" applyAlignment="1">
      <alignment horizontal="center" vertical="center"/>
    </xf>
    <xf numFmtId="176" fontId="6" fillId="5" borderId="17" xfId="60" applyNumberFormat="1" applyFont="1" applyFill="1" applyBorder="1" applyAlignment="1">
      <alignment horizontal="center" vertical="center"/>
    </xf>
    <xf numFmtId="0" fontId="7" fillId="7" borderId="0" xfId="60" applyFont="1" applyFill="1"/>
    <xf numFmtId="176" fontId="6" fillId="5" borderId="0" xfId="60" applyNumberFormat="1" applyFont="1" applyFill="1" applyAlignment="1">
      <alignment horizontal="center" vertical="center"/>
    </xf>
    <xf numFmtId="176" fontId="6" fillId="5" borderId="13" xfId="60" applyNumberFormat="1" applyFont="1" applyFill="1" applyBorder="1" applyAlignment="1">
      <alignment horizontal="center" vertical="center"/>
    </xf>
    <xf numFmtId="176" fontId="6" fillId="5" borderId="6" xfId="60" applyNumberFormat="1" applyFont="1" applyFill="1" applyBorder="1" applyAlignment="1">
      <alignment horizontal="center" vertical="center"/>
    </xf>
    <xf numFmtId="176" fontId="6" fillId="5" borderId="15" xfId="60" applyNumberFormat="1" applyFont="1" applyFill="1" applyBorder="1" applyAlignment="1">
      <alignment horizontal="center" vertical="center"/>
    </xf>
    <xf numFmtId="0" fontId="7" fillId="8" borderId="0" xfId="60" applyFont="1" applyFill="1"/>
    <xf numFmtId="0" fontId="16" fillId="6" borderId="14" xfId="60" applyFont="1" applyFill="1" applyBorder="1" applyAlignment="1">
      <alignment horizontal="center" vertical="center" wrapText="1"/>
    </xf>
    <xf numFmtId="0" fontId="7" fillId="0" borderId="0" xfId="60" applyFont="1" applyAlignment="1">
      <alignment vertical="center"/>
    </xf>
    <xf numFmtId="0" fontId="4" fillId="0" borderId="0" xfId="60" applyFont="1" applyAlignment="1">
      <alignment horizontal="center" vertical="center"/>
    </xf>
    <xf numFmtId="0" fontId="17" fillId="0" borderId="0" xfId="60" applyFont="1" applyAlignment="1">
      <alignment horizontal="center" vertical="center" wrapText="1"/>
    </xf>
    <xf numFmtId="0" fontId="18" fillId="0" borderId="0" xfId="60" applyFont="1" applyAlignment="1">
      <alignment horizontal="center" vertical="center"/>
    </xf>
    <xf numFmtId="179" fontId="7" fillId="0" borderId="0" xfId="60" applyNumberFormat="1" applyFont="1" applyAlignment="1">
      <alignment horizontal="center" vertical="center" wrapText="1"/>
    </xf>
    <xf numFmtId="179" fontId="19" fillId="0" borderId="0" xfId="60" applyNumberFormat="1" applyFont="1" applyAlignment="1">
      <alignment horizontal="center" vertical="center" wrapText="1"/>
    </xf>
    <xf numFmtId="0" fontId="7" fillId="0" borderId="0" xfId="60" applyFont="1" applyAlignment="1">
      <alignment horizontal="center" vertical="center"/>
    </xf>
    <xf numFmtId="179" fontId="14" fillId="7" borderId="4" xfId="60" applyNumberFormat="1" applyFont="1" applyFill="1" applyBorder="1" applyAlignment="1">
      <alignment horizontal="center" wrapText="1"/>
    </xf>
    <xf numFmtId="179" fontId="14" fillId="9" borderId="4" xfId="49" applyNumberFormat="1" applyFont="1" applyFill="1" applyBorder="1" applyAlignment="1">
      <alignment horizontal="center" vertical="center" wrapText="1"/>
    </xf>
    <xf numFmtId="180" fontId="20" fillId="7" borderId="3" xfId="60" applyNumberFormat="1" applyFont="1" applyFill="1" applyBorder="1" applyAlignment="1">
      <alignment horizontal="center" wrapText="1"/>
    </xf>
    <xf numFmtId="180" fontId="14" fillId="7" borderId="4" xfId="60" applyNumberFormat="1" applyFont="1" applyFill="1" applyBorder="1" applyAlignment="1">
      <alignment horizontal="center" wrapText="1"/>
    </xf>
    <xf numFmtId="180" fontId="20" fillId="7" borderId="3" xfId="69" applyNumberFormat="1" applyFont="1" applyFill="1" applyBorder="1" applyAlignment="1">
      <alignment horizontal="center" wrapText="1"/>
    </xf>
    <xf numFmtId="180" fontId="20" fillId="0" borderId="3" xfId="69" applyNumberFormat="1" applyFont="1" applyBorder="1" applyAlignment="1">
      <alignment horizontal="center" wrapText="1"/>
    </xf>
    <xf numFmtId="0" fontId="0" fillId="0" borderId="0" xfId="61"/>
    <xf numFmtId="0" fontId="1" fillId="0" borderId="18" xfId="61" applyFont="1" applyBorder="1" applyAlignment="1">
      <alignment horizontal="center" vertical="center"/>
    </xf>
    <xf numFmtId="0" fontId="1" fillId="0" borderId="19" xfId="61" applyFont="1" applyBorder="1" applyAlignment="1">
      <alignment horizontal="center" vertical="center"/>
    </xf>
    <xf numFmtId="0" fontId="1" fillId="0" borderId="20" xfId="61" applyFont="1" applyBorder="1" applyAlignment="1">
      <alignment horizontal="center" vertical="center"/>
    </xf>
    <xf numFmtId="0" fontId="3" fillId="10" borderId="21" xfId="61" applyFont="1" applyFill="1" applyBorder="1" applyAlignment="1">
      <alignment horizontal="center" vertical="center"/>
    </xf>
    <xf numFmtId="0" fontId="4" fillId="3" borderId="22" xfId="61" applyFont="1" applyFill="1" applyBorder="1" applyAlignment="1">
      <alignment horizontal="right" vertical="center"/>
    </xf>
    <xf numFmtId="0" fontId="5" fillId="0" borderId="6" xfId="61" applyFont="1" applyBorder="1"/>
    <xf numFmtId="0" fontId="6" fillId="0" borderId="23" xfId="57" applyFont="1" applyBorder="1" applyAlignment="1">
      <alignment vertical="center"/>
    </xf>
    <xf numFmtId="0" fontId="4" fillId="3" borderId="8" xfId="61" applyFont="1" applyFill="1" applyBorder="1" applyAlignment="1">
      <alignment horizontal="right" vertical="center"/>
    </xf>
    <xf numFmtId="0" fontId="6" fillId="0" borderId="7" xfId="57" applyFont="1" applyBorder="1" applyAlignment="1">
      <alignment horizontal="left" vertical="center"/>
    </xf>
    <xf numFmtId="176" fontId="6" fillId="5" borderId="0" xfId="61" applyNumberFormat="1" applyFont="1" applyFill="1" applyAlignment="1">
      <alignment horizontal="center" vertical="center"/>
    </xf>
    <xf numFmtId="176" fontId="6" fillId="5" borderId="9" xfId="61" applyNumberFormat="1" applyFont="1" applyFill="1" applyBorder="1" applyAlignment="1">
      <alignment horizontal="center" vertical="center"/>
    </xf>
    <xf numFmtId="0" fontId="4" fillId="3" borderId="24" xfId="61" applyFont="1" applyFill="1" applyBorder="1" applyAlignment="1">
      <alignment horizontal="right" vertical="center"/>
    </xf>
    <xf numFmtId="0" fontId="5" fillId="0" borderId="2" xfId="61" applyFont="1" applyBorder="1"/>
    <xf numFmtId="14" fontId="6" fillId="0" borderId="7" xfId="57" applyNumberFormat="1" applyFont="1" applyBorder="1" applyAlignment="1">
      <alignment horizontal="left" vertical="center"/>
    </xf>
    <xf numFmtId="0" fontId="4" fillId="3" borderId="1" xfId="61" applyFont="1" applyFill="1" applyBorder="1" applyAlignment="1">
      <alignment horizontal="right" vertical="center"/>
    </xf>
    <xf numFmtId="176" fontId="6" fillId="5" borderId="25" xfId="61" applyNumberFormat="1" applyFont="1" applyFill="1" applyBorder="1" applyAlignment="1">
      <alignment horizontal="center" vertical="center"/>
    </xf>
    <xf numFmtId="176" fontId="6" fillId="5" borderId="6" xfId="61" applyNumberFormat="1" applyFont="1" applyFill="1" applyBorder="1" applyAlignment="1">
      <alignment horizontal="center" vertical="center"/>
    </xf>
    <xf numFmtId="0" fontId="3" fillId="0" borderId="26" xfId="61" applyFont="1" applyBorder="1" applyAlignment="1">
      <alignment vertical="center"/>
    </xf>
    <xf numFmtId="0" fontId="8" fillId="6" borderId="12" xfId="61" applyFont="1" applyFill="1" applyBorder="1" applyAlignment="1">
      <alignment horizontal="center" vertical="center" wrapText="1"/>
    </xf>
    <xf numFmtId="0" fontId="2" fillId="0" borderId="0" xfId="61" applyFont="1"/>
    <xf numFmtId="0" fontId="2" fillId="0" borderId="13" xfId="61" applyFont="1" applyBorder="1"/>
    <xf numFmtId="0" fontId="17" fillId="6" borderId="14" xfId="61" applyFont="1" applyFill="1" applyBorder="1" applyAlignment="1">
      <alignment horizontal="center" vertical="center" wrapText="1"/>
    </xf>
    <xf numFmtId="0" fontId="17" fillId="6" borderId="27" xfId="61" applyFont="1" applyFill="1" applyBorder="1" applyAlignment="1">
      <alignment horizontal="center" vertical="center" wrapText="1"/>
    </xf>
    <xf numFmtId="0" fontId="9" fillId="6" borderId="14" xfId="61" applyFont="1" applyFill="1" applyBorder="1" applyAlignment="1">
      <alignment horizontal="center" vertical="center" wrapText="1"/>
    </xf>
    <xf numFmtId="0" fontId="3" fillId="0" borderId="22" xfId="61" applyFont="1" applyBorder="1" applyAlignment="1">
      <alignment vertical="center"/>
    </xf>
    <xf numFmtId="0" fontId="2" fillId="0" borderId="8" xfId="61" applyFont="1" applyBorder="1"/>
    <xf numFmtId="0" fontId="2" fillId="0" borderId="6" xfId="61" applyFont="1" applyBorder="1"/>
    <xf numFmtId="0" fontId="2" fillId="0" borderId="15" xfId="61" applyFont="1" applyBorder="1"/>
    <xf numFmtId="0" fontId="2" fillId="0" borderId="16" xfId="61" applyFont="1" applyBorder="1"/>
    <xf numFmtId="0" fontId="17" fillId="6" borderId="16" xfId="61" applyFont="1" applyFill="1" applyBorder="1" applyAlignment="1">
      <alignment horizontal="center" vertical="center" wrapText="1"/>
    </xf>
    <xf numFmtId="0" fontId="11" fillId="0" borderId="24" xfId="61" applyFont="1" applyBorder="1" applyAlignment="1">
      <alignment horizontal="center"/>
    </xf>
    <xf numFmtId="0" fontId="6" fillId="0" borderId="1" xfId="61" applyFont="1" applyBorder="1" applyAlignment="1"/>
    <xf numFmtId="0" fontId="6" fillId="0" borderId="2" xfId="61" applyFont="1" applyBorder="1" applyAlignment="1"/>
    <xf numFmtId="0" fontId="21" fillId="0" borderId="4" xfId="61" applyFont="1" applyBorder="1" applyAlignment="1"/>
    <xf numFmtId="177" fontId="22" fillId="7" borderId="16" xfId="61" applyNumberFormat="1" applyFont="1" applyFill="1" applyBorder="1" applyAlignment="1">
      <alignment horizontal="center"/>
    </xf>
    <xf numFmtId="181" fontId="7" fillId="0" borderId="3" xfId="61" applyNumberFormat="1" applyFont="1" applyBorder="1" applyAlignment="1">
      <alignment horizontal="center" wrapText="1"/>
    </xf>
    <xf numFmtId="178" fontId="20" fillId="0" borderId="3" xfId="61" applyNumberFormat="1" applyFont="1" applyBorder="1" applyAlignment="1">
      <alignment horizontal="center" wrapText="1"/>
    </xf>
    <xf numFmtId="177" fontId="22" fillId="0" borderId="16" xfId="61" applyNumberFormat="1" applyFont="1" applyBorder="1" applyAlignment="1">
      <alignment horizontal="center"/>
    </xf>
    <xf numFmtId="181" fontId="7" fillId="0" borderId="4" xfId="61" applyNumberFormat="1" applyFont="1" applyBorder="1" applyAlignment="1">
      <alignment horizontal="center" wrapText="1"/>
    </xf>
    <xf numFmtId="179" fontId="22" fillId="7" borderId="16" xfId="61" applyNumberFormat="1" applyFont="1" applyFill="1" applyBorder="1" applyAlignment="1">
      <alignment horizontal="center"/>
    </xf>
    <xf numFmtId="181" fontId="6" fillId="0" borderId="4" xfId="61" applyNumberFormat="1" applyFont="1" applyBorder="1" applyAlignment="1">
      <alignment horizontal="center" wrapText="1"/>
    </xf>
    <xf numFmtId="0" fontId="21" fillId="0" borderId="4" xfId="61" applyFont="1" applyFill="1" applyBorder="1" applyAlignment="1"/>
    <xf numFmtId="179" fontId="6" fillId="0" borderId="4" xfId="61" applyNumberFormat="1" applyFont="1" applyBorder="1" applyAlignment="1">
      <alignment horizontal="center" wrapText="1"/>
    </xf>
    <xf numFmtId="180" fontId="22" fillId="0" borderId="16" xfId="61" applyNumberFormat="1" applyFont="1" applyBorder="1" applyAlignment="1">
      <alignment horizontal="center"/>
    </xf>
    <xf numFmtId="0" fontId="11" fillId="0" borderId="28" xfId="61" applyFont="1" applyBorder="1" applyAlignment="1">
      <alignment horizontal="center"/>
    </xf>
    <xf numFmtId="0" fontId="6" fillId="0" borderId="29" xfId="61" applyFont="1" applyBorder="1" applyAlignment="1"/>
    <xf numFmtId="0" fontId="6" fillId="0" borderId="30" xfId="61" applyFont="1" applyBorder="1" applyAlignment="1"/>
    <xf numFmtId="0" fontId="6" fillId="0" borderId="21" xfId="61" applyFont="1" applyBorder="1" applyAlignment="1"/>
    <xf numFmtId="0" fontId="6" fillId="0" borderId="31" xfId="61" applyFont="1" applyBorder="1" applyAlignment="1"/>
    <xf numFmtId="0" fontId="6" fillId="0" borderId="0" xfId="61" applyFont="1"/>
    <xf numFmtId="0" fontId="2" fillId="0" borderId="31" xfId="61" applyFont="1" applyBorder="1"/>
    <xf numFmtId="0" fontId="2" fillId="0" borderId="32" xfId="61" applyFont="1" applyBorder="1"/>
    <xf numFmtId="0" fontId="15" fillId="0" borderId="0" xfId="61" applyFont="1"/>
    <xf numFmtId="176" fontId="6" fillId="5" borderId="33" xfId="61" applyNumberFormat="1" applyFont="1" applyFill="1" applyBorder="1" applyAlignment="1">
      <alignment horizontal="center" vertical="center"/>
    </xf>
    <xf numFmtId="0" fontId="7" fillId="7" borderId="0" xfId="61" applyFont="1" applyFill="1"/>
    <xf numFmtId="176" fontId="6" fillId="5" borderId="34" xfId="61" applyNumberFormat="1" applyFont="1" applyFill="1" applyBorder="1" applyAlignment="1">
      <alignment horizontal="center" vertical="center"/>
    </xf>
    <xf numFmtId="176" fontId="6" fillId="5" borderId="35" xfId="61" applyNumberFormat="1" applyFont="1" applyFill="1" applyBorder="1" applyAlignment="1">
      <alignment horizontal="center" vertical="center"/>
    </xf>
    <xf numFmtId="176" fontId="6" fillId="5" borderId="36" xfId="61" applyNumberFormat="1" applyFont="1" applyFill="1" applyBorder="1" applyAlignment="1">
      <alignment horizontal="center" vertical="center"/>
    </xf>
    <xf numFmtId="0" fontId="23" fillId="6" borderId="14" xfId="61" applyFont="1" applyFill="1" applyBorder="1" applyAlignment="1">
      <alignment horizontal="center" vertical="center" wrapText="1"/>
    </xf>
    <xf numFmtId="0" fontId="16" fillId="6" borderId="14" xfId="61" applyFont="1" applyFill="1" applyBorder="1" applyAlignment="1">
      <alignment horizontal="center" vertical="center" wrapText="1"/>
    </xf>
    <xf numFmtId="0" fontId="9" fillId="6" borderId="37" xfId="61" applyFont="1" applyFill="1" applyBorder="1" applyAlignment="1">
      <alignment horizontal="center" vertical="center" wrapText="1"/>
    </xf>
    <xf numFmtId="0" fontId="7" fillId="0" borderId="0" xfId="61" applyFont="1" applyAlignment="1">
      <alignment vertical="center"/>
    </xf>
    <xf numFmtId="0" fontId="4" fillId="0" borderId="0" xfId="61" applyFont="1" applyAlignment="1">
      <alignment horizontal="center" vertical="center"/>
    </xf>
    <xf numFmtId="0" fontId="2" fillId="0" borderId="38" xfId="61" applyFont="1" applyBorder="1"/>
    <xf numFmtId="0" fontId="18" fillId="0" borderId="0" xfId="61" applyFont="1" applyAlignment="1">
      <alignment horizontal="center" vertical="center"/>
    </xf>
    <xf numFmtId="0" fontId="17" fillId="0" borderId="0" xfId="61" applyFont="1" applyAlignment="1">
      <alignment horizontal="center" vertical="center" wrapText="1"/>
    </xf>
    <xf numFmtId="179" fontId="7" fillId="0" borderId="0" xfId="61" applyNumberFormat="1" applyFont="1" applyAlignment="1">
      <alignment horizontal="center" vertical="center" wrapText="1"/>
    </xf>
    <xf numFmtId="0" fontId="7" fillId="8" borderId="0" xfId="61" applyFont="1" applyFill="1"/>
    <xf numFmtId="179" fontId="19" fillId="0" borderId="0" xfId="61" applyNumberFormat="1" applyFont="1" applyAlignment="1">
      <alignment horizontal="center" vertical="center" wrapText="1"/>
    </xf>
    <xf numFmtId="0" fontId="7" fillId="0" borderId="0" xfId="61" applyFont="1" applyAlignment="1">
      <alignment horizontal="center" vertical="center"/>
    </xf>
    <xf numFmtId="181" fontId="20" fillId="0" borderId="3" xfId="61" applyNumberFormat="1" applyFont="1" applyBorder="1" applyAlignment="1">
      <alignment horizontal="center" wrapText="1"/>
    </xf>
    <xf numFmtId="181" fontId="14" fillId="0" borderId="4" xfId="61" applyNumberFormat="1" applyFont="1" applyBorder="1" applyAlignment="1">
      <alignment horizontal="center" wrapText="1"/>
    </xf>
    <xf numFmtId="179" fontId="14" fillId="0" borderId="4" xfId="61" applyNumberFormat="1" applyFont="1" applyBorder="1" applyAlignment="1">
      <alignment horizontal="center" wrapText="1"/>
    </xf>
    <xf numFmtId="181" fontId="20" fillId="0" borderId="3" xfId="62" applyNumberFormat="1" applyFont="1" applyBorder="1" applyAlignment="1">
      <alignment horizontal="center" wrapText="1"/>
    </xf>
    <xf numFmtId="180" fontId="14" fillId="0" borderId="4" xfId="62" applyNumberFormat="1" applyFont="1" applyBorder="1" applyAlignment="1">
      <alignment horizont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2 2 2" xfId="53"/>
    <cellStyle name="Normal 2 2 2 3" xfId="54"/>
    <cellStyle name="Normal 2 2 3" xfId="55"/>
    <cellStyle name="Normal 2 2 3 2" xfId="56"/>
    <cellStyle name="Normal 2 2 3 3" xfId="57"/>
    <cellStyle name="Normal 2 2 4" xfId="58"/>
    <cellStyle name="Normal 2 2 5" xfId="59"/>
    <cellStyle name="Normal 3" xfId="60"/>
    <cellStyle name="Normal 3 2" xfId="61"/>
    <cellStyle name="Normal 3 2 2" xfId="62"/>
    <cellStyle name="Normal 3 2 3" xfId="63"/>
    <cellStyle name="Normal 4" xfId="64"/>
    <cellStyle name="Normal 4 2" xfId="65"/>
    <cellStyle name="Normal 5" xfId="66"/>
    <cellStyle name="Normal 5 2" xfId="67"/>
    <cellStyle name="Normal 5 3" xfId="68"/>
    <cellStyle name="Normal 5 2 2" xfId="69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98"/>
  <sheetViews>
    <sheetView showGridLines="0" view="pageBreakPreview" zoomScaleNormal="100" workbookViewId="0">
      <selection activeCell="E28" sqref="E28"/>
    </sheetView>
  </sheetViews>
  <sheetFormatPr defaultColWidth="10" defaultRowHeight="15" customHeight="1"/>
  <cols>
    <col min="1" max="1" width="3.66666666666667" style="79" customWidth="1"/>
    <col min="2" max="2" width="14.5555555555556" style="79" customWidth="1"/>
    <col min="3" max="3" width="18.2296296296296" style="79" customWidth="1"/>
    <col min="4" max="4" width="15.8962962962963" style="79" customWidth="1"/>
    <col min="5" max="5" width="17" style="79" customWidth="1"/>
    <col min="6" max="6" width="8" style="79" customWidth="1"/>
    <col min="7" max="7" width="7.66666666666667" style="79" hidden="1" customWidth="1"/>
    <col min="8" max="13" width="7.66666666666667" style="79" customWidth="1"/>
    <col min="14" max="14" width="5" style="79" customWidth="1"/>
    <col min="15" max="17" width="7.66666666666667" style="79" customWidth="1"/>
    <col min="18" max="18" width="4.88888888888889" style="79" customWidth="1"/>
    <col min="19" max="19" width="7.66666666666667" style="79" customWidth="1"/>
    <col min="20" max="21" width="7.55555555555556" style="79" customWidth="1"/>
    <col min="22" max="22" width="5.88888888888889" style="79" customWidth="1"/>
    <col min="23" max="23" width="9" style="79" customWidth="1"/>
    <col min="24" max="24" width="25.4444444444444" style="79" customWidth="1"/>
    <col min="25" max="26" width="10.6666666666667" style="79" customWidth="1"/>
    <col min="27" max="16384" width="10" style="79"/>
  </cols>
  <sheetData>
    <row r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30"/>
      <c r="J1" s="130"/>
      <c r="K1" s="130"/>
      <c r="L1" s="130"/>
      <c r="M1" s="131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29"/>
      <c r="Y1" s="129"/>
      <c r="Z1" s="129"/>
    </row>
    <row r="2" ht="16.3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33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29"/>
      <c r="Y2" s="129"/>
      <c r="Z2" s="129"/>
    </row>
    <row r="3" ht="16.35" customHeight="1" spans="1:26">
      <c r="A3" s="91" t="s">
        <v>5</v>
      </c>
      <c r="B3" s="92"/>
      <c r="C3" s="93">
        <v>45336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35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29"/>
      <c r="Y3" s="129"/>
      <c r="Z3" s="129"/>
    </row>
    <row r="4" ht="16.3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35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29"/>
      <c r="Y4" s="129"/>
      <c r="Z4" s="129"/>
    </row>
    <row r="5" ht="16.3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6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29"/>
      <c r="Y5" s="129"/>
      <c r="Z5" s="129"/>
    </row>
    <row r="6" ht="16.3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7"/>
      <c r="N6" s="134"/>
      <c r="O6" s="134"/>
      <c r="P6" s="134"/>
      <c r="Q6" s="134"/>
      <c r="R6" s="134"/>
      <c r="S6" s="134"/>
      <c r="T6" s="134"/>
      <c r="U6" s="134"/>
      <c r="V6" s="134"/>
      <c r="W6" s="147"/>
      <c r="X6" s="129"/>
      <c r="Y6" s="129"/>
      <c r="Z6" s="129"/>
    </row>
    <row r="7" ht="16.3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8" t="s">
        <v>21</v>
      </c>
      <c r="J7" s="139" t="s">
        <v>22</v>
      </c>
      <c r="K7" s="103" t="s">
        <v>23</v>
      </c>
      <c r="L7" s="103" t="s">
        <v>24</v>
      </c>
      <c r="M7" s="140" t="s">
        <v>25</v>
      </c>
      <c r="N7" s="141"/>
      <c r="O7" s="141"/>
      <c r="P7" s="142"/>
      <c r="Q7" s="141"/>
      <c r="R7" s="141"/>
      <c r="S7" s="141"/>
      <c r="T7" s="142"/>
      <c r="U7" s="141"/>
      <c r="V7" s="141"/>
      <c r="W7" s="142"/>
      <c r="X7" s="145"/>
      <c r="Y7" s="129"/>
      <c r="Z7" s="129"/>
    </row>
    <row r="8" customHeight="1" spans="1:26">
      <c r="A8" s="104"/>
      <c r="B8" s="105"/>
      <c r="C8" s="106"/>
      <c r="D8" s="106"/>
      <c r="E8" s="107"/>
      <c r="F8" s="108"/>
      <c r="G8" s="109"/>
      <c r="H8" s="108"/>
      <c r="I8" s="108"/>
      <c r="J8" s="108"/>
      <c r="K8" s="108"/>
      <c r="L8" s="108"/>
      <c r="M8" s="143"/>
      <c r="N8" s="144"/>
      <c r="O8" s="145"/>
      <c r="P8" s="145"/>
      <c r="Q8" s="145"/>
      <c r="R8" s="144"/>
      <c r="S8" s="145"/>
      <c r="T8" s="145"/>
      <c r="U8" s="145"/>
      <c r="V8" s="144"/>
      <c r="W8" s="145"/>
      <c r="X8" s="145"/>
      <c r="Y8" s="129"/>
      <c r="Z8" s="129"/>
    </row>
    <row r="9" ht="16.35" customHeight="1" spans="1:26">
      <c r="A9" s="110"/>
      <c r="B9" s="111" t="s">
        <v>26</v>
      </c>
      <c r="C9" s="112"/>
      <c r="D9" s="112"/>
      <c r="E9" s="113" t="s">
        <v>27</v>
      </c>
      <c r="F9" s="114">
        <v>44930</v>
      </c>
      <c r="G9" s="115">
        <f>SUM(H9-1/8)</f>
        <v>10.75</v>
      </c>
      <c r="H9" s="150">
        <f>SUM(I9-1/8)</f>
        <v>10.875</v>
      </c>
      <c r="I9" s="74">
        <v>11</v>
      </c>
      <c r="J9" s="153">
        <f t="shared" ref="J9:M10" si="0">SUM(I9+0.125)</f>
        <v>11.125</v>
      </c>
      <c r="K9" s="153">
        <f t="shared" si="0"/>
        <v>11.25</v>
      </c>
      <c r="L9" s="153">
        <f t="shared" si="0"/>
        <v>11.375</v>
      </c>
      <c r="M9" s="153">
        <f t="shared" si="0"/>
        <v>11.5</v>
      </c>
      <c r="N9" s="146"/>
      <c r="O9" s="146"/>
      <c r="P9" s="146"/>
      <c r="Q9" s="148"/>
      <c r="R9" s="146"/>
      <c r="S9" s="146"/>
      <c r="T9" s="146"/>
      <c r="U9" s="148"/>
      <c r="V9" s="146"/>
      <c r="W9" s="146"/>
      <c r="X9" s="149"/>
      <c r="Y9" s="129"/>
      <c r="Z9" s="129"/>
    </row>
    <row r="10" ht="16.35" customHeight="1" spans="1:26">
      <c r="A10" s="110"/>
      <c r="B10" s="111" t="s">
        <v>28</v>
      </c>
      <c r="C10" s="112"/>
      <c r="D10" s="112"/>
      <c r="E10" s="113" t="s">
        <v>29</v>
      </c>
      <c r="F10" s="114">
        <v>44930</v>
      </c>
      <c r="G10" s="115">
        <f>SUM(H10-1/8)</f>
        <v>5</v>
      </c>
      <c r="H10" s="150">
        <f>SUM(I10-1/8)</f>
        <v>5.125</v>
      </c>
      <c r="I10" s="74">
        <v>5.25</v>
      </c>
      <c r="J10" s="153">
        <f t="shared" si="0"/>
        <v>5.375</v>
      </c>
      <c r="K10" s="153">
        <f t="shared" si="0"/>
        <v>5.5</v>
      </c>
      <c r="L10" s="153">
        <f t="shared" si="0"/>
        <v>5.625</v>
      </c>
      <c r="M10" s="153">
        <f t="shared" si="0"/>
        <v>5.75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ht="16.35" customHeight="1" spans="1:26">
      <c r="A11" s="110"/>
      <c r="B11" s="111" t="s">
        <v>30</v>
      </c>
      <c r="C11" s="112"/>
      <c r="D11" s="112"/>
      <c r="E11" s="113" t="s">
        <v>31</v>
      </c>
      <c r="F11" s="117">
        <v>44928</v>
      </c>
      <c r="G11" s="118">
        <f t="shared" ref="G11" si="1">SUM(H11-0.25)</f>
        <v>44.5</v>
      </c>
      <c r="H11" s="150">
        <f t="shared" ref="H11" si="2">SUM(I11-1/4)</f>
        <v>44.75</v>
      </c>
      <c r="I11" s="74">
        <v>45</v>
      </c>
      <c r="J11" s="153">
        <f t="shared" ref="J11:M12" si="3">SUM(I11+0.25)</f>
        <v>45.25</v>
      </c>
      <c r="K11" s="153">
        <f t="shared" si="3"/>
        <v>45.5</v>
      </c>
      <c r="L11" s="153">
        <f t="shared" ref="L11:M11" si="4">SUM(K11+0)</f>
        <v>45.5</v>
      </c>
      <c r="M11" s="153">
        <f t="shared" si="4"/>
        <v>45.5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ht="16.35" customHeight="1" spans="1:26">
      <c r="A12" s="110"/>
      <c r="B12" s="111" t="s">
        <v>32</v>
      </c>
      <c r="C12" s="112"/>
      <c r="D12" s="112"/>
      <c r="E12" s="113" t="s">
        <v>33</v>
      </c>
      <c r="F12" s="119">
        <v>0.125</v>
      </c>
      <c r="G12" s="120">
        <f t="shared" ref="G12" si="5">SUM(H12-0.125)</f>
        <v>15.625</v>
      </c>
      <c r="H12" s="151">
        <f t="shared" ref="H12" si="6">SUM(I12-0.25)</f>
        <v>15.75</v>
      </c>
      <c r="I12" s="74">
        <v>16</v>
      </c>
      <c r="J12" s="151">
        <f t="shared" si="3"/>
        <v>16.25</v>
      </c>
      <c r="K12" s="151">
        <f t="shared" si="3"/>
        <v>16.5</v>
      </c>
      <c r="L12" s="151">
        <f t="shared" si="3"/>
        <v>16.75</v>
      </c>
      <c r="M12" s="151">
        <f t="shared" si="3"/>
        <v>17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ht="16.35" customHeight="1" spans="1:26">
      <c r="A13" s="110"/>
      <c r="B13" s="111" t="s">
        <v>34</v>
      </c>
      <c r="C13" s="112"/>
      <c r="D13" s="112"/>
      <c r="E13" s="121" t="s">
        <v>35</v>
      </c>
      <c r="F13" s="117">
        <v>44928</v>
      </c>
      <c r="G13" s="122">
        <f t="shared" ref="G13:G18" si="7">SUM(H13-1)</f>
        <v>29</v>
      </c>
      <c r="H13" s="152">
        <f t="shared" ref="H13:H18" si="8">SUM(I13-2)</f>
        <v>30</v>
      </c>
      <c r="I13" s="74">
        <v>32</v>
      </c>
      <c r="J13" s="152">
        <f t="shared" ref="J13:J18" si="9">SUM(I13+2)</f>
        <v>34</v>
      </c>
      <c r="K13" s="152">
        <f t="shared" ref="K13:K18" si="10">SUM(J13+2.5)</f>
        <v>36.5</v>
      </c>
      <c r="L13" s="152">
        <f t="shared" ref="L13:M18" si="11">SUM(K13+2)</f>
        <v>38.5</v>
      </c>
      <c r="M13" s="152">
        <f t="shared" si="11"/>
        <v>40.5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ht="16.35" customHeight="1" spans="1:26">
      <c r="A14" s="110"/>
      <c r="B14" s="111" t="s">
        <v>36</v>
      </c>
      <c r="C14" s="112"/>
      <c r="D14" s="112"/>
      <c r="E14" s="121" t="s">
        <v>37</v>
      </c>
      <c r="F14" s="117">
        <v>44928</v>
      </c>
      <c r="G14" s="122">
        <f t="shared" si="7"/>
        <v>24.5</v>
      </c>
      <c r="H14" s="152">
        <f t="shared" si="8"/>
        <v>25.5</v>
      </c>
      <c r="I14" s="74">
        <v>27.5</v>
      </c>
      <c r="J14" s="152">
        <f t="shared" si="9"/>
        <v>29.5</v>
      </c>
      <c r="K14" s="152">
        <f t="shared" si="10"/>
        <v>32</v>
      </c>
      <c r="L14" s="152">
        <f t="shared" si="11"/>
        <v>34</v>
      </c>
      <c r="M14" s="152">
        <f t="shared" si="11"/>
        <v>36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ht="16.35" customHeight="1" spans="1:26">
      <c r="A15" s="110"/>
      <c r="B15" s="111" t="s">
        <v>38</v>
      </c>
      <c r="C15" s="112"/>
      <c r="D15" s="112"/>
      <c r="E15" s="121" t="s">
        <v>39</v>
      </c>
      <c r="F15" s="117">
        <v>44928</v>
      </c>
      <c r="G15" s="122">
        <f t="shared" si="7"/>
        <v>36</v>
      </c>
      <c r="H15" s="152">
        <f t="shared" si="8"/>
        <v>37</v>
      </c>
      <c r="I15" s="74">
        <v>39</v>
      </c>
      <c r="J15" s="152">
        <f t="shared" si="9"/>
        <v>41</v>
      </c>
      <c r="K15" s="152">
        <f t="shared" si="10"/>
        <v>43.5</v>
      </c>
      <c r="L15" s="152">
        <f t="shared" si="11"/>
        <v>45.5</v>
      </c>
      <c r="M15" s="152">
        <f t="shared" si="11"/>
        <v>47.5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ht="16.35" customHeight="1" spans="1:26">
      <c r="A16" s="110"/>
      <c r="B16" s="111" t="s">
        <v>40</v>
      </c>
      <c r="C16" s="112"/>
      <c r="D16" s="112"/>
      <c r="E16" s="121" t="s">
        <v>41</v>
      </c>
      <c r="F16" s="117">
        <v>44928</v>
      </c>
      <c r="G16" s="122">
        <f t="shared" si="7"/>
        <v>49</v>
      </c>
      <c r="H16" s="152">
        <f t="shared" si="8"/>
        <v>50</v>
      </c>
      <c r="I16" s="74">
        <v>52</v>
      </c>
      <c r="J16" s="152">
        <f t="shared" si="9"/>
        <v>54</v>
      </c>
      <c r="K16" s="152">
        <f t="shared" si="10"/>
        <v>56.5</v>
      </c>
      <c r="L16" s="152">
        <f t="shared" si="11"/>
        <v>58.5</v>
      </c>
      <c r="M16" s="152">
        <f t="shared" si="11"/>
        <v>60.5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ht="16.35" customHeight="1" spans="1:26">
      <c r="A17" s="110"/>
      <c r="B17" s="111" t="s">
        <v>42</v>
      </c>
      <c r="C17" s="112"/>
      <c r="D17" s="112"/>
      <c r="E17" s="121" t="s">
        <v>43</v>
      </c>
      <c r="F17" s="117">
        <v>44928</v>
      </c>
      <c r="G17" s="122">
        <f t="shared" si="7"/>
        <v>76</v>
      </c>
      <c r="H17" s="152">
        <f t="shared" si="8"/>
        <v>77</v>
      </c>
      <c r="I17" s="74">
        <v>79</v>
      </c>
      <c r="J17" s="152">
        <f t="shared" si="9"/>
        <v>81</v>
      </c>
      <c r="K17" s="152">
        <f t="shared" si="10"/>
        <v>83.5</v>
      </c>
      <c r="L17" s="152">
        <f t="shared" si="11"/>
        <v>85.5</v>
      </c>
      <c r="M17" s="152">
        <f t="shared" si="11"/>
        <v>87.5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ht="16.35" customHeight="1" spans="1:26">
      <c r="A18" s="110"/>
      <c r="B18" s="111" t="s">
        <v>44</v>
      </c>
      <c r="C18" s="112"/>
      <c r="D18" s="112"/>
      <c r="E18" s="121" t="s">
        <v>45</v>
      </c>
      <c r="F18" s="117">
        <v>44928</v>
      </c>
      <c r="G18" s="122">
        <f t="shared" si="7"/>
        <v>66</v>
      </c>
      <c r="H18" s="152">
        <f t="shared" si="8"/>
        <v>67</v>
      </c>
      <c r="I18" s="74">
        <v>69</v>
      </c>
      <c r="J18" s="152">
        <f t="shared" si="9"/>
        <v>71</v>
      </c>
      <c r="K18" s="152">
        <f t="shared" si="10"/>
        <v>73.5</v>
      </c>
      <c r="L18" s="152">
        <f t="shared" si="11"/>
        <v>75.5</v>
      </c>
      <c r="M18" s="152">
        <f t="shared" si="11"/>
        <v>77.5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ht="16.35" customHeight="1" spans="1:26">
      <c r="A19" s="110"/>
      <c r="B19" s="111" t="s">
        <v>46</v>
      </c>
      <c r="C19" s="112"/>
      <c r="D19" s="112"/>
      <c r="E19" s="121" t="s">
        <v>47</v>
      </c>
      <c r="F19" s="123">
        <v>0.25</v>
      </c>
      <c r="G19" s="118">
        <f t="shared" ref="G19" si="12">SUM(H19-0.25)</f>
        <v>30.5</v>
      </c>
      <c r="H19" s="150">
        <f t="shared" ref="H19" si="13">SUM(I19-1/4)</f>
        <v>30.75</v>
      </c>
      <c r="I19" s="74">
        <v>31</v>
      </c>
      <c r="J19" s="153">
        <f t="shared" ref="J19:K19" si="14">SUM(I19+0.25)</f>
        <v>31.25</v>
      </c>
      <c r="K19" s="153">
        <f t="shared" si="14"/>
        <v>31.5</v>
      </c>
      <c r="L19" s="153">
        <f t="shared" ref="L19:M19" si="15">SUM(K19+0)</f>
        <v>31.5</v>
      </c>
      <c r="M19" s="153">
        <f t="shared" si="15"/>
        <v>31.5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ht="16.35" customHeight="1" spans="1:26">
      <c r="A20" s="110"/>
      <c r="B20" s="111" t="s">
        <v>48</v>
      </c>
      <c r="C20" s="112"/>
      <c r="D20" s="112"/>
      <c r="E20" s="121" t="s">
        <v>49</v>
      </c>
      <c r="F20" s="114">
        <v>44930</v>
      </c>
      <c r="G20" s="122">
        <f t="shared" ref="G20:H20" si="16">H20</f>
        <v>2</v>
      </c>
      <c r="H20" s="152">
        <f t="shared" si="16"/>
        <v>2</v>
      </c>
      <c r="I20" s="74">
        <v>2</v>
      </c>
      <c r="J20" s="152">
        <f t="shared" ref="J20:M20" si="17">I20</f>
        <v>2</v>
      </c>
      <c r="K20" s="152">
        <f t="shared" si="17"/>
        <v>2</v>
      </c>
      <c r="L20" s="152">
        <f t="shared" si="17"/>
        <v>2</v>
      </c>
      <c r="M20" s="152">
        <f t="shared" si="17"/>
        <v>2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ht="16.35" customHeight="1" spans="1:26">
      <c r="A21" s="124"/>
      <c r="B21" s="125" t="s">
        <v>50</v>
      </c>
      <c r="C21" s="126"/>
      <c r="D21" s="126"/>
      <c r="E21" s="121" t="s">
        <v>51</v>
      </c>
      <c r="F21" s="119">
        <v>0.125</v>
      </c>
      <c r="G21" s="122"/>
      <c r="H21" s="150">
        <f t="shared" ref="H21" si="18">SUM(I21-1/4)</f>
        <v>12.25</v>
      </c>
      <c r="I21" s="74">
        <v>12.5</v>
      </c>
      <c r="J21" s="153">
        <f t="shared" ref="J21:M21" si="19">SUM(I21+0.25)</f>
        <v>12.75</v>
      </c>
      <c r="K21" s="153">
        <f t="shared" si="19"/>
        <v>13</v>
      </c>
      <c r="L21" s="153">
        <f t="shared" si="19"/>
        <v>13.25</v>
      </c>
      <c r="M21" s="153">
        <f t="shared" si="19"/>
        <v>13.5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ht="16.35" customHeight="1" spans="1:26">
      <c r="A22" s="110"/>
      <c r="B22" s="127" t="s">
        <v>52</v>
      </c>
      <c r="C22" s="128"/>
      <c r="D22" s="128"/>
      <c r="E22" s="121" t="s">
        <v>53</v>
      </c>
      <c r="F22" s="123">
        <v>0.25</v>
      </c>
      <c r="G22" s="122">
        <f t="shared" ref="G22:H22" si="20">SUM(H22+0)</f>
        <v>12</v>
      </c>
      <c r="H22" s="152">
        <f t="shared" si="20"/>
        <v>12</v>
      </c>
      <c r="I22" s="74">
        <v>12</v>
      </c>
      <c r="J22" s="154">
        <f>SUM(I22+0.5)</f>
        <v>12.5</v>
      </c>
      <c r="K22" s="154">
        <f>SUM(J22+0)</f>
        <v>12.5</v>
      </c>
      <c r="L22" s="154">
        <f>SUM(K22+0.5)</f>
        <v>13</v>
      </c>
      <c r="M22" s="154">
        <f>SUM(L22+0)</f>
        <v>13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ht="16.35" customHeight="1" spans="1:26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ht="16.35" customHeight="1" spans="1:26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ht="16.35" customHeight="1" spans="1:26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ht="16.35" customHeight="1" spans="1:26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ht="16.35" customHeight="1" spans="1:26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ht="16.35" customHeight="1" spans="1:26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ht="16.35" customHeight="1" spans="1:26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ht="16.35" customHeight="1" spans="1:26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6.35" customHeight="1" spans="1:26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6.35" customHeight="1" spans="1:26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6.35" customHeight="1" spans="1:26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6.35" customHeight="1" spans="1:26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6.35" customHeight="1" spans="1:26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ht="16.35" customHeight="1" spans="1:26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6.35" customHeight="1" spans="1:26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ht="16.35" customHeight="1" spans="1:26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ht="16.35" customHeight="1" spans="1:26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ht="16.35" customHeight="1" spans="1:26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ht="16.35" customHeight="1" spans="1:26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ht="16.35" customHeight="1" spans="1:26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ht="16.35" customHeight="1" spans="1:26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ht="16.35" customHeight="1" spans="1:26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ht="16.35" customHeight="1" spans="1:26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ht="16.35" customHeight="1" spans="1:26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ht="16.35" customHeight="1" spans="1:26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ht="16.35" customHeight="1" spans="1:26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ht="16.35" customHeight="1" spans="1:26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ht="16.35" customHeight="1" spans="1:26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ht="16.35" customHeight="1" spans="1:26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ht="16.35" customHeight="1" spans="1:26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ht="16.35" customHeight="1" spans="1:26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ht="16.35" customHeight="1" spans="1:26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ht="16.35" customHeight="1" spans="1:26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ht="16.35" customHeight="1" spans="1:26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ht="16.35" customHeight="1" spans="1:26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ht="16.35" customHeight="1" spans="1:26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ht="16.35" customHeight="1" spans="1:26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ht="16.35" customHeight="1" spans="1:26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ht="16.35" customHeight="1" spans="1:26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ht="16.35" customHeight="1" spans="1:26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ht="16.35" customHeight="1" spans="1:26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ht="16.35" customHeight="1" spans="1:26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ht="16.35" customHeight="1" spans="1:26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ht="16.35" customHeight="1" spans="1:26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ht="16.35" customHeight="1" spans="1:26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ht="16.35" customHeight="1" spans="1:26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ht="16.35" customHeight="1" spans="1:26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ht="16.35" customHeight="1" spans="1:26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ht="16.35" customHeight="1" spans="1:26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ht="16.35" customHeight="1" spans="1:26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ht="16.35" customHeight="1" spans="1:26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ht="16.35" customHeight="1" spans="1:26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ht="16.35" customHeight="1" spans="1:26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ht="16.35" customHeight="1" spans="1:26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ht="16.35" customHeight="1" spans="1:26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ht="16.35" customHeight="1" spans="1:26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ht="16.35" customHeight="1" spans="1:26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ht="16.35" customHeight="1" spans="1:26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ht="16.35" customHeight="1" spans="1:26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ht="16.35" customHeight="1" spans="1:26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ht="16.35" customHeight="1" spans="1:26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ht="16.35" customHeight="1" spans="1:26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ht="16.35" customHeight="1" spans="1:26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ht="16.35" customHeight="1" spans="1:26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ht="16.35" customHeight="1" spans="1:26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ht="16.35" customHeight="1" spans="1:26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ht="16.35" customHeight="1" spans="1:26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ht="16.35" customHeight="1" spans="1:26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ht="16.35" customHeight="1" spans="1:26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ht="16.35" customHeight="1" spans="1:26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ht="16.35" customHeight="1" spans="1:26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ht="16.35" customHeight="1" spans="1:26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ht="16.35" customHeight="1" spans="1:26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ht="16.35" customHeight="1" spans="1:26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ht="16.35" customHeight="1" spans="1:26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ht="16.35" customHeight="1" spans="1:26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ht="16.35" customHeight="1" spans="1:26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ht="16.35" customHeight="1" spans="1:26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ht="16.35" customHeight="1" spans="1:26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ht="16.35" customHeight="1" spans="1:26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ht="16.35" customHeight="1" spans="1:26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ht="16.35" customHeight="1" spans="1:26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ht="16.35" customHeight="1" spans="1:26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ht="16.35" customHeight="1" spans="1:26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ht="16.35" customHeight="1" spans="1:26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ht="16.35" customHeight="1" spans="1:26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ht="16.35" customHeight="1" spans="1:26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ht="16.35" customHeight="1" spans="1:26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ht="16.35" customHeight="1" spans="1:26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ht="16.35" customHeight="1" spans="1:26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ht="16.35" customHeight="1" spans="1:26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ht="16.35" customHeight="1" spans="1:26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ht="16.35" customHeight="1" spans="1:26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ht="16.35" customHeight="1" spans="1:26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ht="16.35" customHeight="1" spans="1:26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ht="16.35" customHeight="1" spans="1:26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ht="16.35" customHeight="1" spans="1:26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ht="16.35" customHeight="1" spans="1:26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6.35" customHeight="1" spans="1:26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ht="16.35" customHeight="1" spans="1:26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ht="16.35" customHeight="1" spans="1:26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ht="16.35" customHeight="1" spans="1:26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ht="16.35" customHeight="1" spans="1:26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ht="16.35" customHeight="1" spans="1:26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ht="16.35" customHeight="1" spans="1:26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ht="16.35" customHeight="1" spans="1:26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ht="16.35" customHeight="1" spans="1:26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ht="16.35" customHeight="1" spans="1:26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ht="16.35" customHeight="1" spans="1:26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ht="16.35" customHeight="1" spans="1:26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ht="16.35" customHeight="1" spans="1:26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ht="16.35" customHeight="1" spans="1:26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ht="16.35" customHeight="1" spans="1:26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ht="16.35" customHeight="1" spans="1:26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ht="16.35" customHeight="1" spans="1:26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ht="16.35" customHeight="1" spans="1:26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ht="16.35" customHeight="1" spans="1:26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ht="16.35" customHeight="1" spans="1:26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ht="16.35" customHeight="1" spans="1:26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ht="16.35" customHeight="1" spans="1:26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ht="16.35" customHeight="1" spans="1:26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ht="16.35" customHeight="1" spans="1:26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ht="16.35" customHeight="1" spans="1:26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ht="16.35" customHeight="1" spans="1:26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ht="16.35" customHeight="1" spans="1:26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ht="16.35" customHeight="1" spans="1:26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ht="16.35" customHeight="1" spans="1:26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ht="16.35" customHeight="1" spans="1:26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ht="16.35" customHeight="1" spans="1:26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ht="16.35" customHeight="1" spans="1:26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ht="16.35" customHeight="1" spans="1:26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ht="16.35" customHeight="1" spans="1:26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ht="16.35" customHeight="1" spans="1:26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ht="16.35" customHeight="1" spans="1:26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ht="16.35" customHeight="1" spans="1:26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ht="16.35" customHeight="1" spans="1:26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ht="16.35" customHeight="1" spans="1:26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ht="16.35" customHeight="1" spans="1:26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ht="16.35" customHeight="1" spans="1:26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ht="16.35" customHeight="1" spans="1:26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ht="16.35" customHeight="1" spans="1:26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ht="16.35" customHeight="1" spans="1:26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ht="16.35" customHeight="1" spans="1:26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ht="16.35" customHeight="1" spans="1:26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ht="16.35" customHeight="1" spans="1:26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ht="16.35" customHeight="1" spans="1:26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ht="16.35" customHeight="1" spans="1:26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ht="16.35" customHeight="1" spans="1:26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ht="16.35" customHeight="1" spans="1:26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ht="16.35" customHeight="1" spans="1:26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ht="16.35" customHeight="1" spans="1:26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ht="16.35" customHeight="1" spans="1:26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ht="16.35" customHeight="1" spans="1:26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ht="16.35" customHeight="1" spans="1:26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ht="16.35" customHeight="1" spans="1:26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ht="16.35" customHeight="1" spans="1:26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ht="16.35" customHeight="1" spans="1:26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ht="16.35" customHeight="1" spans="1:26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ht="16.35" customHeight="1" spans="1:26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ht="16.35" customHeight="1" spans="1:26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ht="16.35" customHeight="1" spans="1:26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ht="16.35" customHeight="1" spans="1:26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ht="16.35" customHeight="1" spans="1:26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ht="16.35" customHeight="1" spans="1:26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ht="16.35" customHeight="1" spans="1:26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ht="16.35" customHeight="1" spans="1:26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ht="16.35" customHeight="1" spans="1:26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ht="16.35" customHeight="1" spans="1:26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ht="16.35" customHeight="1" spans="1:26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ht="16.35" customHeight="1" spans="1:26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ht="16.35" customHeight="1" spans="1:26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ht="16.35" customHeight="1" spans="1:26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ht="16.35" customHeight="1" spans="1:26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ht="16.35" customHeight="1" spans="1:26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ht="16.35" customHeight="1" spans="1:26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ht="16.35" customHeight="1" spans="1:26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ht="16.35" customHeight="1" spans="1:26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ht="16.35" customHeight="1" spans="1:26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ht="16.35" customHeight="1" spans="1:26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ht="16.35" customHeight="1" spans="1:26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ht="16.35" customHeight="1" spans="1:26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ht="16.35" customHeight="1" spans="1:26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ht="16.35" customHeight="1" spans="1:26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ht="16.35" customHeight="1" spans="1:26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ht="16.35" customHeight="1" spans="1:26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ht="16.35" customHeight="1" spans="1:26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ht="16.35" customHeight="1" spans="1:26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ht="16.35" customHeight="1" spans="1:26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ht="16.35" customHeight="1" spans="1:26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ht="16.35" customHeight="1" spans="1:26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ht="16.35" customHeight="1" spans="1:26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ht="16.35" customHeight="1" spans="1:26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ht="16.35" customHeight="1" spans="1:26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ht="16.35" customHeight="1" spans="1:26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ht="16.35" customHeight="1" spans="1:26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ht="16.35" customHeight="1" spans="1:26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ht="16.35" customHeight="1" spans="1:26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ht="16.35" customHeight="1" spans="1:26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ht="16.35" customHeight="1" spans="1:26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ht="16.35" customHeight="1" spans="1:26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ht="16.35" customHeight="1" spans="1:26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ht="16.35" customHeight="1" spans="1:26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ht="16.35" customHeight="1" spans="1:26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ht="16.35" customHeight="1" spans="1:26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ht="16.35" customHeight="1" spans="1:26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ht="16.35" customHeight="1" spans="1:26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ht="16.35" customHeight="1" spans="1:26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ht="16.35" customHeight="1" spans="1:26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ht="16.35" customHeight="1" spans="1:26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ht="16.35" customHeight="1" spans="1:26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ht="16.35" customHeight="1" spans="1:26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ht="16.35" customHeight="1" spans="1:26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ht="16.35" customHeight="1" spans="1:26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ht="16.35" customHeight="1" spans="1:26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ht="16.35" customHeight="1" spans="1:26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ht="16.35" customHeight="1" spans="1:26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ht="16.35" customHeight="1" spans="1:26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ht="16.35" customHeight="1" spans="1:26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ht="16.35" customHeight="1" spans="1:26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ht="16.35" customHeight="1" spans="1:26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ht="16.35" customHeight="1" spans="1:26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ht="16.35" customHeight="1" spans="1:26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ht="16.35" customHeight="1" spans="1:26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ht="16.35" customHeight="1" spans="1:26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ht="16.35" customHeight="1" spans="1:26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ht="16.35" customHeight="1" spans="1:26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ht="16.35" customHeight="1" spans="1:26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ht="16.35" customHeight="1" spans="1:26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ht="16.35" customHeight="1" spans="1:26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ht="16.35" customHeight="1" spans="1:26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ht="16.35" customHeight="1" spans="1:26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ht="16.35" customHeight="1" spans="1:26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ht="16.35" customHeight="1" spans="1:26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ht="16.35" customHeight="1" spans="1:26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ht="16.35" customHeight="1" spans="1:26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ht="16.35" customHeight="1" spans="1:26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ht="16.35" customHeight="1" spans="1:26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ht="16.35" customHeight="1" spans="1:26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ht="16.35" customHeight="1" spans="1:26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ht="16.35" customHeight="1" spans="1:26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ht="16.35" customHeight="1" spans="1:26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ht="16.35" customHeight="1" spans="1:26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ht="16.35" customHeight="1" spans="1:26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ht="16.35" customHeight="1" spans="1:26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ht="16.35" customHeight="1" spans="1:26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ht="16.35" customHeight="1" spans="1:26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ht="16.35" customHeight="1" spans="1:26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ht="16.35" customHeight="1" spans="1:26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ht="16.35" customHeight="1" spans="1:26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ht="16.35" customHeight="1" spans="1:26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ht="16.35" customHeight="1" spans="1:26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ht="16.35" customHeight="1" spans="1:26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ht="16.35" customHeight="1" spans="1:26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ht="16.35" customHeight="1" spans="1:26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ht="16.35" customHeight="1" spans="1:26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ht="16.35" customHeight="1" spans="1:26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ht="16.35" customHeight="1" spans="1:26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ht="16.35" customHeight="1" spans="1:26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ht="16.35" customHeight="1" spans="1:26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ht="16.35" customHeight="1" spans="1:26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ht="16.35" customHeight="1" spans="1:26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ht="16.35" customHeight="1" spans="1:26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ht="16.35" customHeight="1" spans="1:26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ht="16.35" customHeight="1" spans="1:26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ht="16.35" customHeight="1" spans="1:26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ht="16.35" customHeight="1" spans="1:26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ht="16.35" customHeight="1" spans="1:26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ht="16.35" customHeight="1" spans="1:26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ht="16.35" customHeight="1" spans="1:26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ht="16.35" customHeight="1" spans="1:26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ht="16.35" customHeight="1" spans="1:26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ht="16.35" customHeight="1" spans="1:26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ht="16.35" customHeight="1" spans="1:26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ht="16.35" customHeight="1" spans="1:26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ht="16.35" customHeight="1" spans="1:26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ht="16.35" customHeight="1" spans="1:26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ht="16.35" customHeight="1" spans="1:26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ht="16.35" customHeight="1" spans="1:26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ht="16.35" customHeight="1" spans="1:26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ht="16.35" customHeight="1" spans="1:26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ht="16.35" customHeight="1" spans="1:26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ht="16.35" customHeight="1" spans="1:26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ht="16.35" customHeight="1" spans="1:26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ht="16.35" customHeight="1" spans="1:26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ht="16.35" customHeight="1" spans="1:26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ht="16.35" customHeight="1" spans="1:26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ht="16.35" customHeight="1" spans="1:26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ht="16.35" customHeight="1" spans="1:26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ht="16.35" customHeight="1" spans="1:26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ht="16.35" customHeight="1" spans="1:26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ht="16.35" customHeight="1" spans="1:26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ht="16.35" customHeight="1" spans="1:26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ht="16.35" customHeight="1" spans="1:26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ht="16.35" customHeight="1" spans="1:26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ht="16.35" customHeight="1" spans="1:26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ht="16.35" customHeight="1" spans="1:26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ht="16.35" customHeight="1" spans="1:26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ht="16.35" customHeight="1" spans="1:26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ht="16.35" customHeight="1" spans="1:26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ht="16.35" customHeight="1" spans="1:26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ht="16.35" customHeight="1" spans="1:26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ht="16.35" customHeight="1" spans="1:26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ht="16.35" customHeight="1" spans="1:26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ht="16.35" customHeight="1" spans="1:26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ht="16.35" customHeight="1" spans="1:26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ht="16.35" customHeight="1" spans="1:26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ht="16.35" customHeight="1" spans="1:26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ht="16.35" customHeight="1" spans="1:26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ht="16.35" customHeight="1" spans="1:26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ht="16.35" customHeight="1" spans="1:26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ht="16.35" customHeight="1" spans="1:26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ht="16.35" customHeight="1" spans="1:26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ht="16.35" customHeight="1" spans="1:26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ht="16.35" customHeight="1" spans="1:26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ht="16.35" customHeight="1" spans="1:26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ht="16.35" customHeight="1" spans="1:26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ht="16.35" customHeight="1" spans="1:26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ht="16.35" customHeight="1" spans="1:26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ht="16.35" customHeight="1" spans="1:26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ht="16.35" customHeight="1" spans="1:26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ht="16.35" customHeight="1" spans="1:26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ht="16.35" customHeight="1" spans="1:26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ht="16.35" customHeight="1" spans="1:26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ht="16.35" customHeight="1" spans="1:26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ht="16.35" customHeight="1" spans="1:26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ht="16.35" customHeight="1" spans="1:26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ht="16.35" customHeight="1" spans="1:26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ht="16.35" customHeight="1" spans="1:26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ht="16.35" customHeight="1" spans="1:26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ht="16.35" customHeight="1" spans="1:26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ht="16.35" customHeight="1" spans="1:26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ht="16.35" customHeight="1" spans="1:26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ht="16.35" customHeight="1" spans="1:26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ht="16.35" customHeight="1" spans="1:26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ht="16.35" customHeight="1" spans="1:26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ht="16.35" customHeight="1" spans="1:26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ht="16.35" customHeight="1" spans="1:26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ht="16.35" customHeight="1" spans="1:26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ht="16.35" customHeight="1" spans="1:26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ht="16.35" customHeight="1" spans="1:26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ht="16.35" customHeight="1" spans="1:26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ht="16.35" customHeight="1" spans="1:26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ht="16.35" customHeight="1" spans="1:26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ht="16.35" customHeight="1" spans="1:26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ht="16.35" customHeight="1" spans="1:26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ht="16.35" customHeight="1" spans="1:26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ht="16.35" customHeight="1" spans="1:26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ht="16.35" customHeight="1" spans="1:26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ht="16.35" customHeight="1" spans="1:26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ht="16.35" customHeight="1" spans="1:26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ht="16.35" customHeight="1" spans="1:26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ht="16.35" customHeight="1" spans="1:26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ht="16.35" customHeight="1" spans="1:26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ht="16.35" customHeight="1" spans="1:26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ht="16.35" customHeight="1" spans="1:26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ht="16.35" customHeight="1" spans="1:26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ht="16.35" customHeight="1" spans="1:26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ht="16.35" customHeight="1" spans="1:26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ht="16.35" customHeight="1" spans="1:26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ht="16.35" customHeight="1" spans="1:26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ht="16.35" customHeight="1" spans="1:26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ht="16.35" customHeight="1" spans="1:26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ht="16.35" customHeight="1" spans="1:26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ht="16.35" customHeight="1" spans="1:26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ht="16.35" customHeight="1" spans="1:26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ht="16.35" customHeight="1" spans="1:26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ht="16.35" customHeight="1" spans="1:26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ht="16.35" customHeight="1" spans="1:26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ht="16.35" customHeight="1" spans="1:26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ht="16.35" customHeight="1" spans="1:26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ht="16.35" customHeight="1" spans="1:26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ht="16.35" customHeight="1" spans="1:26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ht="16.35" customHeight="1" spans="1:26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ht="16.35" customHeight="1" spans="1:26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ht="16.35" customHeight="1" spans="1:26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ht="16.35" customHeight="1" spans="1:26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ht="16.35" customHeight="1" spans="1:26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ht="16.35" customHeight="1" spans="1:26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ht="16.35" customHeight="1" spans="1:26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ht="16.35" customHeight="1" spans="1:26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ht="16.35" customHeight="1" spans="1:26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ht="16.35" customHeight="1" spans="1:26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ht="16.35" customHeight="1" spans="1:26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ht="16.35" customHeight="1" spans="1:26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ht="16.35" customHeight="1" spans="1:26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ht="16.35" customHeight="1" spans="1:26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ht="16.35" customHeight="1" spans="1:26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ht="16.35" customHeight="1" spans="1:26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ht="16.35" customHeight="1" spans="1:26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ht="16.35" customHeight="1" spans="1:26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ht="16.35" customHeight="1" spans="1:26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ht="16.35" customHeight="1" spans="1:26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ht="16.35" customHeight="1" spans="1:26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ht="16.35" customHeight="1" spans="1:26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ht="16.35" customHeight="1" spans="1:26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ht="16.35" customHeight="1" spans="1:26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ht="16.35" customHeight="1" spans="1:26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ht="16.35" customHeight="1" spans="1:26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ht="16.35" customHeight="1" spans="1:26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ht="16.35" customHeight="1" spans="1:26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ht="16.35" customHeight="1" spans="1:26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ht="16.35" customHeight="1" spans="1:26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ht="16.35" customHeight="1" spans="1:26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ht="16.35" customHeight="1" spans="1:26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ht="16.35" customHeight="1" spans="1:26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ht="16.35" customHeight="1" spans="1:26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ht="16.35" customHeight="1" spans="1:26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ht="16.35" customHeight="1" spans="1:26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ht="16.35" customHeight="1" spans="1:26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ht="16.35" customHeight="1" spans="1:26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ht="16.35" customHeight="1" spans="1:26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ht="16.35" customHeight="1" spans="1:26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ht="16.35" customHeight="1" spans="1:26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ht="16.35" customHeight="1" spans="1:26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ht="16.35" customHeight="1" spans="1:26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ht="16.35" customHeight="1" spans="1:26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ht="16.35" customHeight="1" spans="1:26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ht="16.35" customHeight="1" spans="1:26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ht="16.35" customHeight="1" spans="1:26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ht="16.35" customHeight="1" spans="1:26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ht="16.35" customHeight="1" spans="1:26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ht="16.35" customHeight="1" spans="1:26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ht="16.35" customHeight="1" spans="1:26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ht="16.35" customHeight="1" spans="1:26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ht="16.35" customHeight="1" spans="1:26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ht="16.35" customHeight="1" spans="1:26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ht="16.35" customHeight="1" spans="1:26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ht="16.35" customHeight="1" spans="1:26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ht="16.35" customHeight="1" spans="1:26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ht="16.35" customHeight="1" spans="1:26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ht="16.35" customHeight="1" spans="1:26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ht="16.35" customHeight="1" spans="1:26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ht="16.35" customHeight="1" spans="1:26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ht="16.35" customHeight="1" spans="1:26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ht="16.35" customHeight="1" spans="1:26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ht="16.35" customHeight="1" spans="1:26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ht="16.35" customHeight="1" spans="1:26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ht="16.35" customHeight="1" spans="1:26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ht="16.35" customHeight="1" spans="1:26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ht="16.35" customHeight="1" spans="1:26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ht="16.35" customHeight="1" spans="1:26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ht="16.35" customHeight="1" spans="1:26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ht="16.35" customHeight="1" spans="1:26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ht="16.35" customHeight="1" spans="1:26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ht="16.35" customHeight="1" spans="1:26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ht="16.35" customHeight="1" spans="1:26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ht="16.35" customHeight="1" spans="1:26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ht="16.35" customHeight="1" spans="1:26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ht="16.35" customHeight="1" spans="1:26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ht="16.35" customHeight="1" spans="1:26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ht="16.35" customHeight="1" spans="1:26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ht="16.35" customHeight="1" spans="1:26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ht="16.35" customHeight="1" spans="1:26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ht="16.35" customHeight="1" spans="1:26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ht="16.35" customHeight="1" spans="1:26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ht="16.35" customHeight="1" spans="1:26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ht="16.35" customHeight="1" spans="1:26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ht="16.35" customHeight="1" spans="1:26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ht="16.35" customHeight="1" spans="1:26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ht="16.35" customHeight="1" spans="1:26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ht="16.35" customHeight="1" spans="1:26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ht="16.35" customHeight="1" spans="1:26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ht="16.35" customHeight="1" spans="1:26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ht="16.35" customHeight="1" spans="1:26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ht="16.35" customHeight="1" spans="1:26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ht="16.35" customHeight="1" spans="1:26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ht="16.35" customHeight="1" spans="1:26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ht="16.35" customHeight="1" spans="1:26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ht="16.35" customHeight="1" spans="1:26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ht="16.35" customHeight="1" spans="1:26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ht="16.35" customHeight="1" spans="1:26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ht="16.35" customHeight="1" spans="1:26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ht="16.35" customHeight="1" spans="1:26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ht="16.35" customHeight="1" spans="1:26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ht="16.35" customHeight="1" spans="1:26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ht="16.35" customHeight="1" spans="1:26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ht="16.35" customHeight="1" spans="1:26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ht="16.35" customHeight="1" spans="1:26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ht="16.35" customHeight="1" spans="1:26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ht="16.35" customHeight="1" spans="1:26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ht="16.35" customHeight="1" spans="1:26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ht="16.35" customHeight="1" spans="1:26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ht="16.35" customHeight="1" spans="1:26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ht="16.35" customHeight="1" spans="1:26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ht="16.35" customHeight="1" spans="1:26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ht="16.35" customHeight="1" spans="1:26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ht="16.35" customHeight="1" spans="1:26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ht="16.35" customHeight="1" spans="1:26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ht="16.35" customHeight="1" spans="1:26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ht="16.35" customHeight="1" spans="1:26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ht="16.35" customHeight="1" spans="1:26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ht="16.35" customHeight="1" spans="1:26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ht="16.35" customHeight="1" spans="1:26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ht="16.35" customHeight="1" spans="1:26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ht="16.35" customHeight="1" spans="1:26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ht="16.35" customHeight="1" spans="1:26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ht="16.35" customHeight="1" spans="1:26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ht="16.35" customHeight="1" spans="1:26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ht="16.35" customHeight="1" spans="1:26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ht="16.35" customHeight="1" spans="1:26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ht="16.35" customHeight="1" spans="1:26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ht="16.35" customHeight="1" spans="1:26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ht="16.35" customHeight="1" spans="1:26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ht="16.35" customHeight="1" spans="1:26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ht="16.35" customHeight="1" spans="1:26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ht="16.35" customHeight="1" spans="1:26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ht="16.35" customHeight="1" spans="1:26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ht="16.35" customHeight="1" spans="1:26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ht="16.35" customHeight="1" spans="1:26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ht="16.35" customHeight="1" spans="1:26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ht="16.35" customHeight="1" spans="1:26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ht="16.35" customHeight="1" spans="1:26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ht="16.35" customHeight="1" spans="1:26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ht="16.35" customHeight="1" spans="1:2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ht="16.35" customHeight="1" spans="1:26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ht="16.35" customHeight="1" spans="1:26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ht="16.35" customHeight="1" spans="1:26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ht="16.35" customHeight="1" spans="1:26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ht="16.35" customHeight="1" spans="1:26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ht="16.35" customHeight="1" spans="1:26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ht="16.35" customHeight="1" spans="1:26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ht="16.35" customHeight="1" spans="1:26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ht="16.35" customHeight="1" spans="1:26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ht="16.35" customHeight="1" spans="1:2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ht="16.35" customHeight="1" spans="1:26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ht="16.35" customHeight="1" spans="1:26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ht="16.35" customHeight="1" spans="1:26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ht="16.35" customHeight="1" spans="1:26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ht="16.35" customHeight="1" spans="1:26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ht="16.35" customHeight="1" spans="1:26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ht="16.35" customHeight="1" spans="1:26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ht="16.35" customHeight="1" spans="1:26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ht="16.35" customHeight="1" spans="1:26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ht="16.35" customHeight="1" spans="1:2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ht="16.35" customHeight="1" spans="1:26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ht="16.35" customHeight="1" spans="1:26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ht="16.35" customHeight="1" spans="1:26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ht="16.35" customHeight="1" spans="1:26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ht="16.35" customHeight="1" spans="1:26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ht="16.35" customHeight="1" spans="1:26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ht="16.35" customHeight="1" spans="1:26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ht="16.35" customHeight="1" spans="1:26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ht="16.35" customHeight="1" spans="1:26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ht="16.35" customHeight="1" spans="1:2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ht="16.35" customHeight="1" spans="1:26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ht="16.35" customHeight="1" spans="1:26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ht="16.35" customHeight="1" spans="1:26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ht="16.35" customHeight="1" spans="1:26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ht="16.35" customHeight="1" spans="1:26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ht="16.35" customHeight="1" spans="1:26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ht="16.35" customHeight="1" spans="1:26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ht="16.35" customHeight="1" spans="1:26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ht="16.35" customHeight="1" spans="1:26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ht="16.35" customHeight="1" spans="1:2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ht="16.35" customHeight="1" spans="1:26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ht="16.35" customHeight="1" spans="1:26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ht="16.35" customHeight="1" spans="1:26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ht="16.35" customHeight="1" spans="1:26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ht="16.35" customHeight="1" spans="1:26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ht="16.35" customHeight="1" spans="1:26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ht="16.35" customHeight="1" spans="1:26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ht="16.35" customHeight="1" spans="1:26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ht="16.35" customHeight="1" spans="1:26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ht="16.35" customHeight="1" spans="1:2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ht="16.35" customHeight="1" spans="1:26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ht="16.35" customHeight="1" spans="1:26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ht="16.35" customHeight="1" spans="1:26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ht="16.35" customHeight="1" spans="1:26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ht="16.35" customHeight="1" spans="1:26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ht="16.35" customHeight="1" spans="1:26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ht="16.35" customHeight="1" spans="1:26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ht="16.35" customHeight="1" spans="1:26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ht="16.35" customHeight="1" spans="1:26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ht="16.35" customHeight="1" spans="1:2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ht="16.35" customHeight="1" spans="1:26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ht="16.35" customHeight="1" spans="1:26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ht="16.35" customHeight="1" spans="1:26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ht="16.35" customHeight="1" spans="1:26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ht="16.35" customHeight="1" spans="1:26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ht="16.35" customHeight="1" spans="1:26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ht="16.35" customHeight="1" spans="1:26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ht="16.35" customHeight="1" spans="1:26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ht="16.35" customHeight="1" spans="1:26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ht="16.35" customHeight="1" spans="1:2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ht="16.35" customHeight="1" spans="1:26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ht="16.35" customHeight="1" spans="1:26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ht="16.35" customHeight="1" spans="1:26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ht="16.35" customHeight="1" spans="1:26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ht="16.35" customHeight="1" spans="1:26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ht="16.35" customHeight="1" spans="1:26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ht="16.35" customHeight="1" spans="1:26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ht="16.35" customHeight="1" spans="1:26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ht="16.35" customHeight="1" spans="1:26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ht="16.35" customHeight="1" spans="1:2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ht="16.35" customHeight="1" spans="1:26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ht="16.35" customHeight="1" spans="1:26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ht="16.35" customHeight="1" spans="1:26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ht="16.35" customHeight="1" spans="1:26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ht="16.35" customHeight="1" spans="1:26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ht="16.35" customHeight="1" spans="1:26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ht="16.35" customHeight="1" spans="1:26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ht="16.35" customHeight="1" spans="1:26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ht="16.35" customHeight="1" spans="1:26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ht="16.35" customHeight="1" spans="1: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ht="16.35" customHeight="1" spans="1:26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ht="16.35" customHeight="1" spans="1:26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ht="16.35" customHeight="1" spans="1:26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ht="16.35" customHeight="1" spans="1:26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ht="16.35" customHeight="1" spans="1:26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ht="16.35" customHeight="1" spans="1:26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ht="16.35" customHeight="1" spans="1:26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ht="16.35" customHeight="1" spans="1:26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ht="16.35" customHeight="1" spans="1:26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ht="16.35" customHeight="1" spans="1:2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ht="16.35" customHeight="1" spans="1:26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ht="16.35" customHeight="1" spans="1:26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ht="16.35" customHeight="1" spans="1:26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ht="16.35" customHeight="1" spans="1:26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ht="16.35" customHeight="1" spans="1:26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ht="16.35" customHeight="1" spans="1:26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ht="16.35" customHeight="1" spans="1:26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ht="16.35" customHeight="1" spans="1:26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ht="16.35" customHeight="1" spans="1:26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ht="16.35" customHeight="1" spans="1:2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ht="16.35" customHeight="1" spans="1:26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ht="16.35" customHeight="1" spans="1:26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ht="16.35" customHeight="1" spans="1:26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ht="16.35" customHeight="1" spans="1:26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ht="16.35" customHeight="1" spans="1:26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ht="16.35" customHeight="1" spans="1:26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ht="16.35" customHeight="1" spans="1:26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ht="16.35" customHeight="1" spans="1:26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ht="16.35" customHeight="1" spans="1:26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ht="16.35" customHeight="1" spans="1:2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ht="16.35" customHeight="1" spans="1:26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ht="16.35" customHeight="1" spans="1:26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ht="16.35" customHeight="1" spans="1:26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ht="16.35" customHeight="1" spans="1:26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ht="16.35" customHeight="1" spans="1:26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ht="16.35" customHeight="1" spans="1:26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ht="16.35" customHeight="1" spans="1:26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ht="16.35" customHeight="1" spans="1:26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ht="16.35" customHeight="1" spans="1:26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ht="16.35" customHeight="1" spans="1:2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ht="16.35" customHeight="1" spans="1:26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ht="16.35" customHeight="1" spans="1:26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ht="16.35" customHeight="1" spans="1:26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ht="16.35" customHeight="1" spans="1:26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ht="16.35" customHeight="1" spans="1:26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ht="16.35" customHeight="1" spans="1:26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ht="16.35" customHeight="1" spans="1:26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ht="16.35" customHeight="1" spans="1:26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ht="16.35" customHeight="1" spans="1:26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ht="16.35" customHeight="1" spans="1:2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ht="16.35" customHeight="1" spans="1:26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ht="16.35" customHeight="1" spans="1:26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ht="16.35" customHeight="1" spans="1:26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ht="16.35" customHeight="1" spans="1:26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ht="16.35" customHeight="1" spans="1:26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ht="16.35" customHeight="1" spans="1:26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ht="16.35" customHeight="1" spans="1:26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ht="16.35" customHeight="1" spans="1:26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ht="16.35" customHeight="1" spans="1:26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ht="16.35" customHeight="1" spans="1:2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ht="16.35" customHeight="1" spans="1:26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ht="16.35" customHeight="1" spans="1:26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ht="16.35" customHeight="1" spans="1:26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ht="16.35" customHeight="1" spans="1:26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ht="16.35" customHeight="1" spans="1:26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ht="16.35" customHeight="1" spans="1:26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ht="16.35" customHeight="1" spans="1:26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ht="16.35" customHeight="1" spans="1:26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ht="16.35" customHeight="1" spans="1:26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ht="16.35" customHeight="1" spans="1:2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ht="16.35" customHeight="1" spans="1:26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ht="16.35" customHeight="1" spans="1:26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ht="16.35" customHeight="1" spans="1:26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ht="16.35" customHeight="1" spans="1:26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ht="16.35" customHeight="1" spans="1:26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ht="16.35" customHeight="1" spans="1:26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ht="16.35" customHeight="1" spans="1:26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ht="16.35" customHeight="1" spans="1:26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ht="16.35" customHeight="1" spans="1:26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ht="16.35" customHeight="1" spans="1:2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ht="16.35" customHeight="1" spans="1:26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ht="16.35" customHeight="1" spans="1:26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ht="16.35" customHeight="1" spans="1:26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ht="16.35" customHeight="1" spans="1:26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ht="16.35" customHeight="1" spans="1:26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ht="16.35" customHeight="1" spans="1:26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ht="16.35" customHeight="1" spans="1:26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ht="16.35" customHeight="1" spans="1:26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ht="16.35" customHeight="1" spans="1:26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ht="16.35" customHeight="1" spans="1:2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ht="16.35" customHeight="1" spans="1:26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ht="16.35" customHeight="1" spans="1:26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ht="16.35" customHeight="1" spans="1:26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ht="16.35" customHeight="1" spans="1:26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ht="16.35" customHeight="1" spans="1:26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ht="16.35" customHeight="1" spans="1:26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ht="16.35" customHeight="1" spans="1:26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ht="16.35" customHeight="1" spans="1:26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ht="16.35" customHeight="1" spans="1:26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ht="16.35" customHeight="1" spans="1: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ht="16.35" customHeight="1" spans="1:26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ht="16.35" customHeight="1" spans="1:26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ht="16.35" customHeight="1" spans="1:26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ht="16.35" customHeight="1" spans="1:26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ht="16.35" customHeight="1" spans="1:26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ht="16.35" customHeight="1" spans="1:26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ht="16.35" customHeight="1" spans="1:26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ht="16.35" customHeight="1" spans="1:26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ht="16.35" customHeight="1" spans="1:26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ht="16.35" customHeight="1" spans="1:2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ht="16.35" customHeight="1" spans="1:26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ht="16.35" customHeight="1" spans="1:26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ht="16.35" customHeight="1" spans="1:26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ht="16.35" customHeight="1" spans="1:26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ht="16.35" customHeight="1" spans="1:26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ht="16.35" customHeight="1" spans="1:26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ht="16.35" customHeight="1" spans="1:26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ht="16.35" customHeight="1" spans="1:26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ht="16.35" customHeight="1" spans="1:26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ht="16.35" customHeight="1" spans="1:2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ht="16.35" customHeight="1" spans="1:26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ht="16.35" customHeight="1" spans="1:26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ht="16.35" customHeight="1" spans="1:26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ht="16.35" customHeight="1" spans="1:26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ht="16.35" customHeight="1" spans="1:26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ht="16.35" customHeight="1" spans="1:26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ht="16.35" customHeight="1" spans="1:26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ht="16.35" customHeight="1" spans="1:26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ht="16.35" customHeight="1" spans="1:26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ht="16.35" customHeight="1" spans="1:2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ht="16.35" customHeight="1" spans="1:26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ht="16.35" customHeight="1" spans="1:26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ht="16.35" customHeight="1" spans="1:26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ht="16.35" customHeight="1" spans="1:26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ht="16.35" customHeight="1" spans="1:26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ht="16.35" customHeight="1" spans="1:26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ht="16.35" customHeight="1" spans="1:26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ht="16.35" customHeight="1" spans="1:26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ht="16.35" customHeight="1" spans="1:26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ht="16.35" customHeight="1" spans="1:2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ht="16.35" customHeight="1" spans="1:26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ht="16.35" customHeight="1" spans="1:26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ht="16.35" customHeight="1" spans="1:26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ht="16.35" customHeight="1" spans="1:26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ht="16.35" customHeight="1" spans="1:26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ht="16.35" customHeight="1" spans="1:26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ht="16.35" customHeight="1" spans="1:26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ht="16.35" customHeight="1" spans="1:26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ht="16.35" customHeight="1" spans="1:26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ht="16.35" customHeight="1" spans="1:2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ht="16.35" customHeight="1" spans="1:26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ht="16.35" customHeight="1" spans="1:26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ht="16.35" customHeight="1" spans="1:26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ht="16.35" customHeight="1" spans="1:26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ht="16.35" customHeight="1" spans="1:26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ht="16.35" customHeight="1" spans="1:26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ht="16.35" customHeight="1" spans="1:26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ht="16.35" customHeight="1" spans="1:26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ht="16.35" customHeight="1" spans="1:26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ht="16.35" customHeight="1" spans="1:2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ht="16.35" customHeight="1" spans="1:26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ht="16.35" customHeight="1" spans="1:26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ht="16.35" customHeight="1" spans="1:26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ht="16.35" customHeight="1" spans="1:26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ht="16.35" customHeight="1" spans="1:26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ht="16.35" customHeight="1" spans="1:26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ht="16.35" customHeight="1" spans="1:26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ht="16.35" customHeight="1" spans="1:26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ht="16.35" customHeight="1" spans="1:26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ht="16.35" customHeight="1" spans="1:2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ht="16.35" customHeight="1" spans="1:26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ht="16.35" customHeight="1" spans="1:26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ht="16.35" customHeight="1" spans="1:26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ht="16.35" customHeight="1" spans="1:26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ht="16.35" customHeight="1" spans="1:26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ht="16.35" customHeight="1" spans="1:26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ht="16.35" customHeight="1" spans="1:26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ht="16.35" customHeight="1" spans="1:26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ht="16.35" customHeight="1" spans="1:26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ht="16.35" customHeight="1" spans="1:2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ht="16.35" customHeight="1" spans="1:26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ht="16.35" customHeight="1" spans="1:26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ht="16.35" customHeight="1" spans="1:26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ht="16.35" customHeight="1" spans="1:26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ht="16.35" customHeight="1" spans="1:26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ht="16.35" customHeight="1" spans="1:26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ht="16.35" customHeight="1" spans="1:26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ht="16.35" customHeight="1" spans="1:26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ht="16.35" customHeight="1" spans="1:26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ht="16.35" customHeight="1" spans="1:2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ht="16.35" customHeight="1" spans="1:26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ht="16.35" customHeight="1" spans="1:26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ht="16.35" customHeight="1" spans="1:26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ht="16.35" customHeight="1" spans="1:26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ht="16.35" customHeight="1" spans="1:26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ht="16.35" customHeight="1" spans="1:26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ht="16.35" customHeight="1" spans="1:26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ht="16.35" customHeight="1" spans="1:26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ht="16.35" customHeight="1" spans="1:26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ht="16.35" customHeight="1" spans="1: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ht="16.35" customHeight="1" spans="1:26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ht="16.35" customHeight="1" spans="1:26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ht="16.35" customHeight="1" spans="1:26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ht="16.35" customHeight="1" spans="1:26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ht="16.35" customHeight="1" spans="1:26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ht="16.35" customHeight="1" spans="1:26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ht="16.35" customHeight="1" spans="1:26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ht="16.35" customHeight="1" spans="1:26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ht="16.35" customHeight="1" spans="1:26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ht="16.35" customHeight="1" spans="1:2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ht="16.35" customHeight="1" spans="1:26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ht="16.35" customHeight="1" spans="1:26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ht="16.35" customHeight="1" spans="1:26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ht="16.35" customHeight="1" spans="1:26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ht="16.35" customHeight="1" spans="1:26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ht="16.35" customHeight="1" spans="1:26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ht="16.35" customHeight="1" spans="1:26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ht="16.35" customHeight="1" spans="1:26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ht="16.35" customHeight="1" spans="1:26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ht="16.35" customHeight="1" spans="1:2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ht="16.35" customHeight="1" spans="1:26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ht="16.35" customHeight="1" spans="1:26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ht="16.35" customHeight="1" spans="1:26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ht="16.35" customHeight="1" spans="1:26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ht="16.35" customHeight="1" spans="1:26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ht="16.35" customHeight="1" spans="1:26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ht="16.35" customHeight="1" spans="1:26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ht="16.35" customHeight="1" spans="1:26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ht="16.35" customHeight="1" spans="1:26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ht="16.35" customHeight="1" spans="1:2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ht="16.35" customHeight="1" spans="1:26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ht="16.35" customHeight="1" spans="1:26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ht="16.35" customHeight="1" spans="1:26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ht="16.35" customHeight="1" spans="1:26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ht="16.35" customHeight="1" spans="1:26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ht="16.35" customHeight="1" spans="1:26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ht="16.35" customHeight="1" spans="1:26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ht="16.35" customHeight="1" spans="1:26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ht="16.35" customHeight="1" spans="1:26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ht="16.35" customHeight="1" spans="1:2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ht="16.35" customHeight="1" spans="1:26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ht="16.35" customHeight="1" spans="1:26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ht="16.35" customHeight="1" spans="1:26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ht="16.35" customHeight="1" spans="1:26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ht="16.35" customHeight="1" spans="1:26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ht="16.35" customHeight="1" spans="1:26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ht="16.35" customHeight="1" spans="1:26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ht="16.35" customHeight="1" spans="1:26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ht="16.35" customHeight="1" spans="1:26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ht="16.35" customHeight="1" spans="1:2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ht="16.35" customHeight="1" spans="1:26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ht="16.35" customHeight="1" spans="1:26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ht="16.35" customHeight="1" spans="1:26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ht="16.35" customHeight="1" spans="1:26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ht="16.35" customHeight="1" spans="1:26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ht="16.35" customHeight="1" spans="1:26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ht="16.35" customHeight="1" spans="1:26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ht="16.35" customHeight="1" spans="1:26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ht="16.35" customHeight="1" spans="1:26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ht="16.35" customHeight="1" spans="1:2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ht="16.35" customHeight="1" spans="1:26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ht="16.35" customHeight="1" spans="1:26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ht="16.35" customHeight="1" spans="1:26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ht="16.35" customHeight="1" spans="1:26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ht="16.35" customHeight="1" spans="1:26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ht="16.35" customHeight="1" spans="1:26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ht="16.35" customHeight="1" spans="1:26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ht="16.35" customHeight="1" spans="1:26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ht="16.35" customHeight="1" spans="1:26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ht="16.35" customHeight="1" spans="1:2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ht="16.35" customHeight="1" spans="1:26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ht="16.35" customHeight="1" spans="1:26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G2:M6"/>
  </mergeCells>
  <conditionalFormatting sqref="N9">
    <cfRule type="notContainsBlanks" dxfId="0" priority="19">
      <formula>LEN(TRIM(N9))&gt;0</formula>
    </cfRule>
  </conditionalFormatting>
  <conditionalFormatting sqref="R9">
    <cfRule type="notContainsBlanks" dxfId="0" priority="20">
      <formula>LEN(TRIM(R9))&gt;0</formula>
    </cfRule>
  </conditionalFormatting>
  <conditionalFormatting sqref="V9">
    <cfRule type="notContainsBlanks" dxfId="0" priority="21">
      <formula>LEN(TRIM(V9))&gt;0</formula>
    </cfRule>
  </conditionalFormatting>
  <conditionalFormatting sqref="L12:M12">
    <cfRule type="notContainsBlanks" dxfId="0" priority="13">
      <formula>LEN(TRIM(L12))&gt;0</formula>
    </cfRule>
  </conditionalFormatting>
  <conditionalFormatting sqref="J9:M22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7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98"/>
  <sheetViews>
    <sheetView showGridLines="0" view="pageBreakPreview" zoomScaleNormal="100" workbookViewId="0">
      <selection activeCell="Q12" sqref="Q12:R12"/>
    </sheetView>
  </sheetViews>
  <sheetFormatPr defaultColWidth="10" defaultRowHeight="15" customHeight="1"/>
  <cols>
    <col min="1" max="1" width="3.66666666666667" style="79" customWidth="1"/>
    <col min="2" max="2" width="14.5555555555556" style="79" customWidth="1"/>
    <col min="3" max="3" width="15.3407407407407" style="79" customWidth="1"/>
    <col min="4" max="4" width="14.7333333333333" style="79" customWidth="1"/>
    <col min="5" max="5" width="21.7851851851852" style="79" customWidth="1"/>
    <col min="6" max="6" width="8" style="79" customWidth="1"/>
    <col min="7" max="7" width="7.66666666666667" style="79" hidden="1" customWidth="1"/>
    <col min="8" max="13" width="7.66666666666667" style="79" customWidth="1"/>
    <col min="14" max="14" width="5" style="79" customWidth="1"/>
    <col min="15" max="17" width="7.66666666666667" style="79" customWidth="1"/>
    <col min="18" max="18" width="4.88888888888889" style="79" customWidth="1"/>
    <col min="19" max="19" width="7.66666666666667" style="79" customWidth="1"/>
    <col min="20" max="21" width="7.55555555555556" style="79" customWidth="1"/>
    <col min="22" max="22" width="5.88888888888889" style="79" customWidth="1"/>
    <col min="23" max="23" width="9" style="79" customWidth="1"/>
    <col min="24" max="24" width="25.4444444444444" style="79" customWidth="1"/>
    <col min="25" max="26" width="10.6666666666667" style="79" customWidth="1"/>
    <col min="27" max="16384" width="10" style="79"/>
  </cols>
  <sheetData>
    <row r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30"/>
      <c r="J1" s="130"/>
      <c r="K1" s="130"/>
      <c r="L1" s="130"/>
      <c r="M1" s="131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29"/>
      <c r="Y1" s="129"/>
      <c r="Z1" s="129"/>
    </row>
    <row r="2" ht="16.3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33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29"/>
      <c r="Y2" s="129"/>
      <c r="Z2" s="129"/>
    </row>
    <row r="3" ht="16.35" customHeight="1" spans="1:26">
      <c r="A3" s="91" t="s">
        <v>5</v>
      </c>
      <c r="B3" s="92"/>
      <c r="C3" s="93">
        <v>45336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35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29"/>
      <c r="Y3" s="129"/>
      <c r="Z3" s="129"/>
    </row>
    <row r="4" ht="16.3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35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29"/>
      <c r="Y4" s="129"/>
      <c r="Z4" s="129"/>
    </row>
    <row r="5" ht="16.3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6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29"/>
      <c r="Y5" s="129"/>
      <c r="Z5" s="129"/>
    </row>
    <row r="6" ht="16.3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7"/>
      <c r="N6" s="134"/>
      <c r="O6" s="134"/>
      <c r="P6" s="134"/>
      <c r="Q6" s="134"/>
      <c r="R6" s="134"/>
      <c r="S6" s="134"/>
      <c r="T6" s="134"/>
      <c r="U6" s="134"/>
      <c r="V6" s="134"/>
      <c r="W6" s="147"/>
      <c r="X6" s="129"/>
      <c r="Y6" s="129"/>
      <c r="Z6" s="129"/>
    </row>
    <row r="7" ht="16.3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8" t="s">
        <v>21</v>
      </c>
      <c r="J7" s="139" t="s">
        <v>22</v>
      </c>
      <c r="K7" s="103" t="s">
        <v>23</v>
      </c>
      <c r="L7" s="103" t="s">
        <v>24</v>
      </c>
      <c r="M7" s="140" t="s">
        <v>25</v>
      </c>
      <c r="N7" s="141"/>
      <c r="O7" s="141"/>
      <c r="P7" s="142"/>
      <c r="Q7" s="141"/>
      <c r="R7" s="141"/>
      <c r="S7" s="141"/>
      <c r="T7" s="142"/>
      <c r="U7" s="141"/>
      <c r="V7" s="141"/>
      <c r="W7" s="142"/>
      <c r="X7" s="145"/>
      <c r="Y7" s="129"/>
      <c r="Z7" s="129"/>
    </row>
    <row r="8" customHeight="1" spans="1:26">
      <c r="A8" s="104"/>
      <c r="B8" s="105"/>
      <c r="C8" s="106"/>
      <c r="D8" s="106"/>
      <c r="E8" s="107"/>
      <c r="F8" s="108"/>
      <c r="G8" s="109"/>
      <c r="H8" s="108"/>
      <c r="I8" s="108"/>
      <c r="J8" s="108"/>
      <c r="K8" s="108"/>
      <c r="L8" s="108"/>
      <c r="M8" s="143"/>
      <c r="N8" s="144"/>
      <c r="O8" s="145"/>
      <c r="P8" s="145"/>
      <c r="Q8" s="145"/>
      <c r="R8" s="144"/>
      <c r="S8" s="145"/>
      <c r="T8" s="145"/>
      <c r="U8" s="145"/>
      <c r="V8" s="144"/>
      <c r="W8" s="145"/>
      <c r="X8" s="145"/>
      <c r="Y8" s="129"/>
      <c r="Z8" s="129"/>
    </row>
    <row r="9" ht="16.35" customHeight="1" spans="1:26">
      <c r="A9" s="110"/>
      <c r="B9" s="111" t="s">
        <v>26</v>
      </c>
      <c r="C9" s="112"/>
      <c r="D9" s="112"/>
      <c r="E9" s="113" t="s">
        <v>27</v>
      </c>
      <c r="F9" s="114">
        <v>44930</v>
      </c>
      <c r="G9" s="115">
        <f>SUM(H9-1/8)</f>
        <v>27.4975</v>
      </c>
      <c r="H9" s="116">
        <f>'XS-XXL'!H9*2.54</f>
        <v>27.6225</v>
      </c>
      <c r="I9" s="116">
        <f>'XS-XXL'!I9*2.54</f>
        <v>27.94</v>
      </c>
      <c r="J9" s="116">
        <f>'XS-XXL'!J9*2.54</f>
        <v>28.2575</v>
      </c>
      <c r="K9" s="116">
        <f>'XS-XXL'!K9*2.54</f>
        <v>28.575</v>
      </c>
      <c r="L9" s="116">
        <f>'XS-XXL'!L9*2.54</f>
        <v>28.8925</v>
      </c>
      <c r="M9" s="116">
        <f>'XS-XXL'!M9*2.54</f>
        <v>29.21</v>
      </c>
      <c r="N9" s="146"/>
      <c r="O9" s="146"/>
      <c r="P9" s="146"/>
      <c r="Q9" s="148"/>
      <c r="R9" s="146"/>
      <c r="S9" s="146"/>
      <c r="T9" s="146"/>
      <c r="U9" s="148"/>
      <c r="V9" s="146"/>
      <c r="W9" s="146"/>
      <c r="X9" s="149"/>
      <c r="Y9" s="129"/>
      <c r="Z9" s="129"/>
    </row>
    <row r="10" ht="16.35" customHeight="1" spans="1:26">
      <c r="A10" s="110"/>
      <c r="B10" s="111" t="s">
        <v>28</v>
      </c>
      <c r="C10" s="112"/>
      <c r="D10" s="112"/>
      <c r="E10" s="113" t="s">
        <v>29</v>
      </c>
      <c r="F10" s="114">
        <v>44930</v>
      </c>
      <c r="G10" s="115">
        <f>SUM(H10-1/8)</f>
        <v>12.8925</v>
      </c>
      <c r="H10" s="116">
        <f>'XS-XXL'!H10*2.54</f>
        <v>13.0175</v>
      </c>
      <c r="I10" s="116">
        <f>'XS-XXL'!I10*2.54</f>
        <v>13.335</v>
      </c>
      <c r="J10" s="116">
        <f>'XS-XXL'!J10*2.54</f>
        <v>13.6525</v>
      </c>
      <c r="K10" s="116">
        <f>'XS-XXL'!K10*2.54</f>
        <v>13.97</v>
      </c>
      <c r="L10" s="116">
        <f>'XS-XXL'!L10*2.54</f>
        <v>14.2875</v>
      </c>
      <c r="M10" s="116">
        <f>'XS-XXL'!M10*2.54</f>
        <v>14.605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ht="16.35" customHeight="1" spans="1:26">
      <c r="A11" s="110"/>
      <c r="B11" s="111" t="s">
        <v>30</v>
      </c>
      <c r="C11" s="112"/>
      <c r="D11" s="112"/>
      <c r="E11" s="113" t="s">
        <v>31</v>
      </c>
      <c r="F11" s="117">
        <v>44928</v>
      </c>
      <c r="G11" s="118">
        <f>SUM(H11-0.25)</f>
        <v>113.415</v>
      </c>
      <c r="H11" s="116">
        <f>'XS-XXL'!H11*2.54</f>
        <v>113.665</v>
      </c>
      <c r="I11" s="116">
        <f>'XS-XXL'!I11*2.54</f>
        <v>114.3</v>
      </c>
      <c r="J11" s="116">
        <f>'XS-XXL'!J11*2.54</f>
        <v>114.935</v>
      </c>
      <c r="K11" s="116">
        <f>'XS-XXL'!K11*2.54</f>
        <v>115.57</v>
      </c>
      <c r="L11" s="116">
        <f>'XS-XXL'!L11*2.54</f>
        <v>115.57</v>
      </c>
      <c r="M11" s="116">
        <f>'XS-XXL'!M11*2.54</f>
        <v>115.57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ht="16.35" customHeight="1" spans="1:26">
      <c r="A12" s="110"/>
      <c r="B12" s="111" t="s">
        <v>32</v>
      </c>
      <c r="C12" s="112"/>
      <c r="D12" s="112"/>
      <c r="E12" s="113" t="s">
        <v>33</v>
      </c>
      <c r="F12" s="119">
        <v>0.125</v>
      </c>
      <c r="G12" s="120">
        <f>SUM(H12-0.125)</f>
        <v>39.88</v>
      </c>
      <c r="H12" s="116">
        <f>'XS-XXL'!H12*2.54</f>
        <v>40.005</v>
      </c>
      <c r="I12" s="116">
        <f>'XS-XXL'!I12*2.54</f>
        <v>40.64</v>
      </c>
      <c r="J12" s="116">
        <f>'XS-XXL'!J12*2.54</f>
        <v>41.275</v>
      </c>
      <c r="K12" s="116">
        <f>'XS-XXL'!K12*2.54</f>
        <v>41.91</v>
      </c>
      <c r="L12" s="116">
        <f>'XS-XXL'!L12*2.54</f>
        <v>42.545</v>
      </c>
      <c r="M12" s="116">
        <f>'XS-XXL'!M12*2.54</f>
        <v>43.18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ht="16.35" customHeight="1" spans="1:26">
      <c r="A13" s="110"/>
      <c r="B13" s="111" t="s">
        <v>34</v>
      </c>
      <c r="C13" s="112"/>
      <c r="D13" s="112"/>
      <c r="E13" s="121" t="s">
        <v>35</v>
      </c>
      <c r="F13" s="117">
        <v>44928</v>
      </c>
      <c r="G13" s="122">
        <f t="shared" ref="G13:G18" si="0">SUM(H13-1)</f>
        <v>75.2</v>
      </c>
      <c r="H13" s="116">
        <f>'XS-XXL'!H13*2.54</f>
        <v>76.2</v>
      </c>
      <c r="I13" s="116">
        <f>'XS-XXL'!I13*2.54</f>
        <v>81.28</v>
      </c>
      <c r="J13" s="116">
        <f>'XS-XXL'!J13*2.54</f>
        <v>86.36</v>
      </c>
      <c r="K13" s="116">
        <f>'XS-XXL'!K13*2.54</f>
        <v>92.71</v>
      </c>
      <c r="L13" s="116">
        <f>'XS-XXL'!L13*2.54</f>
        <v>97.79</v>
      </c>
      <c r="M13" s="116">
        <f>'XS-XXL'!M13*2.54</f>
        <v>102.87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ht="16.35" customHeight="1" spans="1:26">
      <c r="A14" s="110"/>
      <c r="B14" s="111" t="s">
        <v>36</v>
      </c>
      <c r="C14" s="112"/>
      <c r="D14" s="112"/>
      <c r="E14" s="121" t="s">
        <v>37</v>
      </c>
      <c r="F14" s="117">
        <v>44928</v>
      </c>
      <c r="G14" s="122">
        <f t="shared" si="0"/>
        <v>63.77</v>
      </c>
      <c r="H14" s="116">
        <f>'XS-XXL'!H14*2.54</f>
        <v>64.77</v>
      </c>
      <c r="I14" s="116">
        <f>'XS-XXL'!I14*2.54</f>
        <v>69.85</v>
      </c>
      <c r="J14" s="116">
        <f>'XS-XXL'!J14*2.54</f>
        <v>74.93</v>
      </c>
      <c r="K14" s="116">
        <f>'XS-XXL'!K14*2.54</f>
        <v>81.28</v>
      </c>
      <c r="L14" s="116">
        <f>'XS-XXL'!L14*2.54</f>
        <v>86.36</v>
      </c>
      <c r="M14" s="116">
        <f>'XS-XXL'!M14*2.54</f>
        <v>91.44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ht="16.35" customHeight="1" spans="1:26">
      <c r="A15" s="110"/>
      <c r="B15" s="111" t="s">
        <v>38</v>
      </c>
      <c r="C15" s="112"/>
      <c r="D15" s="112"/>
      <c r="E15" s="121" t="s">
        <v>39</v>
      </c>
      <c r="F15" s="117">
        <v>44928</v>
      </c>
      <c r="G15" s="122">
        <f t="shared" si="0"/>
        <v>92.98</v>
      </c>
      <c r="H15" s="116">
        <f>'XS-XXL'!H15*2.54</f>
        <v>93.98</v>
      </c>
      <c r="I15" s="116">
        <f>'XS-XXL'!I15*2.54</f>
        <v>99.06</v>
      </c>
      <c r="J15" s="116">
        <f>'XS-XXL'!J15*2.54</f>
        <v>104.14</v>
      </c>
      <c r="K15" s="116">
        <f>'XS-XXL'!K15*2.54</f>
        <v>110.49</v>
      </c>
      <c r="L15" s="116">
        <f>'XS-XXL'!L15*2.54</f>
        <v>115.57</v>
      </c>
      <c r="M15" s="116">
        <f>'XS-XXL'!M15*2.54</f>
        <v>120.65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ht="16.35" customHeight="1" spans="1:26">
      <c r="A16" s="110"/>
      <c r="B16" s="111" t="s">
        <v>40</v>
      </c>
      <c r="C16" s="112"/>
      <c r="D16" s="112"/>
      <c r="E16" s="121" t="s">
        <v>41</v>
      </c>
      <c r="F16" s="117">
        <v>44928</v>
      </c>
      <c r="G16" s="122">
        <f t="shared" si="0"/>
        <v>126</v>
      </c>
      <c r="H16" s="116">
        <f>'XS-XXL'!H16*2.54</f>
        <v>127</v>
      </c>
      <c r="I16" s="116">
        <f>'XS-XXL'!I16*2.54</f>
        <v>132.08</v>
      </c>
      <c r="J16" s="116">
        <f>'XS-XXL'!J16*2.54</f>
        <v>137.16</v>
      </c>
      <c r="K16" s="116">
        <f>'XS-XXL'!K16*2.54</f>
        <v>143.51</v>
      </c>
      <c r="L16" s="116">
        <f>'XS-XXL'!L16*2.54</f>
        <v>148.59</v>
      </c>
      <c r="M16" s="116">
        <f>'XS-XXL'!M16*2.54</f>
        <v>153.67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ht="16.35" customHeight="1" spans="1:26">
      <c r="A17" s="110"/>
      <c r="B17" s="111" t="s">
        <v>42</v>
      </c>
      <c r="C17" s="112"/>
      <c r="D17" s="112"/>
      <c r="E17" s="121" t="s">
        <v>43</v>
      </c>
      <c r="F17" s="117">
        <v>44928</v>
      </c>
      <c r="G17" s="122">
        <f t="shared" si="0"/>
        <v>194.58</v>
      </c>
      <c r="H17" s="116">
        <f>'XS-XXL'!H17*2.54</f>
        <v>195.58</v>
      </c>
      <c r="I17" s="116">
        <f>'XS-XXL'!I17*2.54</f>
        <v>200.66</v>
      </c>
      <c r="J17" s="116">
        <f>'XS-XXL'!J17*2.54</f>
        <v>205.74</v>
      </c>
      <c r="K17" s="116">
        <f>'XS-XXL'!K17*2.54</f>
        <v>212.09</v>
      </c>
      <c r="L17" s="116">
        <f>'XS-XXL'!L17*2.54</f>
        <v>217.17</v>
      </c>
      <c r="M17" s="116">
        <f>'XS-XXL'!M17*2.54</f>
        <v>222.25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ht="16.35" customHeight="1" spans="1:26">
      <c r="A18" s="110"/>
      <c r="B18" s="111" t="s">
        <v>44</v>
      </c>
      <c r="C18" s="112"/>
      <c r="D18" s="112"/>
      <c r="E18" s="121" t="s">
        <v>45</v>
      </c>
      <c r="F18" s="117">
        <v>44928</v>
      </c>
      <c r="G18" s="122">
        <f t="shared" si="0"/>
        <v>169.18</v>
      </c>
      <c r="H18" s="116">
        <f>'XS-XXL'!H18*2.54</f>
        <v>170.18</v>
      </c>
      <c r="I18" s="116">
        <f>'XS-XXL'!I18*2.54</f>
        <v>175.26</v>
      </c>
      <c r="J18" s="116">
        <f>'XS-XXL'!J18*2.54</f>
        <v>180.34</v>
      </c>
      <c r="K18" s="116">
        <f>'XS-XXL'!K18*2.54</f>
        <v>186.69</v>
      </c>
      <c r="L18" s="116">
        <f>'XS-XXL'!L18*2.54</f>
        <v>191.77</v>
      </c>
      <c r="M18" s="116">
        <f>'XS-XXL'!M18*2.54</f>
        <v>196.85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ht="16.35" customHeight="1" spans="1:26">
      <c r="A19" s="110"/>
      <c r="B19" s="111" t="s">
        <v>46</v>
      </c>
      <c r="C19" s="112"/>
      <c r="D19" s="112"/>
      <c r="E19" s="121" t="s">
        <v>47</v>
      </c>
      <c r="F19" s="123">
        <v>0.25</v>
      </c>
      <c r="G19" s="118">
        <f>SUM(H19-0.25)</f>
        <v>77.855</v>
      </c>
      <c r="H19" s="116">
        <f>'XS-XXL'!H19*2.54</f>
        <v>78.105</v>
      </c>
      <c r="I19" s="116">
        <f>'XS-XXL'!I19*2.54</f>
        <v>78.74</v>
      </c>
      <c r="J19" s="116">
        <f>'XS-XXL'!J19*2.54</f>
        <v>79.375</v>
      </c>
      <c r="K19" s="116">
        <f>'XS-XXL'!K19*2.54</f>
        <v>80.01</v>
      </c>
      <c r="L19" s="116">
        <f>'XS-XXL'!L19*2.54</f>
        <v>80.01</v>
      </c>
      <c r="M19" s="116">
        <f>'XS-XXL'!M19*2.54</f>
        <v>80.01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ht="16.35" customHeight="1" spans="1:26">
      <c r="A20" s="110"/>
      <c r="B20" s="111" t="s">
        <v>48</v>
      </c>
      <c r="C20" s="112"/>
      <c r="D20" s="112"/>
      <c r="E20" s="121" t="s">
        <v>49</v>
      </c>
      <c r="F20" s="114">
        <v>44930</v>
      </c>
      <c r="G20" s="122">
        <f>H20</f>
        <v>5.08</v>
      </c>
      <c r="H20" s="116">
        <f>'XS-XXL'!H20*2.54</f>
        <v>5.08</v>
      </c>
      <c r="I20" s="116">
        <f>'XS-XXL'!I20*2.54</f>
        <v>5.08</v>
      </c>
      <c r="J20" s="116">
        <f>'XS-XXL'!J20*2.54</f>
        <v>5.08</v>
      </c>
      <c r="K20" s="116">
        <f>'XS-XXL'!K20*2.54</f>
        <v>5.08</v>
      </c>
      <c r="L20" s="116">
        <f>'XS-XXL'!L20*2.54</f>
        <v>5.08</v>
      </c>
      <c r="M20" s="116">
        <f>'XS-XXL'!M20*2.54</f>
        <v>5.08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ht="16.35" customHeight="1" spans="1:26">
      <c r="A21" s="124"/>
      <c r="B21" s="125" t="s">
        <v>50</v>
      </c>
      <c r="C21" s="126"/>
      <c r="D21" s="126"/>
      <c r="E21" s="121" t="s">
        <v>51</v>
      </c>
      <c r="F21" s="119">
        <v>0.125</v>
      </c>
      <c r="G21" s="122"/>
      <c r="H21" s="116">
        <f>'XS-XXL'!H21*2.54</f>
        <v>31.115</v>
      </c>
      <c r="I21" s="116">
        <f>'XS-XXL'!I21*2.54</f>
        <v>31.75</v>
      </c>
      <c r="J21" s="116">
        <f>'XS-XXL'!J21*2.54</f>
        <v>32.385</v>
      </c>
      <c r="K21" s="116">
        <f>'XS-XXL'!K21*2.54</f>
        <v>33.02</v>
      </c>
      <c r="L21" s="116">
        <f>'XS-XXL'!L21*2.54</f>
        <v>33.655</v>
      </c>
      <c r="M21" s="116">
        <f>'XS-XXL'!M21*2.54</f>
        <v>34.29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ht="16.35" customHeight="1" spans="1:26">
      <c r="A22" s="110"/>
      <c r="B22" s="127" t="s">
        <v>52</v>
      </c>
      <c r="C22" s="128"/>
      <c r="D22" s="128"/>
      <c r="E22" s="121" t="s">
        <v>53</v>
      </c>
      <c r="F22" s="123">
        <v>0.25</v>
      </c>
      <c r="G22" s="122">
        <f>SUM(H22+0)</f>
        <v>30.48</v>
      </c>
      <c r="H22" s="116">
        <f>'XS-XXL'!H22*2.54</f>
        <v>30.48</v>
      </c>
      <c r="I22" s="116">
        <f>'XS-XXL'!I22*2.54</f>
        <v>30.48</v>
      </c>
      <c r="J22" s="116">
        <f>'XS-XXL'!J22*2.54</f>
        <v>31.75</v>
      </c>
      <c r="K22" s="116">
        <f>'XS-XXL'!K22*2.54</f>
        <v>31.75</v>
      </c>
      <c r="L22" s="116">
        <f>'XS-XXL'!L22*2.54</f>
        <v>33.02</v>
      </c>
      <c r="M22" s="116">
        <f>'XS-XXL'!M22*2.54</f>
        <v>33.02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ht="16.35" customHeight="1" spans="1:26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ht="16.35" customHeight="1" spans="1:26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ht="16.35" customHeight="1" spans="1:26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ht="16.35" customHeight="1" spans="1:26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ht="16.35" customHeight="1" spans="1:26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ht="16.35" customHeight="1" spans="1:26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ht="16.35" customHeight="1" spans="1:26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ht="16.35" customHeight="1" spans="1:26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6.35" customHeight="1" spans="1:26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6.35" customHeight="1" spans="1:26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6.35" customHeight="1" spans="1:26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6.35" customHeight="1" spans="1:26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6.35" customHeight="1" spans="1:26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ht="16.35" customHeight="1" spans="1:26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6.35" customHeight="1" spans="1:26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ht="16.35" customHeight="1" spans="1:26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ht="16.35" customHeight="1" spans="1:26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ht="16.35" customHeight="1" spans="1:26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ht="16.35" customHeight="1" spans="1:26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ht="16.35" customHeight="1" spans="1:26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ht="16.35" customHeight="1" spans="1:26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ht="16.35" customHeight="1" spans="1:26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ht="16.35" customHeight="1" spans="1:26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ht="16.35" customHeight="1" spans="1:26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ht="16.35" customHeight="1" spans="1:26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ht="16.35" customHeight="1" spans="1:26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ht="16.35" customHeight="1" spans="1:26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ht="16.35" customHeight="1" spans="1:26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ht="16.35" customHeight="1" spans="1:26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ht="16.35" customHeight="1" spans="1:26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ht="16.35" customHeight="1" spans="1:26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ht="16.35" customHeight="1" spans="1:26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ht="16.35" customHeight="1" spans="1:26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ht="16.35" customHeight="1" spans="1:26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ht="16.35" customHeight="1" spans="1:26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ht="16.35" customHeight="1" spans="1:26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ht="16.35" customHeight="1" spans="1:26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ht="16.35" customHeight="1" spans="1:26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ht="16.35" customHeight="1" spans="1:26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ht="16.35" customHeight="1" spans="1:26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ht="16.35" customHeight="1" spans="1:26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ht="16.35" customHeight="1" spans="1:26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ht="16.35" customHeight="1" spans="1:26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ht="16.35" customHeight="1" spans="1:26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ht="16.35" customHeight="1" spans="1:26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ht="16.35" customHeight="1" spans="1:26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ht="16.35" customHeight="1" spans="1:26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ht="16.35" customHeight="1" spans="1:26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ht="16.35" customHeight="1" spans="1:26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ht="16.35" customHeight="1" spans="1:26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ht="16.35" customHeight="1" spans="1:26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ht="16.35" customHeight="1" spans="1:26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ht="16.35" customHeight="1" spans="1:26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ht="16.35" customHeight="1" spans="1:26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ht="16.35" customHeight="1" spans="1:26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ht="16.35" customHeight="1" spans="1:26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ht="16.35" customHeight="1" spans="1:26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ht="16.35" customHeight="1" spans="1:26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ht="16.35" customHeight="1" spans="1:26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ht="16.35" customHeight="1" spans="1:26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ht="16.35" customHeight="1" spans="1:26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ht="16.35" customHeight="1" spans="1:26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ht="16.35" customHeight="1" spans="1:26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ht="16.35" customHeight="1" spans="1:26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ht="16.35" customHeight="1" spans="1:26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ht="16.35" customHeight="1" spans="1:26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ht="16.35" customHeight="1" spans="1:26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ht="16.35" customHeight="1" spans="1:26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ht="16.35" customHeight="1" spans="1:26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ht="16.35" customHeight="1" spans="1:26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ht="16.35" customHeight="1" spans="1:26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ht="16.35" customHeight="1" spans="1:26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ht="16.35" customHeight="1" spans="1:26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ht="16.35" customHeight="1" spans="1:26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ht="16.35" customHeight="1" spans="1:26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ht="16.35" customHeight="1" spans="1:26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ht="16.35" customHeight="1" spans="1:26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ht="16.35" customHeight="1" spans="1:26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ht="16.35" customHeight="1" spans="1:26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ht="16.35" customHeight="1" spans="1:26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ht="16.35" customHeight="1" spans="1:26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ht="16.35" customHeight="1" spans="1:26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ht="16.35" customHeight="1" spans="1:26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ht="16.35" customHeight="1" spans="1:26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ht="16.35" customHeight="1" spans="1:26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ht="16.35" customHeight="1" spans="1:26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ht="16.35" customHeight="1" spans="1:26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ht="16.35" customHeight="1" spans="1:26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ht="16.35" customHeight="1" spans="1:26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ht="16.35" customHeight="1" spans="1:26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ht="16.35" customHeight="1" spans="1:26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ht="16.35" customHeight="1" spans="1:26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ht="16.35" customHeight="1" spans="1:26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ht="16.35" customHeight="1" spans="1:26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ht="16.35" customHeight="1" spans="1:26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ht="16.35" customHeight="1" spans="1:26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ht="16.35" customHeight="1" spans="1:26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ht="16.35" customHeight="1" spans="1:26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6.35" customHeight="1" spans="1:26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ht="16.35" customHeight="1" spans="1:26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ht="16.35" customHeight="1" spans="1:26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ht="16.35" customHeight="1" spans="1:26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ht="16.35" customHeight="1" spans="1:26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ht="16.35" customHeight="1" spans="1:26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ht="16.35" customHeight="1" spans="1:26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ht="16.35" customHeight="1" spans="1:26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ht="16.35" customHeight="1" spans="1:26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ht="16.35" customHeight="1" spans="1:26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ht="16.35" customHeight="1" spans="1:26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ht="16.35" customHeight="1" spans="1:26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ht="16.35" customHeight="1" spans="1:26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ht="16.35" customHeight="1" spans="1:26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ht="16.35" customHeight="1" spans="1:26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ht="16.35" customHeight="1" spans="1:26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ht="16.35" customHeight="1" spans="1:26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ht="16.35" customHeight="1" spans="1:26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ht="16.35" customHeight="1" spans="1:26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ht="16.35" customHeight="1" spans="1:26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ht="16.35" customHeight="1" spans="1:26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ht="16.35" customHeight="1" spans="1:26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ht="16.35" customHeight="1" spans="1:26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ht="16.35" customHeight="1" spans="1:26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ht="16.35" customHeight="1" spans="1:26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ht="16.35" customHeight="1" spans="1:26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ht="16.35" customHeight="1" spans="1:26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ht="16.35" customHeight="1" spans="1:26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ht="16.35" customHeight="1" spans="1:26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ht="16.35" customHeight="1" spans="1:26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ht="16.35" customHeight="1" spans="1:26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ht="16.35" customHeight="1" spans="1:26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ht="16.35" customHeight="1" spans="1:26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ht="16.35" customHeight="1" spans="1:26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ht="16.35" customHeight="1" spans="1:26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ht="16.35" customHeight="1" spans="1:26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ht="16.35" customHeight="1" spans="1:26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ht="16.35" customHeight="1" spans="1:26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ht="16.35" customHeight="1" spans="1:26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ht="16.35" customHeight="1" spans="1:26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ht="16.35" customHeight="1" spans="1:26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ht="16.35" customHeight="1" spans="1:26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ht="16.35" customHeight="1" spans="1:26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ht="16.35" customHeight="1" spans="1:26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ht="16.35" customHeight="1" spans="1:26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ht="16.35" customHeight="1" spans="1:26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ht="16.35" customHeight="1" spans="1:26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ht="16.35" customHeight="1" spans="1:26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ht="16.35" customHeight="1" spans="1:26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ht="16.35" customHeight="1" spans="1:26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ht="16.35" customHeight="1" spans="1:26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ht="16.35" customHeight="1" spans="1:26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ht="16.35" customHeight="1" spans="1:26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ht="16.35" customHeight="1" spans="1:26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ht="16.35" customHeight="1" spans="1:26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ht="16.35" customHeight="1" spans="1:26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ht="16.35" customHeight="1" spans="1:26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ht="16.35" customHeight="1" spans="1:26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ht="16.35" customHeight="1" spans="1:26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ht="16.35" customHeight="1" spans="1:26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ht="16.35" customHeight="1" spans="1:26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ht="16.35" customHeight="1" spans="1:26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ht="16.35" customHeight="1" spans="1:26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ht="16.35" customHeight="1" spans="1:26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ht="16.35" customHeight="1" spans="1:26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ht="16.35" customHeight="1" spans="1:26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ht="16.35" customHeight="1" spans="1:26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ht="16.35" customHeight="1" spans="1:26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ht="16.35" customHeight="1" spans="1:26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ht="16.35" customHeight="1" spans="1:26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ht="16.35" customHeight="1" spans="1:26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ht="16.35" customHeight="1" spans="1:26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ht="16.35" customHeight="1" spans="1:26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ht="16.35" customHeight="1" spans="1:26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ht="16.35" customHeight="1" spans="1:26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ht="16.35" customHeight="1" spans="1:26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ht="16.35" customHeight="1" spans="1:26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ht="16.35" customHeight="1" spans="1:26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ht="16.35" customHeight="1" spans="1:26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ht="16.35" customHeight="1" spans="1:26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ht="16.35" customHeight="1" spans="1:26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ht="16.35" customHeight="1" spans="1:26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ht="16.35" customHeight="1" spans="1:26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ht="16.35" customHeight="1" spans="1:26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ht="16.35" customHeight="1" spans="1:26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ht="16.35" customHeight="1" spans="1:26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ht="16.35" customHeight="1" spans="1:26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ht="16.35" customHeight="1" spans="1:26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ht="16.35" customHeight="1" spans="1:26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ht="16.35" customHeight="1" spans="1:26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ht="16.35" customHeight="1" spans="1:26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ht="16.35" customHeight="1" spans="1:26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ht="16.35" customHeight="1" spans="1:26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ht="16.35" customHeight="1" spans="1:26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ht="16.35" customHeight="1" spans="1:26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ht="16.35" customHeight="1" spans="1:26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ht="16.35" customHeight="1" spans="1:26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ht="16.35" customHeight="1" spans="1:26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ht="16.35" customHeight="1" spans="1:26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ht="16.35" customHeight="1" spans="1:26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ht="16.35" customHeight="1" spans="1:26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ht="16.35" customHeight="1" spans="1:26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ht="16.35" customHeight="1" spans="1:26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ht="16.35" customHeight="1" spans="1:26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ht="16.35" customHeight="1" spans="1:26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ht="16.35" customHeight="1" spans="1:26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ht="16.35" customHeight="1" spans="1:26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ht="16.35" customHeight="1" spans="1:26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ht="16.35" customHeight="1" spans="1:26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ht="16.35" customHeight="1" spans="1:26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ht="16.35" customHeight="1" spans="1:26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ht="16.35" customHeight="1" spans="1:26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ht="16.35" customHeight="1" spans="1:26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ht="16.35" customHeight="1" spans="1:26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ht="16.35" customHeight="1" spans="1:26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ht="16.35" customHeight="1" spans="1:26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ht="16.35" customHeight="1" spans="1:26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ht="16.35" customHeight="1" spans="1:26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ht="16.35" customHeight="1" spans="1:26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ht="16.35" customHeight="1" spans="1:26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ht="16.35" customHeight="1" spans="1:26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ht="16.35" customHeight="1" spans="1:26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ht="16.35" customHeight="1" spans="1:26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ht="16.35" customHeight="1" spans="1:26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ht="16.35" customHeight="1" spans="1:26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ht="16.35" customHeight="1" spans="1:26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ht="16.35" customHeight="1" spans="1:26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ht="16.35" customHeight="1" spans="1:26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ht="16.35" customHeight="1" spans="1:26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ht="16.35" customHeight="1" spans="1:26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ht="16.35" customHeight="1" spans="1:26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ht="16.35" customHeight="1" spans="1:26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ht="16.35" customHeight="1" spans="1:26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ht="16.35" customHeight="1" spans="1:26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ht="16.35" customHeight="1" spans="1:26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ht="16.35" customHeight="1" spans="1:26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ht="16.35" customHeight="1" spans="1:26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ht="16.35" customHeight="1" spans="1:26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ht="16.35" customHeight="1" spans="1:26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ht="16.35" customHeight="1" spans="1:26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ht="16.35" customHeight="1" spans="1:26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ht="16.35" customHeight="1" spans="1:26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ht="16.35" customHeight="1" spans="1:26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ht="16.35" customHeight="1" spans="1:26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ht="16.35" customHeight="1" spans="1:26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ht="16.35" customHeight="1" spans="1:26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ht="16.35" customHeight="1" spans="1:26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ht="16.35" customHeight="1" spans="1:26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ht="16.35" customHeight="1" spans="1:26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ht="16.35" customHeight="1" spans="1:26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ht="16.35" customHeight="1" spans="1:26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ht="16.35" customHeight="1" spans="1:26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ht="16.35" customHeight="1" spans="1:26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ht="16.35" customHeight="1" spans="1:26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ht="16.35" customHeight="1" spans="1:26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ht="16.35" customHeight="1" spans="1:26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ht="16.35" customHeight="1" spans="1:26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ht="16.35" customHeight="1" spans="1:26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ht="16.35" customHeight="1" spans="1:26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ht="16.35" customHeight="1" spans="1:26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ht="16.35" customHeight="1" spans="1:26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ht="16.35" customHeight="1" spans="1:26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ht="16.35" customHeight="1" spans="1:26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ht="16.35" customHeight="1" spans="1:26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ht="16.35" customHeight="1" spans="1:26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ht="16.35" customHeight="1" spans="1:26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ht="16.35" customHeight="1" spans="1:26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ht="16.35" customHeight="1" spans="1:26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ht="16.35" customHeight="1" spans="1:26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ht="16.35" customHeight="1" spans="1:26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ht="16.35" customHeight="1" spans="1:26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ht="16.35" customHeight="1" spans="1:26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ht="16.35" customHeight="1" spans="1:26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ht="16.35" customHeight="1" spans="1:26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ht="16.35" customHeight="1" spans="1:26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ht="16.35" customHeight="1" spans="1:26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ht="16.35" customHeight="1" spans="1:26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ht="16.35" customHeight="1" spans="1:26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ht="16.35" customHeight="1" spans="1:26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ht="16.35" customHeight="1" spans="1:26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ht="16.35" customHeight="1" spans="1:26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ht="16.35" customHeight="1" spans="1:26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ht="16.35" customHeight="1" spans="1:26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ht="16.35" customHeight="1" spans="1:26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ht="16.35" customHeight="1" spans="1:26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ht="16.35" customHeight="1" spans="1:26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ht="16.35" customHeight="1" spans="1:26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ht="16.35" customHeight="1" spans="1:26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ht="16.35" customHeight="1" spans="1:26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ht="16.35" customHeight="1" spans="1:26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ht="16.35" customHeight="1" spans="1:26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ht="16.35" customHeight="1" spans="1:26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ht="16.35" customHeight="1" spans="1:26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ht="16.35" customHeight="1" spans="1:26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ht="16.35" customHeight="1" spans="1:26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ht="16.35" customHeight="1" spans="1:26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ht="16.35" customHeight="1" spans="1:26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ht="16.35" customHeight="1" spans="1:26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ht="16.35" customHeight="1" spans="1:26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ht="16.35" customHeight="1" spans="1:26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ht="16.35" customHeight="1" spans="1:26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ht="16.35" customHeight="1" spans="1:26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ht="16.35" customHeight="1" spans="1:26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ht="16.35" customHeight="1" spans="1:26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ht="16.35" customHeight="1" spans="1:26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ht="16.35" customHeight="1" spans="1:26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ht="16.35" customHeight="1" spans="1:26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ht="16.35" customHeight="1" spans="1:26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ht="16.35" customHeight="1" spans="1:26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ht="16.35" customHeight="1" spans="1:26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ht="16.35" customHeight="1" spans="1:26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ht="16.35" customHeight="1" spans="1:26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ht="16.35" customHeight="1" spans="1:26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ht="16.35" customHeight="1" spans="1:26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ht="16.35" customHeight="1" spans="1:26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ht="16.35" customHeight="1" spans="1:26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ht="16.35" customHeight="1" spans="1:26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ht="16.35" customHeight="1" spans="1:26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ht="16.35" customHeight="1" spans="1:26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ht="16.35" customHeight="1" spans="1:26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ht="16.35" customHeight="1" spans="1:26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ht="16.35" customHeight="1" spans="1:26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ht="16.35" customHeight="1" spans="1:26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ht="16.35" customHeight="1" spans="1:26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ht="16.35" customHeight="1" spans="1:26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ht="16.35" customHeight="1" spans="1:26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ht="16.35" customHeight="1" spans="1:26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ht="16.35" customHeight="1" spans="1:26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ht="16.35" customHeight="1" spans="1:26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ht="16.35" customHeight="1" spans="1:26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ht="16.35" customHeight="1" spans="1:26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ht="16.35" customHeight="1" spans="1:26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ht="16.35" customHeight="1" spans="1:26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ht="16.35" customHeight="1" spans="1:26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ht="16.35" customHeight="1" spans="1:26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ht="16.35" customHeight="1" spans="1:26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ht="16.35" customHeight="1" spans="1:26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ht="16.35" customHeight="1" spans="1:26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ht="16.35" customHeight="1" spans="1:26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ht="16.35" customHeight="1" spans="1:26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ht="16.35" customHeight="1" spans="1:26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ht="16.35" customHeight="1" spans="1:26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ht="16.35" customHeight="1" spans="1:26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ht="16.35" customHeight="1" spans="1:26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ht="16.35" customHeight="1" spans="1:26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ht="16.35" customHeight="1" spans="1:26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ht="16.35" customHeight="1" spans="1:26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ht="16.35" customHeight="1" spans="1:26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ht="16.35" customHeight="1" spans="1:26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ht="16.35" customHeight="1" spans="1:26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ht="16.35" customHeight="1" spans="1:26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ht="16.35" customHeight="1" spans="1:26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ht="16.35" customHeight="1" spans="1:26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ht="16.35" customHeight="1" spans="1:26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ht="16.35" customHeight="1" spans="1:26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ht="16.35" customHeight="1" spans="1:26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ht="16.35" customHeight="1" spans="1:26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ht="16.35" customHeight="1" spans="1:26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ht="16.35" customHeight="1" spans="1:26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ht="16.35" customHeight="1" spans="1:26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ht="16.35" customHeight="1" spans="1:26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ht="16.35" customHeight="1" spans="1:26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ht="16.35" customHeight="1" spans="1:26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ht="16.35" customHeight="1" spans="1:26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ht="16.35" customHeight="1" spans="1:26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ht="16.35" customHeight="1" spans="1:26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ht="16.35" customHeight="1" spans="1:26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ht="16.35" customHeight="1" spans="1:26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ht="16.35" customHeight="1" spans="1:26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ht="16.35" customHeight="1" spans="1:26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ht="16.35" customHeight="1" spans="1:26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ht="16.35" customHeight="1" spans="1:26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ht="16.35" customHeight="1" spans="1:26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ht="16.35" customHeight="1" spans="1:26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ht="16.35" customHeight="1" spans="1:26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ht="16.35" customHeight="1" spans="1:26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ht="16.35" customHeight="1" spans="1:26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ht="16.35" customHeight="1" spans="1:26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ht="16.35" customHeight="1" spans="1:26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ht="16.35" customHeight="1" spans="1:26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ht="16.35" customHeight="1" spans="1:26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ht="16.35" customHeight="1" spans="1:26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ht="16.35" customHeight="1" spans="1:26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ht="16.35" customHeight="1" spans="1:26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ht="16.35" customHeight="1" spans="1:26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ht="16.35" customHeight="1" spans="1:26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ht="16.35" customHeight="1" spans="1:26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ht="16.35" customHeight="1" spans="1:26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ht="16.35" customHeight="1" spans="1:26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ht="16.35" customHeight="1" spans="1:26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ht="16.35" customHeight="1" spans="1:26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ht="16.35" customHeight="1" spans="1:26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ht="16.35" customHeight="1" spans="1:26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ht="16.35" customHeight="1" spans="1:26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ht="16.35" customHeight="1" spans="1:26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ht="16.35" customHeight="1" spans="1:26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ht="16.35" customHeight="1" spans="1:26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ht="16.35" customHeight="1" spans="1:26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ht="16.35" customHeight="1" spans="1:26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ht="16.35" customHeight="1" spans="1:26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ht="16.35" customHeight="1" spans="1:26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ht="16.35" customHeight="1" spans="1:26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ht="16.35" customHeight="1" spans="1:26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ht="16.35" customHeight="1" spans="1:26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ht="16.35" customHeight="1" spans="1:26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ht="16.35" customHeight="1" spans="1:26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ht="16.35" customHeight="1" spans="1:26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ht="16.35" customHeight="1" spans="1:26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ht="16.35" customHeight="1" spans="1:26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ht="16.35" customHeight="1" spans="1:26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ht="16.35" customHeight="1" spans="1:26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ht="16.35" customHeight="1" spans="1:26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ht="16.35" customHeight="1" spans="1:26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ht="16.35" customHeight="1" spans="1:26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ht="16.35" customHeight="1" spans="1:26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ht="16.35" customHeight="1" spans="1:26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ht="16.35" customHeight="1" spans="1:26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ht="16.35" customHeight="1" spans="1:26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ht="16.35" customHeight="1" spans="1:26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ht="16.35" customHeight="1" spans="1:26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ht="16.35" customHeight="1" spans="1:26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ht="16.35" customHeight="1" spans="1:26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ht="16.35" customHeight="1" spans="1:26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ht="16.35" customHeight="1" spans="1:26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ht="16.35" customHeight="1" spans="1:26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ht="16.35" customHeight="1" spans="1:26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ht="16.35" customHeight="1" spans="1:26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ht="16.35" customHeight="1" spans="1:26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ht="16.35" customHeight="1" spans="1:26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ht="16.35" customHeight="1" spans="1:26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ht="16.35" customHeight="1" spans="1:26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ht="16.35" customHeight="1" spans="1:26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ht="16.35" customHeight="1" spans="1:26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ht="16.35" customHeight="1" spans="1:26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ht="16.35" customHeight="1" spans="1:26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ht="16.35" customHeight="1" spans="1:26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ht="16.35" customHeight="1" spans="1:26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ht="16.35" customHeight="1" spans="1:26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ht="16.35" customHeight="1" spans="1:26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ht="16.35" customHeight="1" spans="1:26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ht="16.35" customHeight="1" spans="1:26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ht="16.35" customHeight="1" spans="1:26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ht="16.35" customHeight="1" spans="1:26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ht="16.35" customHeight="1" spans="1:26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ht="16.35" customHeight="1" spans="1:26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ht="16.35" customHeight="1" spans="1:26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ht="16.35" customHeight="1" spans="1:26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ht="16.35" customHeight="1" spans="1:26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ht="16.35" customHeight="1" spans="1:26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ht="16.35" customHeight="1" spans="1:26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ht="16.35" customHeight="1" spans="1:26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ht="16.35" customHeight="1" spans="1:26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ht="16.35" customHeight="1" spans="1:26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ht="16.35" customHeight="1" spans="1:26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ht="16.35" customHeight="1" spans="1:26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ht="16.35" customHeight="1" spans="1:26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ht="16.35" customHeight="1" spans="1:26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ht="16.35" customHeight="1" spans="1:26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ht="16.35" customHeight="1" spans="1:26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ht="16.35" customHeight="1" spans="1:26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ht="16.35" customHeight="1" spans="1:26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ht="16.35" customHeight="1" spans="1:26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ht="16.35" customHeight="1" spans="1:26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ht="16.35" customHeight="1" spans="1:26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ht="16.35" customHeight="1" spans="1:26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ht="16.35" customHeight="1" spans="1:26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ht="16.35" customHeight="1" spans="1:26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ht="16.35" customHeight="1" spans="1:26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ht="16.35" customHeight="1" spans="1:26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ht="16.35" customHeight="1" spans="1:26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ht="16.35" customHeight="1" spans="1:26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ht="16.35" customHeight="1" spans="1:26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ht="16.35" customHeight="1" spans="1:26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ht="16.35" customHeight="1" spans="1:26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ht="16.35" customHeight="1" spans="1:26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ht="16.35" customHeight="1" spans="1:26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ht="16.35" customHeight="1" spans="1:26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ht="16.35" customHeight="1" spans="1:26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ht="16.35" customHeight="1" spans="1:26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ht="16.35" customHeight="1" spans="1:26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ht="16.35" customHeight="1" spans="1:26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ht="16.35" customHeight="1" spans="1:26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ht="16.35" customHeight="1" spans="1:26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ht="16.35" customHeight="1" spans="1:26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ht="16.35" customHeight="1" spans="1:26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ht="16.35" customHeight="1" spans="1:26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ht="16.35" customHeight="1" spans="1:26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ht="16.35" customHeight="1" spans="1:26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ht="16.35" customHeight="1" spans="1:26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ht="16.35" customHeight="1" spans="1:26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ht="16.35" customHeight="1" spans="1:26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ht="16.35" customHeight="1" spans="1:26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ht="16.35" customHeight="1" spans="1:26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ht="16.35" customHeight="1" spans="1:26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ht="16.35" customHeight="1" spans="1:26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ht="16.35" customHeight="1" spans="1:26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ht="16.35" customHeight="1" spans="1:26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ht="16.35" customHeight="1" spans="1:26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ht="16.35" customHeight="1" spans="1:26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ht="16.35" customHeight="1" spans="1:26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ht="16.35" customHeight="1" spans="1:26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ht="16.35" customHeight="1" spans="1:26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ht="16.35" customHeight="1" spans="1:26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ht="16.35" customHeight="1" spans="1:26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ht="16.35" customHeight="1" spans="1:26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ht="16.35" customHeight="1" spans="1:26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ht="16.35" customHeight="1" spans="1:26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ht="16.35" customHeight="1" spans="1:26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ht="16.35" customHeight="1" spans="1:26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ht="16.35" customHeight="1" spans="1:26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ht="16.35" customHeight="1" spans="1:26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ht="16.35" customHeight="1" spans="1:26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ht="16.35" customHeight="1" spans="1:26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ht="16.35" customHeight="1" spans="1:26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ht="16.35" customHeight="1" spans="1:26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ht="16.35" customHeight="1" spans="1:2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ht="16.35" customHeight="1" spans="1:26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ht="16.35" customHeight="1" spans="1:26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ht="16.35" customHeight="1" spans="1:26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ht="16.35" customHeight="1" spans="1:26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ht="16.35" customHeight="1" spans="1:26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ht="16.35" customHeight="1" spans="1:26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ht="16.35" customHeight="1" spans="1:26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ht="16.35" customHeight="1" spans="1:26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ht="16.35" customHeight="1" spans="1:26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ht="16.35" customHeight="1" spans="1:2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ht="16.35" customHeight="1" spans="1:26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ht="16.35" customHeight="1" spans="1:26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ht="16.35" customHeight="1" spans="1:26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ht="16.35" customHeight="1" spans="1:26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ht="16.35" customHeight="1" spans="1:26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ht="16.35" customHeight="1" spans="1:26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ht="16.35" customHeight="1" spans="1:26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ht="16.35" customHeight="1" spans="1:26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ht="16.35" customHeight="1" spans="1:26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ht="16.35" customHeight="1" spans="1:2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ht="16.35" customHeight="1" spans="1:26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ht="16.35" customHeight="1" spans="1:26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ht="16.35" customHeight="1" spans="1:26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ht="16.35" customHeight="1" spans="1:26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ht="16.35" customHeight="1" spans="1:26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ht="16.35" customHeight="1" spans="1:26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ht="16.35" customHeight="1" spans="1:26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ht="16.35" customHeight="1" spans="1:26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ht="16.35" customHeight="1" spans="1:26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ht="16.35" customHeight="1" spans="1:2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ht="16.35" customHeight="1" spans="1:26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ht="16.35" customHeight="1" spans="1:26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ht="16.35" customHeight="1" spans="1:26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ht="16.35" customHeight="1" spans="1:26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ht="16.35" customHeight="1" spans="1:26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ht="16.35" customHeight="1" spans="1:26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ht="16.35" customHeight="1" spans="1:26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ht="16.35" customHeight="1" spans="1:26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ht="16.35" customHeight="1" spans="1:26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ht="16.35" customHeight="1" spans="1:2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ht="16.35" customHeight="1" spans="1:26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ht="16.35" customHeight="1" spans="1:26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ht="16.35" customHeight="1" spans="1:26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ht="16.35" customHeight="1" spans="1:26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ht="16.35" customHeight="1" spans="1:26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ht="16.35" customHeight="1" spans="1:26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ht="16.35" customHeight="1" spans="1:26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ht="16.35" customHeight="1" spans="1:26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ht="16.35" customHeight="1" spans="1:26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ht="16.35" customHeight="1" spans="1:2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ht="16.35" customHeight="1" spans="1:26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ht="16.35" customHeight="1" spans="1:26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ht="16.35" customHeight="1" spans="1:26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ht="16.35" customHeight="1" spans="1:26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ht="16.35" customHeight="1" spans="1:26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ht="16.35" customHeight="1" spans="1:26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ht="16.35" customHeight="1" spans="1:26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ht="16.35" customHeight="1" spans="1:26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ht="16.35" customHeight="1" spans="1:26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ht="16.35" customHeight="1" spans="1:2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ht="16.35" customHeight="1" spans="1:26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ht="16.35" customHeight="1" spans="1:26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ht="16.35" customHeight="1" spans="1:26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ht="16.35" customHeight="1" spans="1:26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ht="16.35" customHeight="1" spans="1:26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ht="16.35" customHeight="1" spans="1:26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ht="16.35" customHeight="1" spans="1:26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ht="16.35" customHeight="1" spans="1:26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ht="16.35" customHeight="1" spans="1:26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ht="16.35" customHeight="1" spans="1:2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ht="16.35" customHeight="1" spans="1:26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ht="16.35" customHeight="1" spans="1:26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ht="16.35" customHeight="1" spans="1:26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ht="16.35" customHeight="1" spans="1:26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ht="16.35" customHeight="1" spans="1:26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ht="16.35" customHeight="1" spans="1:26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ht="16.35" customHeight="1" spans="1:26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ht="16.35" customHeight="1" spans="1:26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ht="16.35" customHeight="1" spans="1:26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ht="16.35" customHeight="1" spans="1:2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ht="16.35" customHeight="1" spans="1:26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ht="16.35" customHeight="1" spans="1:26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ht="16.35" customHeight="1" spans="1:26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ht="16.35" customHeight="1" spans="1:26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ht="16.35" customHeight="1" spans="1:26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ht="16.35" customHeight="1" spans="1:26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ht="16.35" customHeight="1" spans="1:26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ht="16.35" customHeight="1" spans="1:26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ht="16.35" customHeight="1" spans="1:26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ht="16.35" customHeight="1" spans="1: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ht="16.35" customHeight="1" spans="1:26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ht="16.35" customHeight="1" spans="1:26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ht="16.35" customHeight="1" spans="1:26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ht="16.35" customHeight="1" spans="1:26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ht="16.35" customHeight="1" spans="1:26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ht="16.35" customHeight="1" spans="1:26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ht="16.35" customHeight="1" spans="1:26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ht="16.35" customHeight="1" spans="1:26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ht="16.35" customHeight="1" spans="1:26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ht="16.35" customHeight="1" spans="1:2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ht="16.35" customHeight="1" spans="1:26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ht="16.35" customHeight="1" spans="1:26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ht="16.35" customHeight="1" spans="1:26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ht="16.35" customHeight="1" spans="1:26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ht="16.35" customHeight="1" spans="1:26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ht="16.35" customHeight="1" spans="1:26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ht="16.35" customHeight="1" spans="1:26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ht="16.35" customHeight="1" spans="1:26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ht="16.35" customHeight="1" spans="1:26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ht="16.35" customHeight="1" spans="1:2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ht="16.35" customHeight="1" spans="1:26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ht="16.35" customHeight="1" spans="1:26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ht="16.35" customHeight="1" spans="1:26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ht="16.35" customHeight="1" spans="1:26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ht="16.35" customHeight="1" spans="1:26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ht="16.35" customHeight="1" spans="1:26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ht="16.35" customHeight="1" spans="1:26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ht="16.35" customHeight="1" spans="1:26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ht="16.35" customHeight="1" spans="1:26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ht="16.35" customHeight="1" spans="1:2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ht="16.35" customHeight="1" spans="1:26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ht="16.35" customHeight="1" spans="1:26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ht="16.35" customHeight="1" spans="1:26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ht="16.35" customHeight="1" spans="1:26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ht="16.35" customHeight="1" spans="1:26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ht="16.35" customHeight="1" spans="1:26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ht="16.35" customHeight="1" spans="1:26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ht="16.35" customHeight="1" spans="1:26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ht="16.35" customHeight="1" spans="1:26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ht="16.35" customHeight="1" spans="1:2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ht="16.35" customHeight="1" spans="1:26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ht="16.35" customHeight="1" spans="1:26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ht="16.35" customHeight="1" spans="1:26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ht="16.35" customHeight="1" spans="1:26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ht="16.35" customHeight="1" spans="1:26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ht="16.35" customHeight="1" spans="1:26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ht="16.35" customHeight="1" spans="1:26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ht="16.35" customHeight="1" spans="1:26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ht="16.35" customHeight="1" spans="1:26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ht="16.35" customHeight="1" spans="1:2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ht="16.35" customHeight="1" spans="1:26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ht="16.35" customHeight="1" spans="1:26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ht="16.35" customHeight="1" spans="1:26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ht="16.35" customHeight="1" spans="1:26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ht="16.35" customHeight="1" spans="1:26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ht="16.35" customHeight="1" spans="1:26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ht="16.35" customHeight="1" spans="1:26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ht="16.35" customHeight="1" spans="1:26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ht="16.35" customHeight="1" spans="1:26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ht="16.35" customHeight="1" spans="1:2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ht="16.35" customHeight="1" spans="1:26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ht="16.35" customHeight="1" spans="1:26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ht="16.35" customHeight="1" spans="1:26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ht="16.35" customHeight="1" spans="1:26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ht="16.35" customHeight="1" spans="1:26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ht="16.35" customHeight="1" spans="1:26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ht="16.35" customHeight="1" spans="1:26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ht="16.35" customHeight="1" spans="1:26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ht="16.35" customHeight="1" spans="1:26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ht="16.35" customHeight="1" spans="1:2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ht="16.35" customHeight="1" spans="1:26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ht="16.35" customHeight="1" spans="1:26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ht="16.35" customHeight="1" spans="1:26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ht="16.35" customHeight="1" spans="1:26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ht="16.35" customHeight="1" spans="1:26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ht="16.35" customHeight="1" spans="1:26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ht="16.35" customHeight="1" spans="1:26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ht="16.35" customHeight="1" spans="1:26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ht="16.35" customHeight="1" spans="1:26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ht="16.35" customHeight="1" spans="1:2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ht="16.35" customHeight="1" spans="1:26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ht="16.35" customHeight="1" spans="1:26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ht="16.35" customHeight="1" spans="1:26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ht="16.35" customHeight="1" spans="1:26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ht="16.35" customHeight="1" spans="1:26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ht="16.35" customHeight="1" spans="1:26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ht="16.35" customHeight="1" spans="1:26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ht="16.35" customHeight="1" spans="1:26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ht="16.35" customHeight="1" spans="1:26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ht="16.35" customHeight="1" spans="1:2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ht="16.35" customHeight="1" spans="1:26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ht="16.35" customHeight="1" spans="1:26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ht="16.35" customHeight="1" spans="1:26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ht="16.35" customHeight="1" spans="1:26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ht="16.35" customHeight="1" spans="1:26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ht="16.35" customHeight="1" spans="1:26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ht="16.35" customHeight="1" spans="1:26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ht="16.35" customHeight="1" spans="1:26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ht="16.35" customHeight="1" spans="1:26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ht="16.35" customHeight="1" spans="1: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ht="16.35" customHeight="1" spans="1:26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ht="16.35" customHeight="1" spans="1:26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ht="16.35" customHeight="1" spans="1:26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ht="16.35" customHeight="1" spans="1:26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ht="16.35" customHeight="1" spans="1:26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ht="16.35" customHeight="1" spans="1:26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ht="16.35" customHeight="1" spans="1:26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ht="16.35" customHeight="1" spans="1:26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ht="16.35" customHeight="1" spans="1:26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ht="16.35" customHeight="1" spans="1:2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ht="16.35" customHeight="1" spans="1:26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ht="16.35" customHeight="1" spans="1:26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ht="16.35" customHeight="1" spans="1:26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ht="16.35" customHeight="1" spans="1:26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ht="16.35" customHeight="1" spans="1:26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ht="16.35" customHeight="1" spans="1:26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ht="16.35" customHeight="1" spans="1:26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ht="16.35" customHeight="1" spans="1:26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ht="16.35" customHeight="1" spans="1:26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ht="16.35" customHeight="1" spans="1:2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ht="16.35" customHeight="1" spans="1:26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ht="16.35" customHeight="1" spans="1:26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ht="16.35" customHeight="1" spans="1:26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ht="16.35" customHeight="1" spans="1:26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ht="16.35" customHeight="1" spans="1:26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ht="16.35" customHeight="1" spans="1:26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ht="16.35" customHeight="1" spans="1:26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ht="16.35" customHeight="1" spans="1:26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ht="16.35" customHeight="1" spans="1:26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ht="16.35" customHeight="1" spans="1:2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ht="16.35" customHeight="1" spans="1:26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ht="16.35" customHeight="1" spans="1:26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ht="16.35" customHeight="1" spans="1:26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ht="16.35" customHeight="1" spans="1:26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ht="16.35" customHeight="1" spans="1:26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ht="16.35" customHeight="1" spans="1:26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ht="16.35" customHeight="1" spans="1:26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ht="16.35" customHeight="1" spans="1:26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ht="16.35" customHeight="1" spans="1:26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ht="16.35" customHeight="1" spans="1:2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ht="16.35" customHeight="1" spans="1:26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ht="16.35" customHeight="1" spans="1:26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ht="16.35" customHeight="1" spans="1:26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ht="16.35" customHeight="1" spans="1:26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ht="16.35" customHeight="1" spans="1:26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ht="16.35" customHeight="1" spans="1:26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ht="16.35" customHeight="1" spans="1:26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ht="16.35" customHeight="1" spans="1:26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ht="16.35" customHeight="1" spans="1:26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ht="16.35" customHeight="1" spans="1:2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ht="16.35" customHeight="1" spans="1:26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ht="16.35" customHeight="1" spans="1:26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ht="16.35" customHeight="1" spans="1:26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ht="16.35" customHeight="1" spans="1:26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ht="16.35" customHeight="1" spans="1:26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ht="16.35" customHeight="1" spans="1:26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ht="16.35" customHeight="1" spans="1:26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ht="16.35" customHeight="1" spans="1:26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ht="16.35" customHeight="1" spans="1:26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ht="16.35" customHeight="1" spans="1:2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ht="16.35" customHeight="1" spans="1:26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ht="16.35" customHeight="1" spans="1:26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ht="16.35" customHeight="1" spans="1:26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ht="16.35" customHeight="1" spans="1:26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ht="16.35" customHeight="1" spans="1:26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ht="16.35" customHeight="1" spans="1:26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ht="16.35" customHeight="1" spans="1:26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ht="16.35" customHeight="1" spans="1:26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ht="16.35" customHeight="1" spans="1:26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ht="16.35" customHeight="1" spans="1:2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ht="16.35" customHeight="1" spans="1:26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ht="16.35" customHeight="1" spans="1:26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ht="16.35" customHeight="1" spans="1:26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ht="16.35" customHeight="1" spans="1:26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ht="16.35" customHeight="1" spans="1:26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ht="16.35" customHeight="1" spans="1:26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ht="16.35" customHeight="1" spans="1:26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ht="16.35" customHeight="1" spans="1:26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ht="16.35" customHeight="1" spans="1:26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ht="16.35" customHeight="1" spans="1:2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ht="16.35" customHeight="1" spans="1:26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ht="16.35" customHeight="1" spans="1:26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ht="16.35" customHeight="1" spans="1:26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ht="16.35" customHeight="1" spans="1:26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ht="16.35" customHeight="1" spans="1:26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ht="16.35" customHeight="1" spans="1:26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ht="16.35" customHeight="1" spans="1:26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ht="16.35" customHeight="1" spans="1:26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ht="16.35" customHeight="1" spans="1:26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ht="16.35" customHeight="1" spans="1:2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ht="16.35" customHeight="1" spans="1:26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ht="16.35" customHeight="1" spans="1:26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ht="16.35" customHeight="1" spans="1:26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ht="16.35" customHeight="1" spans="1:26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ht="16.35" customHeight="1" spans="1:26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ht="16.35" customHeight="1" spans="1:26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ht="16.35" customHeight="1" spans="1:26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ht="16.35" customHeight="1" spans="1:26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ht="16.35" customHeight="1" spans="1:26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ht="16.35" customHeight="1" spans="1: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ht="16.35" customHeight="1" spans="1:26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ht="16.35" customHeight="1" spans="1:26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ht="16.35" customHeight="1" spans="1:26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ht="16.35" customHeight="1" spans="1:26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ht="16.35" customHeight="1" spans="1:26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ht="16.35" customHeight="1" spans="1:26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ht="16.35" customHeight="1" spans="1:26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ht="16.35" customHeight="1" spans="1:26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ht="16.35" customHeight="1" spans="1:26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ht="16.35" customHeight="1" spans="1:2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ht="16.35" customHeight="1" spans="1:26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ht="16.35" customHeight="1" spans="1:26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ht="16.35" customHeight="1" spans="1:26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ht="16.35" customHeight="1" spans="1:26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ht="16.35" customHeight="1" spans="1:26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ht="16.35" customHeight="1" spans="1:26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ht="16.35" customHeight="1" spans="1:26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ht="16.35" customHeight="1" spans="1:26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ht="16.35" customHeight="1" spans="1:26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ht="16.35" customHeight="1" spans="1:2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ht="16.35" customHeight="1" spans="1:26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ht="16.35" customHeight="1" spans="1:26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ht="16.35" customHeight="1" spans="1:26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ht="16.35" customHeight="1" spans="1:26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ht="16.35" customHeight="1" spans="1:26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ht="16.35" customHeight="1" spans="1:26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ht="16.35" customHeight="1" spans="1:26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ht="16.35" customHeight="1" spans="1:26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ht="16.35" customHeight="1" spans="1:26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ht="16.35" customHeight="1" spans="1:2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ht="16.35" customHeight="1" spans="1:26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ht="16.35" customHeight="1" spans="1:26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ht="16.35" customHeight="1" spans="1:26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ht="16.35" customHeight="1" spans="1:26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ht="16.35" customHeight="1" spans="1:26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ht="16.35" customHeight="1" spans="1:26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ht="16.35" customHeight="1" spans="1:26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ht="16.35" customHeight="1" spans="1:26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ht="16.35" customHeight="1" spans="1:26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ht="16.35" customHeight="1" spans="1:2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ht="16.35" customHeight="1" spans="1:26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ht="16.35" customHeight="1" spans="1:26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ht="16.35" customHeight="1" spans="1:26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ht="16.35" customHeight="1" spans="1:26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ht="16.35" customHeight="1" spans="1:26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ht="16.35" customHeight="1" spans="1:26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ht="16.35" customHeight="1" spans="1:26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ht="16.35" customHeight="1" spans="1:26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ht="16.35" customHeight="1" spans="1:26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ht="16.35" customHeight="1" spans="1:2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ht="16.35" customHeight="1" spans="1:26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ht="16.35" customHeight="1" spans="1:26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ht="16.35" customHeight="1" spans="1:26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ht="16.35" customHeight="1" spans="1:26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ht="16.35" customHeight="1" spans="1:26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ht="16.35" customHeight="1" spans="1:26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ht="16.35" customHeight="1" spans="1:26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ht="16.35" customHeight="1" spans="1:26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ht="16.35" customHeight="1" spans="1:26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ht="16.35" customHeight="1" spans="1:2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ht="16.35" customHeight="1" spans="1:26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ht="16.35" customHeight="1" spans="1:26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ht="16.35" customHeight="1" spans="1:26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ht="16.35" customHeight="1" spans="1:26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ht="16.35" customHeight="1" spans="1:26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ht="16.35" customHeight="1" spans="1:26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ht="16.35" customHeight="1" spans="1:26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ht="16.35" customHeight="1" spans="1:26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ht="16.35" customHeight="1" spans="1:26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ht="16.35" customHeight="1" spans="1:2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ht="16.35" customHeight="1" spans="1:26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ht="16.35" customHeight="1" spans="1:26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printOptions horizontalCentered="1" gridLines="1"/>
  <pageMargins left="0.25" right="0.25" top="0.75" bottom="0.75" header="0" footer="0"/>
  <pageSetup paperSize="9" scale="96" pageOrder="overThenDown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0"/>
  <sheetViews>
    <sheetView view="pageBreakPreview" zoomScaleNormal="100" workbookViewId="0">
      <selection activeCell="M6" sqref="M6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19.0666666666667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54</v>
      </c>
      <c r="F1" s="6"/>
      <c r="G1" s="7"/>
      <c r="H1" s="3"/>
      <c r="I1" s="3"/>
      <c r="J1" s="4"/>
      <c r="K1" s="56"/>
      <c r="L1" s="56"/>
      <c r="M1" s="56"/>
      <c r="N1" s="56"/>
      <c r="O1" s="56"/>
      <c r="P1" s="56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7"/>
      <c r="J2" s="58"/>
      <c r="K2" s="59"/>
      <c r="L2" s="59"/>
      <c r="M2" s="59"/>
      <c r="N2" s="59"/>
      <c r="O2" s="59"/>
      <c r="P2" s="59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60"/>
      <c r="J3" s="61"/>
      <c r="K3" s="59"/>
      <c r="L3" s="59"/>
      <c r="M3" s="59"/>
      <c r="N3" s="59"/>
      <c r="O3" s="59"/>
      <c r="P3" s="59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60"/>
      <c r="J4" s="61"/>
      <c r="K4" s="59"/>
      <c r="L4" s="59"/>
      <c r="M4" s="59"/>
      <c r="N4" s="59"/>
      <c r="O4" s="59"/>
      <c r="P4" s="59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60"/>
      <c r="J5" s="61"/>
      <c r="K5" s="59"/>
      <c r="L5" s="59"/>
      <c r="M5" s="59"/>
      <c r="N5" s="59"/>
      <c r="O5" s="59"/>
      <c r="P5" s="59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="1" customFormat="1" ht="15.95" customHeight="1" spans="1:27">
      <c r="A6" s="16" t="s">
        <v>13</v>
      </c>
      <c r="B6" s="17"/>
      <c r="C6" s="24" t="s">
        <v>55</v>
      </c>
      <c r="D6" s="19" t="s">
        <v>15</v>
      </c>
      <c r="E6" s="12" t="s">
        <v>56</v>
      </c>
      <c r="F6" s="13"/>
      <c r="G6" s="25"/>
      <c r="H6" s="26"/>
      <c r="I6" s="62"/>
      <c r="J6" s="63"/>
      <c r="K6" s="59"/>
      <c r="L6" s="59"/>
      <c r="M6" s="59"/>
      <c r="N6" s="59"/>
      <c r="O6" s="59"/>
      <c r="P6" s="64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57</v>
      </c>
      <c r="H7" s="32" t="s">
        <v>56</v>
      </c>
      <c r="I7" s="31" t="s">
        <v>58</v>
      </c>
      <c r="J7" s="65" t="s">
        <v>59</v>
      </c>
      <c r="K7" s="66"/>
      <c r="L7" s="67"/>
      <c r="M7" s="66"/>
      <c r="N7" s="66"/>
      <c r="O7" s="66"/>
      <c r="P7" s="67"/>
      <c r="Q7" s="66"/>
      <c r="R7" s="66"/>
      <c r="S7" s="67"/>
      <c r="T7" s="68"/>
      <c r="U7" s="55"/>
      <c r="V7" s="55"/>
      <c r="W7" s="55"/>
      <c r="X7" s="55"/>
      <c r="Y7" s="55"/>
      <c r="Z7" s="55"/>
      <c r="AA7" s="55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8"/>
      <c r="L8" s="68"/>
      <c r="M8" s="68"/>
      <c r="N8" s="69"/>
      <c r="O8" s="68"/>
      <c r="P8" s="68"/>
      <c r="Q8" s="68"/>
      <c r="R8" s="69"/>
      <c r="S8" s="68"/>
      <c r="T8" s="68"/>
      <c r="U8" s="55"/>
      <c r="V8" s="55"/>
      <c r="W8" s="55"/>
      <c r="X8" s="55"/>
      <c r="Y8" s="55"/>
      <c r="Z8" s="55"/>
      <c r="AA8" s="55"/>
    </row>
    <row r="9" s="1" customFormat="1" ht="15.95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73">
        <f>SUM(H9-0.125)</f>
        <v>12.875</v>
      </c>
      <c r="H9" s="74">
        <v>13</v>
      </c>
      <c r="I9" s="73">
        <f>SUM(H9+0.125)</f>
        <v>13.125</v>
      </c>
      <c r="J9" s="73">
        <f>SUM(I9+0.125)</f>
        <v>13.25</v>
      </c>
      <c r="K9" s="70"/>
      <c r="L9" s="70"/>
      <c r="M9" s="71"/>
      <c r="N9" s="70"/>
      <c r="O9" s="70"/>
      <c r="P9" s="70"/>
      <c r="Q9" s="71"/>
      <c r="R9" s="70"/>
      <c r="S9" s="70"/>
      <c r="T9" s="72"/>
      <c r="U9" s="55"/>
      <c r="V9" s="55"/>
      <c r="W9" s="55"/>
      <c r="X9" s="55"/>
      <c r="Y9" s="55"/>
      <c r="Z9" s="55"/>
      <c r="AA9" s="55"/>
    </row>
    <row r="10" s="1" customFormat="1" ht="15.95" customHeight="1" spans="1:27">
      <c r="A10" s="44"/>
      <c r="B10" s="39" t="s">
        <v>28</v>
      </c>
      <c r="C10" s="40"/>
      <c r="D10" s="40"/>
      <c r="E10" s="41" t="s">
        <v>29</v>
      </c>
      <c r="F10" s="42">
        <v>44930</v>
      </c>
      <c r="G10" s="73">
        <f>SUM(H10-0.125)</f>
        <v>5.375</v>
      </c>
      <c r="H10" s="74">
        <v>5.5</v>
      </c>
      <c r="I10" s="73">
        <f>SUM(H10+0.125)</f>
        <v>5.625</v>
      </c>
      <c r="J10" s="73">
        <f>SUM(I10+0.125)</f>
        <v>5.75</v>
      </c>
      <c r="K10" s="70"/>
      <c r="L10" s="70"/>
      <c r="M10" s="71"/>
      <c r="N10" s="70"/>
      <c r="O10" s="70"/>
      <c r="P10" s="70"/>
      <c r="Q10" s="71"/>
      <c r="R10" s="70"/>
      <c r="S10" s="70"/>
      <c r="T10" s="72"/>
      <c r="U10" s="55"/>
      <c r="V10" s="55"/>
      <c r="W10" s="55"/>
      <c r="X10" s="55"/>
      <c r="Y10" s="55"/>
      <c r="Z10" s="55"/>
      <c r="AA10" s="55"/>
    </row>
    <row r="11" s="1" customFormat="1" ht="15.95" customHeight="1" spans="1:27">
      <c r="A11" s="44"/>
      <c r="B11" s="39" t="s">
        <v>30</v>
      </c>
      <c r="C11" s="40"/>
      <c r="D11" s="40"/>
      <c r="E11" s="41" t="s">
        <v>31</v>
      </c>
      <c r="F11" s="45">
        <v>44928</v>
      </c>
      <c r="G11" s="73">
        <f>SUM(H11-0.25)</f>
        <v>43.75</v>
      </c>
      <c r="H11" s="74">
        <v>44</v>
      </c>
      <c r="I11" s="73">
        <f>SUM(H11+0.25)</f>
        <v>44.25</v>
      </c>
      <c r="J11" s="73">
        <f>SUM(I11+0.25)</f>
        <v>44.5</v>
      </c>
      <c r="K11" s="70"/>
      <c r="L11" s="70"/>
      <c r="M11" s="71"/>
      <c r="N11" s="70"/>
      <c r="O11" s="70"/>
      <c r="P11" s="70"/>
      <c r="Q11" s="71"/>
      <c r="R11" s="70"/>
      <c r="S11" s="70"/>
      <c r="T11" s="72"/>
      <c r="U11" s="55"/>
      <c r="V11" s="55"/>
      <c r="W11" s="55"/>
      <c r="X11" s="55"/>
      <c r="Y11" s="55"/>
      <c r="Z11" s="55"/>
      <c r="AA11" s="55"/>
    </row>
    <row r="12" s="1" customFormat="1" ht="15.95" customHeight="1" spans="1:27">
      <c r="A12" s="44"/>
      <c r="B12" s="39" t="s">
        <v>32</v>
      </c>
      <c r="C12" s="40"/>
      <c r="D12" s="40"/>
      <c r="E12" s="41" t="s">
        <v>33</v>
      </c>
      <c r="F12" s="46">
        <v>0.125</v>
      </c>
      <c r="G12" s="73">
        <f>SUM(H12-0.25)</f>
        <v>17.75</v>
      </c>
      <c r="H12" s="74">
        <v>18</v>
      </c>
      <c r="I12" s="73">
        <f>SUM(H12+0.25)</f>
        <v>18.25</v>
      </c>
      <c r="J12" s="73">
        <f>SUM(I12+0.25)</f>
        <v>18.5</v>
      </c>
      <c r="K12" s="70"/>
      <c r="L12" s="70"/>
      <c r="M12" s="71"/>
      <c r="N12" s="70"/>
      <c r="O12" s="70"/>
      <c r="P12" s="70"/>
      <c r="Q12" s="71"/>
      <c r="R12" s="70"/>
      <c r="S12" s="70"/>
      <c r="T12" s="72"/>
      <c r="U12" s="55"/>
      <c r="V12" s="55"/>
      <c r="W12" s="55"/>
      <c r="X12" s="55"/>
      <c r="Y12" s="55"/>
      <c r="Z12" s="55"/>
      <c r="AA12" s="55"/>
    </row>
    <row r="13" s="1" customFormat="1" ht="15.95" customHeight="1" spans="1:27">
      <c r="A13" s="44"/>
      <c r="B13" s="47" t="s">
        <v>34</v>
      </c>
      <c r="C13" s="48"/>
      <c r="D13" s="48"/>
      <c r="E13" s="41" t="s">
        <v>35</v>
      </c>
      <c r="F13" s="49">
        <v>44928</v>
      </c>
      <c r="G13" s="73">
        <f>SUM(H13-2)</f>
        <v>44</v>
      </c>
      <c r="H13" s="74">
        <v>46</v>
      </c>
      <c r="I13" s="75">
        <f t="shared" ref="I13:I18" si="0">SUM(H13+2.5)</f>
        <v>48.5</v>
      </c>
      <c r="J13" s="75">
        <f t="shared" ref="J13:J18" si="1">SUM(I13+2.5)</f>
        <v>51</v>
      </c>
      <c r="K13" s="70"/>
      <c r="L13" s="70"/>
      <c r="M13" s="71"/>
      <c r="N13" s="70"/>
      <c r="O13" s="70"/>
      <c r="P13" s="70"/>
      <c r="Q13" s="71"/>
      <c r="R13" s="70"/>
      <c r="S13" s="70"/>
      <c r="T13" s="72"/>
      <c r="U13" s="55"/>
      <c r="V13" s="55"/>
      <c r="W13" s="55"/>
      <c r="X13" s="55"/>
      <c r="Y13" s="55"/>
      <c r="Z13" s="55"/>
      <c r="AA13" s="55"/>
    </row>
    <row r="14" s="1" customFormat="1" ht="15.95" customHeight="1" spans="1:27">
      <c r="A14" s="44"/>
      <c r="B14" s="39" t="s">
        <v>36</v>
      </c>
      <c r="C14" s="40"/>
      <c r="D14" s="40"/>
      <c r="E14" s="41" t="s">
        <v>37</v>
      </c>
      <c r="F14" s="49">
        <v>44928</v>
      </c>
      <c r="G14" s="73">
        <f>SUM(H14-2)</f>
        <v>39</v>
      </c>
      <c r="H14" s="74">
        <v>41</v>
      </c>
      <c r="I14" s="75">
        <f t="shared" si="0"/>
        <v>43.5</v>
      </c>
      <c r="J14" s="75">
        <f t="shared" si="1"/>
        <v>46</v>
      </c>
      <c r="K14" s="70"/>
      <c r="L14" s="70"/>
      <c r="M14" s="71"/>
      <c r="N14" s="70"/>
      <c r="O14" s="70"/>
      <c r="P14" s="70"/>
      <c r="Q14" s="71"/>
      <c r="R14" s="70"/>
      <c r="S14" s="70"/>
      <c r="T14" s="72"/>
      <c r="U14" s="55"/>
      <c r="V14" s="55"/>
      <c r="W14" s="55"/>
      <c r="X14" s="55"/>
      <c r="Y14" s="55"/>
      <c r="Z14" s="55"/>
      <c r="AA14" s="55"/>
    </row>
    <row r="15" s="1" customFormat="1" ht="15.95" customHeight="1" spans="1:27">
      <c r="A15" s="50"/>
      <c r="B15" s="39" t="s">
        <v>38</v>
      </c>
      <c r="C15" s="40"/>
      <c r="D15" s="40"/>
      <c r="E15" s="41" t="s">
        <v>39</v>
      </c>
      <c r="F15" s="49">
        <v>44928</v>
      </c>
      <c r="G15" s="73">
        <f>SUM(H15-2)</f>
        <v>48</v>
      </c>
      <c r="H15" s="74">
        <v>50</v>
      </c>
      <c r="I15" s="75">
        <f t="shared" si="0"/>
        <v>52.5</v>
      </c>
      <c r="J15" s="75">
        <f t="shared" si="1"/>
        <v>55</v>
      </c>
      <c r="K15" s="70"/>
      <c r="L15" s="70"/>
      <c r="M15" s="71"/>
      <c r="N15" s="70"/>
      <c r="O15" s="70"/>
      <c r="P15" s="70"/>
      <c r="Q15" s="71"/>
      <c r="R15" s="70"/>
      <c r="S15" s="70"/>
      <c r="T15" s="72"/>
      <c r="U15" s="55"/>
      <c r="V15" s="55"/>
      <c r="W15" s="55"/>
      <c r="X15" s="55"/>
      <c r="Y15" s="55"/>
      <c r="Z15" s="55"/>
      <c r="AA15" s="55"/>
    </row>
    <row r="16" s="1" customFormat="1" ht="15.95" customHeight="1" spans="1:27">
      <c r="A16" s="50"/>
      <c r="B16" s="39" t="s">
        <v>40</v>
      </c>
      <c r="C16" s="40"/>
      <c r="D16" s="40"/>
      <c r="E16" s="41" t="s">
        <v>41</v>
      </c>
      <c r="F16" s="49">
        <v>44928</v>
      </c>
      <c r="G16" s="73">
        <f>SUM(H16-2)</f>
        <v>60</v>
      </c>
      <c r="H16" s="74">
        <v>62</v>
      </c>
      <c r="I16" s="75">
        <f t="shared" si="0"/>
        <v>64.5</v>
      </c>
      <c r="J16" s="75">
        <f t="shared" si="1"/>
        <v>67</v>
      </c>
      <c r="K16" s="70"/>
      <c r="L16" s="70"/>
      <c r="M16" s="71"/>
      <c r="N16" s="70"/>
      <c r="O16" s="70"/>
      <c r="P16" s="70"/>
      <c r="Q16" s="71"/>
      <c r="R16" s="70"/>
      <c r="S16" s="70"/>
      <c r="T16" s="72"/>
      <c r="U16" s="55"/>
      <c r="V16" s="55"/>
      <c r="W16" s="55"/>
      <c r="X16" s="55"/>
      <c r="Y16" s="55"/>
      <c r="Z16" s="55"/>
      <c r="AA16" s="55"/>
    </row>
    <row r="17" s="1" customFormat="1" ht="15.95" customHeight="1" spans="1:27">
      <c r="A17" s="50"/>
      <c r="B17" s="51" t="s">
        <v>42</v>
      </c>
      <c r="C17" s="52"/>
      <c r="D17" s="52"/>
      <c r="E17" s="41" t="s">
        <v>43</v>
      </c>
      <c r="F17" s="49">
        <v>44928</v>
      </c>
      <c r="G17" s="73">
        <f>SUM(H17-2)</f>
        <v>84.5</v>
      </c>
      <c r="H17" s="74">
        <v>86.5</v>
      </c>
      <c r="I17" s="75">
        <f t="shared" si="0"/>
        <v>89</v>
      </c>
      <c r="J17" s="75">
        <f t="shared" si="1"/>
        <v>91.5</v>
      </c>
      <c r="K17" s="70"/>
      <c r="L17" s="70"/>
      <c r="M17" s="71"/>
      <c r="N17" s="70"/>
      <c r="O17" s="70"/>
      <c r="P17" s="70"/>
      <c r="Q17" s="71"/>
      <c r="R17" s="70"/>
      <c r="S17" s="70"/>
      <c r="T17" s="72"/>
      <c r="U17" s="55"/>
      <c r="V17" s="55"/>
      <c r="W17" s="55"/>
      <c r="X17" s="55"/>
      <c r="Y17" s="55"/>
      <c r="Z17" s="55"/>
      <c r="AA17" s="55"/>
    </row>
    <row r="18" s="1" customFormat="1" ht="15.95" customHeight="1" spans="1:27">
      <c r="A18" s="50"/>
      <c r="B18" s="51" t="s">
        <v>44</v>
      </c>
      <c r="C18" s="52"/>
      <c r="D18" s="52"/>
      <c r="E18" s="41" t="s">
        <v>45</v>
      </c>
      <c r="F18" s="49">
        <v>44928</v>
      </c>
      <c r="G18" s="73">
        <f>SUM(H18-2)</f>
        <v>80.5</v>
      </c>
      <c r="H18" s="74">
        <v>82.5</v>
      </c>
      <c r="I18" s="75">
        <f t="shared" si="0"/>
        <v>85</v>
      </c>
      <c r="J18" s="75">
        <f t="shared" si="1"/>
        <v>87.5</v>
      </c>
      <c r="K18" s="70"/>
      <c r="L18" s="70"/>
      <c r="M18" s="71"/>
      <c r="N18" s="70"/>
      <c r="O18" s="70"/>
      <c r="P18" s="70"/>
      <c r="Q18" s="71"/>
      <c r="R18" s="70"/>
      <c r="S18" s="70"/>
      <c r="T18" s="72"/>
      <c r="U18" s="55"/>
      <c r="V18" s="55"/>
      <c r="W18" s="55"/>
      <c r="X18" s="55"/>
      <c r="Y18" s="55"/>
      <c r="Z18" s="55"/>
      <c r="AA18" s="55"/>
    </row>
    <row r="19" s="1" customFormat="1" ht="15.95" customHeight="1" spans="1:27">
      <c r="A19" s="50"/>
      <c r="B19" s="39" t="s">
        <v>46</v>
      </c>
      <c r="C19" s="40"/>
      <c r="D19" s="40"/>
      <c r="E19" s="41" t="s">
        <v>47</v>
      </c>
      <c r="F19" s="53">
        <v>0.25</v>
      </c>
      <c r="G19" s="73">
        <v>31</v>
      </c>
      <c r="H19" s="74">
        <v>31</v>
      </c>
      <c r="I19" s="76">
        <f>SUM(H19+0)</f>
        <v>31</v>
      </c>
      <c r="J19" s="76">
        <f t="shared" ref="J19:J22" si="2">SUM(I19+0)</f>
        <v>31</v>
      </c>
      <c r="K19" s="70"/>
      <c r="L19" s="70"/>
      <c r="M19" s="71"/>
      <c r="N19" s="70"/>
      <c r="O19" s="70"/>
      <c r="P19" s="70"/>
      <c r="Q19" s="71"/>
      <c r="R19" s="70"/>
      <c r="S19" s="70"/>
      <c r="T19" s="72"/>
      <c r="U19" s="55"/>
      <c r="V19" s="55"/>
      <c r="W19" s="55"/>
      <c r="X19" s="55"/>
      <c r="Y19" s="55"/>
      <c r="Z19" s="55"/>
      <c r="AA19" s="55"/>
    </row>
    <row r="20" s="1" customFormat="1" ht="15.95" customHeight="1" spans="1:27">
      <c r="A20" s="50"/>
      <c r="B20" s="51" t="s">
        <v>48</v>
      </c>
      <c r="C20" s="52"/>
      <c r="D20" s="52"/>
      <c r="E20" s="41" t="s">
        <v>49</v>
      </c>
      <c r="F20" s="54">
        <v>44930</v>
      </c>
      <c r="G20" s="73">
        <v>2.5</v>
      </c>
      <c r="H20" s="74">
        <v>2.5</v>
      </c>
      <c r="I20" s="76">
        <f>SUM(H20+0)</f>
        <v>2.5</v>
      </c>
      <c r="J20" s="76">
        <f t="shared" si="2"/>
        <v>2.5</v>
      </c>
      <c r="K20" s="70"/>
      <c r="L20" s="70"/>
      <c r="M20" s="71"/>
      <c r="N20" s="70"/>
      <c r="O20" s="70"/>
      <c r="P20" s="70"/>
      <c r="Q20" s="71"/>
      <c r="R20" s="70"/>
      <c r="S20" s="70"/>
      <c r="T20" s="72"/>
      <c r="U20" s="55"/>
      <c r="V20" s="55"/>
      <c r="W20" s="55"/>
      <c r="X20" s="55"/>
      <c r="Y20" s="55"/>
      <c r="Z20" s="55"/>
      <c r="AA20" s="55"/>
    </row>
    <row r="21" s="1" customFormat="1" ht="15.95" customHeight="1" spans="1:27">
      <c r="A21" s="50"/>
      <c r="B21" s="51" t="s">
        <v>50</v>
      </c>
      <c r="C21" s="52"/>
      <c r="D21" s="52"/>
      <c r="E21" s="41" t="s">
        <v>51</v>
      </c>
      <c r="F21" s="46">
        <v>0.125</v>
      </c>
      <c r="G21" s="73">
        <f>SUM(H21-0.375)</f>
        <v>13.625</v>
      </c>
      <c r="H21" s="74">
        <v>14</v>
      </c>
      <c r="I21" s="77">
        <f>SUM(H21+3/8)</f>
        <v>14.375</v>
      </c>
      <c r="J21" s="77">
        <f>SUM(I21+3/8)</f>
        <v>14.75</v>
      </c>
      <c r="K21" s="70"/>
      <c r="L21" s="70"/>
      <c r="M21" s="71"/>
      <c r="N21" s="70"/>
      <c r="O21" s="70"/>
      <c r="P21" s="70"/>
      <c r="Q21" s="71"/>
      <c r="R21" s="70"/>
      <c r="S21" s="70"/>
      <c r="T21" s="72"/>
      <c r="U21" s="55"/>
      <c r="V21" s="55"/>
      <c r="W21" s="55"/>
      <c r="X21" s="55"/>
      <c r="Y21" s="55"/>
      <c r="Z21" s="55"/>
      <c r="AA21" s="55"/>
    </row>
    <row r="22" s="1" customFormat="1" ht="15.95" customHeight="1" spans="1:27">
      <c r="A22" s="50"/>
      <c r="B22" s="39" t="s">
        <v>52</v>
      </c>
      <c r="C22" s="40"/>
      <c r="D22" s="40"/>
      <c r="E22" s="41" t="s">
        <v>53</v>
      </c>
      <c r="F22" s="53">
        <v>0.25</v>
      </c>
      <c r="G22" s="73">
        <f>SUM(H22-0)</f>
        <v>11.25</v>
      </c>
      <c r="H22" s="74">
        <v>11.25</v>
      </c>
      <c r="I22" s="77">
        <f>SUM(H22+0.5)</f>
        <v>11.75</v>
      </c>
      <c r="J22" s="78">
        <f t="shared" si="2"/>
        <v>11.75</v>
      </c>
      <c r="K22" s="70"/>
      <c r="L22" s="70"/>
      <c r="M22" s="71"/>
      <c r="N22" s="70"/>
      <c r="O22" s="70"/>
      <c r="P22" s="70"/>
      <c r="Q22" s="71"/>
      <c r="R22" s="70"/>
      <c r="S22" s="70"/>
      <c r="T22" s="72"/>
      <c r="U22" s="55"/>
      <c r="V22" s="55"/>
      <c r="W22" s="55"/>
      <c r="X22" s="55"/>
      <c r="Y22" s="55"/>
      <c r="Z22" s="55"/>
      <c r="AA22" s="55"/>
    </row>
    <row r="23" s="1" customFormat="1" ht="15.95" customHeight="1" spans="1:27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="1" customFormat="1" ht="15.95" customHeight="1" spans="1:27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="1" customFormat="1" ht="15.95" customHeight="1" spans="1:27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="1" customFormat="1" ht="15.95" customHeight="1" spans="1:27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="1" customFormat="1" ht="15.95" customHeight="1" spans="1:27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="1" customFormat="1" ht="15.95" customHeight="1" spans="1:27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="1" customFormat="1" ht="15.95" customHeight="1" spans="1:27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="1" customFormat="1" ht="15.95" customHeight="1" spans="1:27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s="1" customFormat="1" ht="15.95" customHeight="1" spans="1:27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="1" customFormat="1" ht="15.95" customHeight="1" spans="1:27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="1" customFormat="1" ht="15.95" customHeight="1" spans="1:27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="1" customFormat="1" ht="15.95" customHeight="1" spans="1:27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="1" customFormat="1" ht="15.95" customHeight="1" spans="1:27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="1" customFormat="1" ht="15.95" customHeight="1" spans="1:27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="1" customFormat="1" ht="15.95" customHeight="1" spans="1:27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s="1" customFormat="1" ht="15.95" customHeight="1" spans="1:27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="1" customFormat="1" ht="15.95" customHeight="1" spans="1:27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="1" customFormat="1" ht="15.95" customHeight="1" spans="1:27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</row>
    <row r="41" s="1" customFormat="1" ht="15.95" customHeight="1" spans="1:27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s="1" customFormat="1" ht="15.95" customHeight="1" spans="1:27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="1" customFormat="1" ht="15.95" customHeight="1" spans="1:27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="1" customFormat="1" ht="15.95" customHeight="1" spans="1:27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s="1" customFormat="1" ht="15.95" customHeight="1" spans="1:27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</row>
    <row r="46" s="1" customFormat="1" ht="15.95" customHeight="1" spans="1:27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</row>
    <row r="47" s="1" customFormat="1" ht="15.95" customHeight="1" spans="1:27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="1" customFormat="1" ht="15.95" customHeight="1" spans="1:27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="1" customFormat="1" ht="15.95" customHeight="1" spans="1:27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="1" customFormat="1" ht="15.95" customHeight="1" spans="1:27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="1" customFormat="1" ht="15.95" customHeight="1" spans="1:27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="1" customFormat="1" ht="15.95" customHeight="1" spans="1:27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="1" customFormat="1" ht="15.95" customHeight="1" spans="1:27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="1" customFormat="1" ht="15.95" customHeight="1" spans="1:27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="1" customFormat="1" ht="15.95" customHeight="1" spans="1:27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s="1" customFormat="1" ht="15.95" customHeight="1" spans="1:27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s="1" customFormat="1" ht="15.95" customHeight="1" spans="1:2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="1" customFormat="1" ht="15.95" customHeight="1" spans="1:27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="1" customFormat="1" ht="15.95" customHeight="1" spans="1:27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s="1" customFormat="1" ht="15.95" customHeight="1" spans="1:27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="1" customFormat="1" ht="15.95" customHeight="1" spans="1:27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s="1" customFormat="1" ht="15.95" customHeight="1" spans="1:27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="1" customFormat="1" ht="15.95" customHeight="1" spans="1:27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="1" customFormat="1" ht="15.95" customHeight="1" spans="1:27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="1" customFormat="1" ht="15.95" customHeight="1" spans="1:27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="1" customFormat="1" ht="15.95" customHeight="1" spans="1:27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="1" customFormat="1" ht="15.95" customHeight="1" spans="1:2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="1" customFormat="1" ht="15.95" customHeight="1" spans="1:27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="1" customFormat="1" ht="15.95" customHeight="1" spans="1:27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="1" customFormat="1" ht="15.95" customHeight="1" spans="1:27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="1" customFormat="1" ht="15.95" customHeight="1" spans="1:27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="1" customFormat="1" ht="15.95" customHeight="1" spans="1:27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s="1" customFormat="1" ht="15.95" customHeight="1" spans="1:27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="1" customFormat="1" ht="15.95" customHeight="1" spans="1:27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="1" customFormat="1" ht="15.95" customHeight="1" spans="1:27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="1" customFormat="1" ht="15.95" customHeight="1" spans="1:27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="1" customFormat="1" ht="15.95" customHeight="1" spans="1:2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="1" customFormat="1" ht="15.95" customHeight="1" spans="1:27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="1" customFormat="1" ht="15.95" customHeight="1" spans="1:27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="1" customFormat="1" ht="15.95" customHeight="1" spans="1:27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="1" customFormat="1" ht="15.95" customHeight="1" spans="1:27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="1" customFormat="1" ht="15.95" customHeight="1" spans="1:27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="1" customFormat="1" ht="15.95" customHeight="1" spans="1:27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="1" customFormat="1" ht="15.95" customHeight="1" spans="1:27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="1" customFormat="1" ht="15.95" customHeight="1" spans="1:27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="1" customFormat="1" ht="15.95" customHeight="1" spans="1:27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="1" customFormat="1" ht="15.95" customHeight="1" spans="1:2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="1" customFormat="1" ht="15.95" customHeight="1" spans="1:27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="1" customFormat="1" ht="15.95" customHeight="1" spans="1:27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="1" customFormat="1" ht="15.95" customHeight="1" spans="1:27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="1" customFormat="1" ht="15.95" customHeight="1" spans="1:27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="1" customFormat="1" ht="15.95" customHeight="1" spans="1:27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="1" customFormat="1" ht="15.95" customHeight="1" spans="1:27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="1" customFormat="1" ht="15.95" customHeight="1" spans="1:27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="1" customFormat="1" ht="15.95" customHeight="1" spans="1:27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="1" customFormat="1" ht="15.95" customHeight="1" spans="1:27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="1" customFormat="1" ht="15.95" customHeight="1" spans="1:2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s="1" customFormat="1" ht="15.95" customHeight="1" spans="1:27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="1" customFormat="1" ht="15.95" customHeight="1" spans="1:27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s="1" customFormat="1" ht="15.95" customHeight="1" spans="1:27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</row>
    <row r="101" s="1" customFormat="1" ht="15.95" customHeight="1" spans="1:27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</row>
    <row r="102" s="1" customFormat="1" ht="15.95" customHeight="1" spans="1:27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</row>
    <row r="103" s="1" customFormat="1" ht="15.95" customHeight="1" spans="1:27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="1" customFormat="1" ht="15.95" customHeight="1" spans="1:27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</row>
    <row r="105" s="1" customFormat="1" ht="15.95" customHeight="1" spans="1:27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</row>
    <row r="106" s="1" customFormat="1" ht="15.95" customHeight="1" spans="1:27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s="1" customFormat="1" ht="15.95" customHeight="1" spans="1:2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</row>
    <row r="108" s="1" customFormat="1" ht="15.95" customHeight="1" spans="1:27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</row>
    <row r="109" s="1" customFormat="1" ht="15.95" customHeight="1" spans="1:27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</row>
    <row r="110" s="1" customFormat="1" ht="15.95" customHeight="1" spans="1:27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</row>
    <row r="111" s="1" customFormat="1" ht="15.95" customHeight="1" spans="1:27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s="1" customFormat="1" ht="15.95" customHeight="1" spans="1:27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</row>
    <row r="113" s="1" customFormat="1" ht="15.95" customHeight="1" spans="1:27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="1" customFormat="1" ht="15.95" customHeight="1" spans="1:27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</row>
    <row r="115" s="1" customFormat="1" ht="15.95" customHeight="1" spans="1:27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</row>
    <row r="116" s="1" customFormat="1" ht="15.95" customHeight="1" spans="1:27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</row>
    <row r="117" s="1" customFormat="1" ht="15.95" customHeight="1" spans="1:27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</row>
    <row r="118" s="1" customFormat="1" ht="15.95" customHeight="1" spans="1:27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</row>
    <row r="119" s="1" customFormat="1" ht="15.95" customHeight="1" spans="1:27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</row>
    <row r="120" s="1" customFormat="1" ht="15.95" customHeight="1" spans="1:27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</row>
    <row r="121" s="1" customFormat="1" ht="15.95" customHeight="1" spans="1:27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s="1" customFormat="1" ht="15.95" customHeight="1" spans="1:27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</row>
    <row r="123" s="1" customFormat="1" ht="15.95" customHeight="1" spans="1:27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</row>
    <row r="124" s="1" customFormat="1" ht="15.95" customHeight="1" spans="1:27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</row>
    <row r="125" s="1" customFormat="1" ht="15.95" customHeight="1" spans="1:27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</row>
    <row r="126" s="1" customFormat="1" ht="15.95" customHeight="1" spans="1:27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s="1" customFormat="1" ht="15.95" customHeight="1" spans="1:27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</row>
    <row r="128" s="1" customFormat="1" ht="15.95" customHeight="1" spans="1:27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</row>
    <row r="129" s="1" customFormat="1" ht="15.95" customHeight="1" spans="1:27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</row>
    <row r="130" s="1" customFormat="1" ht="15.95" customHeight="1" spans="1:27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</row>
    <row r="131" s="1" customFormat="1" ht="15.95" customHeight="1" spans="1:27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</row>
    <row r="132" s="1" customFormat="1" ht="15.95" customHeight="1" spans="1:27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</row>
    <row r="133" s="1" customFormat="1" ht="15.95" customHeight="1" spans="1:27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</row>
    <row r="134" s="1" customFormat="1" ht="15.95" customHeight="1" spans="1:27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</row>
    <row r="135" s="1" customFormat="1" ht="15.95" customHeight="1" spans="1:27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</row>
    <row r="136" s="1" customFormat="1" ht="15.95" customHeight="1" spans="1:27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</row>
    <row r="137" s="1" customFormat="1" ht="15.95" customHeight="1" spans="1:27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</row>
    <row r="138" s="1" customFormat="1" ht="15.95" customHeight="1" spans="1:27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</row>
    <row r="139" s="1" customFormat="1" ht="15.95" customHeight="1" spans="1:27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</row>
    <row r="140" s="1" customFormat="1" ht="15.95" customHeight="1" spans="1:27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</row>
    <row r="141" s="1" customFormat="1" ht="15.95" customHeight="1" spans="1:27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</row>
    <row r="142" s="1" customFormat="1" ht="15.95" customHeight="1" spans="1:27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</row>
    <row r="143" s="1" customFormat="1" ht="15.95" customHeight="1" spans="1:27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</row>
    <row r="144" s="1" customFormat="1" ht="15.95" customHeight="1" spans="1:27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s="1" customFormat="1" ht="15.95" customHeight="1" spans="1:27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="1" customFormat="1" ht="15.95" customHeight="1" spans="1:27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s="1" customFormat="1" ht="15.95" customHeight="1" spans="1:27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s="1" customFormat="1" ht="15.95" customHeight="1" spans="1:27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s="1" customFormat="1" ht="15.95" customHeight="1" spans="1:27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s="1" customFormat="1" ht="15.95" customHeight="1" spans="1:27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="1" customFormat="1" ht="15.95" customHeight="1" spans="1:27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</row>
    <row r="152" s="1" customFormat="1" ht="15.95" customHeight="1" spans="1:27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</row>
    <row r="153" s="1" customFormat="1" ht="15.95" customHeight="1" spans="1:27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</row>
    <row r="154" s="1" customFormat="1" ht="15.95" customHeight="1" spans="1:27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</row>
    <row r="155" s="1" customFormat="1" ht="15.95" customHeight="1" spans="1:27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</row>
    <row r="156" s="1" customFormat="1" ht="15.95" customHeight="1" spans="1:27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</row>
    <row r="157" s="1" customFormat="1" ht="15.95" customHeight="1" spans="1:27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</row>
    <row r="158" s="1" customFormat="1" ht="15.95" customHeight="1" spans="1:27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="1" customFormat="1" ht="15.95" customHeight="1" spans="1:27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</row>
    <row r="160" s="1" customFormat="1" ht="15.95" customHeight="1" spans="1:27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</row>
    <row r="161" s="1" customFormat="1" ht="15.95" customHeight="1" spans="1:27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="1" customFormat="1" ht="15.95" customHeight="1" spans="1:27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="1" customFormat="1" ht="15.95" customHeight="1" spans="1:27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="1" customFormat="1" ht="15.95" customHeight="1" spans="1:27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="1" customFormat="1" ht="15.95" customHeight="1" spans="1:27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="1" customFormat="1" ht="15.95" customHeight="1" spans="1:27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="1" customFormat="1" ht="15.95" customHeight="1" spans="1:27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="1" customFormat="1" ht="15.95" customHeight="1" spans="1:27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="1" customFormat="1" ht="15.95" customHeight="1" spans="1:27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="1" customFormat="1" ht="15.95" customHeight="1" spans="1:27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="1" customFormat="1" ht="15.95" customHeight="1" spans="1:27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="1" customFormat="1" ht="15.95" customHeight="1" spans="1:27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="1" customFormat="1" ht="15.95" customHeight="1" spans="1:27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="1" customFormat="1" ht="15.95" customHeight="1" spans="1:27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="1" customFormat="1" ht="15.95" customHeight="1" spans="1:27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="1" customFormat="1" ht="15.95" customHeight="1" spans="1:27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="1" customFormat="1" ht="15.95" customHeight="1" spans="1:27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="1" customFormat="1" ht="15.95" customHeight="1" spans="1:27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="1" customFormat="1" ht="15.95" customHeight="1" spans="1:27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="1" customFormat="1" ht="15.95" customHeight="1" spans="1:27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="1" customFormat="1" ht="15.95" customHeight="1" spans="1:27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="1" customFormat="1" ht="15.95" customHeight="1" spans="1:27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="1" customFormat="1" ht="15.95" customHeight="1" spans="1:27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="1" customFormat="1" ht="15.95" customHeight="1" spans="1:27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="1" customFormat="1" ht="15.95" customHeight="1" spans="1:27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="1" customFormat="1" ht="15.95" customHeight="1" spans="1:27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="1" customFormat="1" ht="15.95" customHeight="1" spans="1:27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="1" customFormat="1" ht="15.95" customHeight="1" spans="1:27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="1" customFormat="1" ht="15.95" customHeight="1" spans="1:27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="1" customFormat="1" ht="15.95" customHeight="1" spans="1:27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="1" customFormat="1" ht="15.95" customHeight="1" spans="1:27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="1" customFormat="1" ht="15.95" customHeight="1" spans="1:27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="1" customFormat="1" ht="15.95" customHeight="1" spans="1:27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="1" customFormat="1" ht="15.95" customHeight="1" spans="1:27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="1" customFormat="1" ht="15.95" customHeight="1" spans="1:27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="1" customFormat="1" ht="15.95" customHeight="1" spans="1:27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="1" customFormat="1" ht="15.95" customHeight="1" spans="1:27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="1" customFormat="1" ht="15.95" customHeight="1" spans="1:27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="1" customFormat="1" ht="15.95" customHeight="1" spans="1:27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="1" customFormat="1" ht="15.95" customHeight="1" spans="1:27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="1" customFormat="1" ht="15.95" customHeight="1" spans="1:27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="1" customFormat="1" ht="15.95" customHeight="1" spans="1:27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="1" customFormat="1" ht="15.95" customHeight="1" spans="1:27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="1" customFormat="1" ht="15.95" customHeight="1" spans="1:27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="1" customFormat="1" ht="15.95" customHeight="1" spans="1:27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="1" customFormat="1" ht="15.95" customHeight="1" spans="1:27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="1" customFormat="1" ht="15.95" customHeight="1" spans="1:27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="1" customFormat="1" ht="15.95" customHeight="1" spans="1:27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="1" customFormat="1" ht="15.95" customHeight="1" spans="1:27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="1" customFormat="1" ht="15.95" customHeight="1" spans="1:27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="1" customFormat="1" ht="15.95" customHeight="1" spans="1:27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="1" customFormat="1" ht="15.95" customHeight="1" spans="1:27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="1" customFormat="1" ht="15.95" customHeight="1" spans="1:27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="1" customFormat="1" ht="15.95" customHeight="1" spans="1:27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="1" customFormat="1" ht="15.95" customHeight="1" spans="1:27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="1" customFormat="1" ht="15.95" customHeight="1" spans="1:27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="1" customFormat="1" ht="15.95" customHeight="1" spans="1:27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="1" customFormat="1" ht="15.95" customHeight="1" spans="1:27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="1" customFormat="1" ht="15.95" customHeight="1" spans="1:27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="1" customFormat="1" ht="15.95" customHeight="1" spans="1:27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="1" customFormat="1" ht="15.95" customHeight="1" spans="1:27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="1" customFormat="1" ht="15.95" customHeight="1" spans="1:27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="1" customFormat="1" ht="15.95" customHeight="1" spans="1:27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="1" customFormat="1" ht="15.95" customHeight="1" spans="1:27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="1" customFormat="1" ht="15.95" customHeight="1" spans="1:27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="1" customFormat="1" ht="15.95" customHeight="1" spans="1:27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="1" customFormat="1" ht="15.95" customHeight="1" spans="1:27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="1" customFormat="1" ht="15.95" customHeight="1" spans="1:27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="1" customFormat="1" ht="15.95" customHeight="1" spans="1:27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="1" customFormat="1" ht="15.95" customHeight="1" spans="1:27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="1" customFormat="1" ht="15.95" customHeight="1" spans="1:27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="1" customFormat="1" ht="15.95" customHeight="1" spans="1:27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="1" customFormat="1" ht="15.95" customHeight="1" spans="1:27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="1" customFormat="1" ht="15.95" customHeight="1" spans="1:27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="1" customFormat="1" ht="15.95" customHeight="1" spans="1:27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="1" customFormat="1" ht="15.95" customHeight="1" spans="1:27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="1" customFormat="1" ht="15.95" customHeight="1" spans="1:27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="1" customFormat="1" ht="15.95" customHeight="1" spans="1:27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="1" customFormat="1" ht="15.95" customHeight="1" spans="1:27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="1" customFormat="1" ht="15.95" customHeight="1" spans="1:27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="1" customFormat="1" ht="15.95" customHeight="1" spans="1:27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="1" customFormat="1" ht="15.95" customHeight="1" spans="1:27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="1" customFormat="1" ht="15.95" customHeight="1" spans="1:27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="1" customFormat="1" ht="15.95" customHeight="1" spans="1:27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="1" customFormat="1" ht="15.95" customHeight="1" spans="1:27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="1" customFormat="1" ht="15.95" customHeight="1" spans="1:27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="1" customFormat="1" ht="15.95" customHeight="1" spans="1:27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="1" customFormat="1" ht="15.95" customHeight="1" spans="1:27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="1" customFormat="1" ht="15.95" customHeight="1" spans="1:27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="1" customFormat="1" ht="15.95" customHeight="1" spans="1:27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="1" customFormat="1" ht="15.95" customHeight="1" spans="1:27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="1" customFormat="1" ht="15.95" customHeight="1" spans="1:27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="1" customFormat="1" ht="15.95" customHeight="1" spans="1:27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="1" customFormat="1" ht="15.95" customHeight="1" spans="1:27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="1" customFormat="1" ht="15.95" customHeight="1" spans="1:27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="1" customFormat="1" ht="15.95" customHeight="1" spans="1:27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="1" customFormat="1" ht="15.95" customHeight="1" spans="1:27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="1" customFormat="1" ht="15.95" customHeight="1" spans="1:27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="1" customFormat="1" ht="15.95" customHeight="1" spans="1:27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="1" customFormat="1" ht="15.95" customHeight="1" spans="1:27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="1" customFormat="1" ht="15.95" customHeight="1" spans="1:27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="1" customFormat="1" ht="15.95" customHeight="1" spans="1:27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="1" customFormat="1" ht="15.95" customHeight="1" spans="1:27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="1" customFormat="1" ht="15.95" customHeight="1" spans="1:27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="1" customFormat="1" ht="15.95" customHeight="1" spans="1:27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="1" customFormat="1" ht="15.95" customHeight="1" spans="1:27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="1" customFormat="1" ht="15.95" customHeight="1" spans="1:27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="1" customFormat="1" ht="15.95" customHeight="1" spans="1:27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="1" customFormat="1" ht="15.95" customHeight="1" spans="1:27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="1" customFormat="1" ht="15.95" customHeight="1" spans="1:27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="1" customFormat="1" ht="15.95" customHeight="1" spans="1:27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="1" customFormat="1" ht="15.95" customHeight="1" spans="1:27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="1" customFormat="1" ht="15.95" customHeight="1" spans="1:27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="1" customFormat="1" ht="15.95" customHeight="1" spans="1:27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="1" customFormat="1" ht="15.95" customHeight="1" spans="1:27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="1" customFormat="1" ht="15.95" customHeight="1" spans="1:27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="1" customFormat="1" ht="15.95" customHeight="1" spans="1:27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="1" customFormat="1" ht="15.95" customHeight="1" spans="1:27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="1" customFormat="1" ht="15.95" customHeight="1" spans="1:27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="1" customFormat="1" ht="15.95" customHeight="1" spans="1:27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="1" customFormat="1" ht="15.95" customHeight="1" spans="1:27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="1" customFormat="1" ht="15.95" customHeight="1" spans="1:27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="1" customFormat="1" ht="15.95" customHeight="1" spans="1:27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="1" customFormat="1" ht="15.95" customHeight="1" spans="1:27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="1" customFormat="1" ht="15.95" customHeight="1" spans="1:27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="1" customFormat="1" ht="15.95" customHeight="1" spans="1:27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="1" customFormat="1" ht="15.95" customHeight="1" spans="1:27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="1" customFormat="1" ht="15.95" customHeight="1" spans="1:27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="1" customFormat="1" ht="15.95" customHeight="1" spans="1:27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="1" customFormat="1" ht="15.95" customHeight="1" spans="1:27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="1" customFormat="1" ht="15.95" customHeight="1" spans="1:27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="1" customFormat="1" ht="15.95" customHeight="1" spans="1:27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="1" customFormat="1" ht="15.95" customHeight="1" spans="1:27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="1" customFormat="1" ht="15.95" customHeight="1" spans="1:27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="1" customFormat="1" ht="15.95" customHeight="1" spans="1:27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="1" customFormat="1" ht="15.95" customHeight="1" spans="1:27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="1" customFormat="1" ht="15.95" customHeight="1" spans="1:27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="1" customFormat="1" ht="15.95" customHeight="1" spans="1:27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="1" customFormat="1" ht="15.95" customHeight="1" spans="1:27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="1" customFormat="1" ht="15.95" customHeight="1" spans="1:27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="1" customFormat="1" ht="15.95" customHeight="1" spans="1:27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="1" customFormat="1" ht="15.95" customHeight="1" spans="1:27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="1" customFormat="1" ht="15.95" customHeight="1" spans="1:27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="1" customFormat="1" ht="15.95" customHeight="1" spans="1:27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="1" customFormat="1" ht="15.95" customHeight="1" spans="1:27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="1" customFormat="1" ht="15.95" customHeight="1" spans="1:27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="1" customFormat="1" ht="15.95" customHeight="1" spans="1:27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="1" customFormat="1" ht="15.95" customHeight="1" spans="1:27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="1" customFormat="1" ht="15.95" customHeight="1" spans="1:27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="1" customFormat="1" ht="15.95" customHeight="1" spans="1:27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="1" customFormat="1" ht="15.95" customHeight="1" spans="1:27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="1" customFormat="1" ht="15.95" customHeight="1" spans="1:27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="1" customFormat="1" ht="15.95" customHeight="1" spans="1:27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="1" customFormat="1" ht="15.95" customHeight="1" spans="1:27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="1" customFormat="1" ht="15.95" customHeight="1" spans="1:27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="1" customFormat="1" ht="15.95" customHeight="1" spans="1:27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="1" customFormat="1" ht="15.95" customHeight="1" spans="1:27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="1" customFormat="1" ht="15.95" customHeight="1" spans="1:27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="1" customFormat="1" ht="15.95" customHeight="1" spans="1:27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="1" customFormat="1" ht="15.95" customHeight="1" spans="1:27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="1" customFormat="1" ht="15.95" customHeight="1" spans="1:27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="1" customFormat="1" ht="15.95" customHeight="1" spans="1:27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="1" customFormat="1" ht="15.95" customHeight="1" spans="1:27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="1" customFormat="1" ht="15.95" customHeight="1" spans="1:27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="1" customFormat="1" ht="15.95" customHeight="1" spans="1:27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="1" customFormat="1" ht="15.95" customHeight="1" spans="1:27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="1" customFormat="1" ht="15.95" customHeight="1" spans="1:27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="1" customFormat="1" ht="15.95" customHeight="1" spans="1:27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="1" customFormat="1" ht="15.95" customHeight="1" spans="1:27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="1" customFormat="1" ht="15.95" customHeight="1" spans="1:27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="1" customFormat="1" ht="15.95" customHeight="1" spans="1:27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="1" customFormat="1" ht="15.95" customHeight="1" spans="1:27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="1" customFormat="1" ht="15.95" customHeight="1" spans="1:27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="1" customFormat="1" ht="15.95" customHeight="1" spans="1:27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="1" customFormat="1" ht="15.95" customHeight="1" spans="1:27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="1" customFormat="1" ht="15.95" customHeight="1" spans="1:27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="1" customFormat="1" ht="15.95" customHeight="1" spans="1:27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="1" customFormat="1" ht="15.95" customHeight="1" spans="1:27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="1" customFormat="1" ht="15.95" customHeight="1" spans="1:27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="1" customFormat="1" ht="15.95" customHeight="1" spans="1:27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="1" customFormat="1" ht="15.95" customHeight="1" spans="1:27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="1" customFormat="1" ht="15.95" customHeight="1" spans="1:27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="1" customFormat="1" ht="15.95" customHeight="1" spans="1:27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="1" customFormat="1" ht="15.95" customHeight="1" spans="1:27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="1" customFormat="1" ht="15.95" customHeight="1" spans="1:27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="1" customFormat="1" ht="15.95" customHeight="1" spans="1:27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="1" customFormat="1" ht="15.95" customHeight="1" spans="1:27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="1" customFormat="1" ht="15.95" customHeight="1" spans="1:27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="1" customFormat="1" ht="15.95" customHeight="1" spans="1:27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="1" customFormat="1" ht="15.95" customHeight="1" spans="1:27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="1" customFormat="1" ht="15.95" customHeight="1" spans="1:27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="1" customFormat="1" ht="15.95" customHeight="1" spans="1:27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="1" customFormat="1" ht="15.95" customHeight="1" spans="1:27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="1" customFormat="1" ht="15.95" customHeight="1" spans="1:27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="1" customFormat="1" ht="15.95" customHeight="1" spans="1:27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="1" customFormat="1" ht="15.95" customHeight="1" spans="1:27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="1" customFormat="1" ht="15.95" customHeight="1" spans="1:27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="1" customFormat="1" ht="15.95" customHeight="1" spans="1:27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="1" customFormat="1" ht="15.95" customHeight="1" spans="1:27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="1" customFormat="1" ht="15.95" customHeight="1" spans="1:27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="1" customFormat="1" ht="15.95" customHeight="1" spans="1:27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="1" customFormat="1" ht="15.95" customHeight="1" spans="1:27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="1" customFormat="1" ht="15.95" customHeight="1" spans="1:27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="1" customFormat="1" ht="15.95" customHeight="1" spans="1:27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="1" customFormat="1" ht="15.95" customHeight="1" spans="1:27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  <row r="366" s="1" customFormat="1" ht="15.95" customHeight="1" spans="1:27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</row>
    <row r="367" s="1" customFormat="1" ht="15.95" customHeight="1" spans="1:27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</row>
    <row r="368" s="1" customFormat="1" ht="15.95" customHeight="1" spans="1:27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</row>
    <row r="369" s="1" customFormat="1" ht="15.95" customHeight="1" spans="1:27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</row>
    <row r="370" s="1" customFormat="1" ht="15.95" customHeight="1" spans="1:27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</row>
    <row r="371" s="1" customFormat="1" ht="15.95" customHeight="1" spans="1:27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</row>
    <row r="372" s="1" customFormat="1" ht="15.95" customHeight="1" spans="1:27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</row>
    <row r="373" s="1" customFormat="1" ht="15.95" customHeight="1" spans="1:27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</row>
    <row r="374" s="1" customFormat="1" ht="15.95" customHeight="1" spans="1:27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</row>
    <row r="375" s="1" customFormat="1" ht="15.95" customHeight="1" spans="1:27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</row>
    <row r="376" s="1" customFormat="1" ht="15.95" customHeight="1" spans="1:27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</row>
    <row r="377" s="1" customFormat="1" ht="15.95" customHeight="1" spans="1:27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</row>
    <row r="378" s="1" customFormat="1" ht="15.95" customHeight="1" spans="1:27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</row>
    <row r="379" s="1" customFormat="1" ht="15.95" customHeight="1" spans="1:27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</row>
    <row r="380" s="1" customFormat="1" ht="15.95" customHeight="1" spans="1:27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</row>
    <row r="381" s="1" customFormat="1" ht="15.95" customHeight="1" spans="1:27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</row>
    <row r="382" s="1" customFormat="1" ht="15.95" customHeight="1" spans="1:27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</row>
    <row r="383" s="1" customFormat="1" ht="15.95" customHeight="1" spans="1:27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</row>
    <row r="384" s="1" customFormat="1" ht="15.95" customHeight="1" spans="1:27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</row>
    <row r="385" s="1" customFormat="1" ht="15.95" customHeight="1" spans="1:27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</row>
    <row r="386" s="1" customFormat="1" ht="15.95" customHeight="1" spans="1:27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</row>
    <row r="387" s="1" customFormat="1" ht="15.95" customHeight="1" spans="1:27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</row>
    <row r="388" s="1" customFormat="1" ht="15.95" customHeight="1" spans="1:27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</row>
    <row r="389" s="1" customFormat="1" ht="15.95" customHeight="1" spans="1:27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</row>
    <row r="390" s="1" customFormat="1" ht="15.95" customHeight="1" spans="1:27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</row>
    <row r="391" s="1" customFormat="1" ht="15.95" customHeight="1" spans="1:27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</row>
    <row r="392" s="1" customFormat="1" ht="15.95" customHeight="1" spans="1:27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</row>
    <row r="393" s="1" customFormat="1" ht="15.95" customHeight="1" spans="1:27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</row>
    <row r="394" s="1" customFormat="1" ht="15.95" customHeight="1" spans="1:27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</row>
    <row r="395" s="1" customFormat="1" ht="15.95" customHeight="1" spans="1:27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</row>
    <row r="396" s="1" customFormat="1" ht="15.95" customHeight="1" spans="1:27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</row>
    <row r="397" s="1" customFormat="1" ht="15.95" customHeight="1" spans="1:27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</row>
    <row r="398" s="1" customFormat="1" ht="15.95" customHeight="1" spans="1:27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</row>
    <row r="399" s="1" customFormat="1" ht="15.95" customHeight="1" spans="1:27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</row>
    <row r="400" s="1" customFormat="1" ht="15.95" customHeight="1" spans="1:27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</row>
    <row r="401" s="1" customFormat="1" ht="15.95" customHeight="1" spans="1:27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</row>
    <row r="402" s="1" customFormat="1" ht="15.95" customHeight="1" spans="1:27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</row>
    <row r="403" s="1" customFormat="1" ht="15.95" customHeight="1" spans="1:27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</row>
    <row r="404" s="1" customFormat="1" ht="15.95" customHeight="1" spans="1:27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</row>
    <row r="405" s="1" customFormat="1" ht="15.95" customHeight="1" spans="1:27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</row>
    <row r="406" s="1" customFormat="1" ht="15.95" customHeight="1" spans="1:27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</row>
    <row r="407" s="1" customFormat="1" ht="15.95" customHeight="1" spans="1:27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</row>
    <row r="408" s="1" customFormat="1" ht="15.95" customHeight="1" spans="1:27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</row>
    <row r="409" s="1" customFormat="1" ht="15.95" customHeight="1" spans="1:27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</row>
    <row r="410" s="1" customFormat="1" ht="15.95" customHeight="1" spans="1:27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</row>
    <row r="411" s="1" customFormat="1" ht="15.95" customHeight="1" spans="1:27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</row>
    <row r="412" s="1" customFormat="1" ht="15.95" customHeight="1" spans="1:27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</row>
    <row r="413" s="1" customFormat="1" ht="15.95" customHeight="1" spans="1:27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</row>
    <row r="414" s="1" customFormat="1" ht="15.95" customHeight="1" spans="1:27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</row>
    <row r="415" s="1" customFormat="1" ht="15.95" customHeight="1" spans="1:27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</row>
    <row r="416" s="1" customFormat="1" ht="15.95" customHeight="1" spans="1:27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</row>
    <row r="417" s="1" customFormat="1" ht="15.95" customHeight="1" spans="1:27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</row>
    <row r="418" s="1" customFormat="1" ht="15.95" customHeight="1" spans="1:27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</row>
    <row r="419" s="1" customFormat="1" ht="15.95" customHeight="1" spans="1:27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</row>
    <row r="420" s="1" customFormat="1" ht="15.95" customHeight="1" spans="1:27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</row>
    <row r="421" s="1" customFormat="1" ht="15.95" customHeight="1" spans="1:27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</row>
    <row r="422" s="1" customFormat="1" ht="15.95" customHeight="1" spans="1:27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</row>
    <row r="423" s="1" customFormat="1" ht="15.95" customHeight="1" spans="1:27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</row>
    <row r="424" s="1" customFormat="1" ht="15.95" customHeight="1" spans="1:27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</row>
    <row r="425" s="1" customFormat="1" ht="15.95" customHeight="1" spans="1:27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</row>
    <row r="426" s="1" customFormat="1" ht="15.95" customHeight="1" spans="1:27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</row>
    <row r="427" s="1" customFormat="1" ht="15.95" customHeight="1" spans="1:27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</row>
    <row r="428" s="1" customFormat="1" ht="15.95" customHeight="1" spans="1:27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</row>
    <row r="429" s="1" customFormat="1" ht="15.95" customHeight="1" spans="1:27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</row>
    <row r="430" s="1" customFormat="1" ht="15.95" customHeight="1" spans="1:27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</row>
    <row r="431" s="1" customFormat="1" ht="15.95" customHeight="1" spans="1:27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</row>
    <row r="432" s="1" customFormat="1" ht="15.95" customHeight="1" spans="1:27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</row>
    <row r="433" s="1" customFormat="1" ht="15.95" customHeight="1" spans="1:27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</row>
    <row r="434" s="1" customFormat="1" ht="15.95" customHeight="1" spans="1:27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</row>
    <row r="435" s="1" customFormat="1" ht="15.95" customHeight="1" spans="1:27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</row>
    <row r="436" s="1" customFormat="1" ht="15.95" customHeight="1" spans="1:27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</row>
    <row r="437" s="1" customFormat="1" ht="15.95" customHeight="1" spans="1:27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</row>
    <row r="438" s="1" customFormat="1" ht="15.95" customHeight="1" spans="1:27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</row>
    <row r="439" s="1" customFormat="1" ht="15.95" customHeight="1" spans="1:27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</row>
    <row r="440" s="1" customFormat="1" ht="15.95" customHeight="1" spans="1:27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</row>
    <row r="441" s="1" customFormat="1" ht="15.95" customHeight="1" spans="1:27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</row>
    <row r="442" s="1" customFormat="1" ht="15.95" customHeight="1" spans="1:27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</row>
    <row r="443" s="1" customFormat="1" ht="15.95" customHeight="1" spans="1:27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</row>
    <row r="444" s="1" customFormat="1" ht="15.95" customHeight="1" spans="1:27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</row>
    <row r="445" s="1" customFormat="1" ht="15.95" customHeight="1" spans="1:27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</row>
    <row r="446" s="1" customFormat="1" ht="15.95" customHeight="1" spans="1:27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</row>
    <row r="447" s="1" customFormat="1" ht="15.95" customHeight="1" spans="1:27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</row>
    <row r="448" s="1" customFormat="1" ht="15.95" customHeight="1" spans="1:27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</row>
    <row r="449" s="1" customFormat="1" ht="15.95" customHeight="1" spans="1:27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</row>
    <row r="450" s="1" customFormat="1" ht="15.95" customHeight="1" spans="1:27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</row>
    <row r="451" s="1" customFormat="1" ht="15.95" customHeight="1" spans="1:27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</row>
    <row r="452" s="1" customFormat="1" ht="15.95" customHeight="1" spans="1:27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</row>
    <row r="453" s="1" customFormat="1" ht="15.95" customHeight="1" spans="1:27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</row>
    <row r="454" s="1" customFormat="1" ht="15.95" customHeight="1" spans="1:27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</row>
    <row r="455" s="1" customFormat="1" ht="15.95" customHeight="1" spans="1:27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</row>
    <row r="456" s="1" customFormat="1" ht="15.95" customHeight="1" spans="1:27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</row>
    <row r="457" s="1" customFormat="1" ht="15.95" customHeight="1" spans="1:27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</row>
    <row r="458" s="1" customFormat="1" ht="15.95" customHeight="1" spans="1:27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</row>
    <row r="459" s="1" customFormat="1" ht="15.95" customHeight="1" spans="1:27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</row>
    <row r="460" s="1" customFormat="1" ht="15.95" customHeight="1" spans="1:27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</row>
    <row r="461" s="1" customFormat="1" ht="15.95" customHeight="1" spans="1:27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</row>
    <row r="462" s="1" customFormat="1" ht="15.95" customHeight="1" spans="1:27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</row>
    <row r="463" s="1" customFormat="1" ht="15.95" customHeight="1" spans="1:27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</row>
    <row r="464" s="1" customFormat="1" ht="15.95" customHeight="1" spans="1:27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</row>
    <row r="465" s="1" customFormat="1" ht="15.95" customHeight="1" spans="1:27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</row>
    <row r="466" s="1" customFormat="1" ht="15.95" customHeight="1" spans="1:27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</row>
    <row r="467" s="1" customFormat="1" ht="15.95" customHeight="1" spans="1:27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</row>
    <row r="468" s="1" customFormat="1" ht="15.95" customHeight="1" spans="1:27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</row>
    <row r="469" s="1" customFormat="1" ht="15.95" customHeight="1" spans="1:27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</row>
    <row r="470" s="1" customFormat="1" ht="15.95" customHeight="1" spans="1:27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</row>
    <row r="471" s="1" customFormat="1" ht="15.95" customHeight="1" spans="1:27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</row>
    <row r="472" s="1" customFormat="1" ht="15.95" customHeight="1" spans="1:27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</row>
    <row r="473" s="1" customFormat="1" ht="15.95" customHeight="1" spans="1:27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</row>
    <row r="474" s="1" customFormat="1" ht="15.95" customHeight="1" spans="1:27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</row>
    <row r="475" s="1" customFormat="1" ht="15.95" customHeight="1" spans="1:27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</row>
    <row r="476" s="1" customFormat="1" ht="15.95" customHeight="1" spans="1:27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</row>
    <row r="477" s="1" customFormat="1" ht="15.95" customHeight="1" spans="1:27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</row>
    <row r="478" s="1" customFormat="1" ht="15.95" customHeight="1" spans="1:27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</row>
    <row r="479" s="1" customFormat="1" ht="15.95" customHeight="1" spans="1:27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</row>
    <row r="480" s="1" customFormat="1" ht="15.95" customHeight="1" spans="1:27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</row>
    <row r="481" s="1" customFormat="1" ht="15.95" customHeight="1" spans="1:27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</row>
    <row r="482" s="1" customFormat="1" ht="15.95" customHeight="1" spans="1:27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</row>
    <row r="483" s="1" customFormat="1" ht="15.95" customHeight="1" spans="1:27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</row>
    <row r="484" s="1" customFormat="1" ht="15.95" customHeight="1" spans="1:27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</row>
    <row r="485" s="1" customFormat="1" ht="15.95" customHeight="1" spans="1:27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</row>
    <row r="486" s="1" customFormat="1" ht="15.95" customHeight="1" spans="1:27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</row>
    <row r="487" s="1" customFormat="1" ht="15.95" customHeight="1" spans="1:27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</row>
    <row r="488" s="1" customFormat="1" ht="15.95" customHeight="1" spans="1:27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</row>
    <row r="489" s="1" customFormat="1" ht="15.95" customHeight="1" spans="1:27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</row>
    <row r="490" s="1" customFormat="1" ht="15.95" customHeight="1" spans="1:27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</row>
    <row r="491" s="1" customFormat="1" ht="15.95" customHeight="1" spans="1:27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</row>
    <row r="492" s="1" customFormat="1" ht="15.95" customHeight="1" spans="1:27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</row>
    <row r="493" s="1" customFormat="1" ht="15.95" customHeight="1" spans="1:27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</row>
    <row r="494" s="1" customFormat="1" ht="15.95" customHeight="1" spans="1:27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</row>
    <row r="495" s="1" customFormat="1" ht="15.95" customHeight="1" spans="1:27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</row>
    <row r="496" s="1" customFormat="1" ht="15.95" customHeight="1" spans="1:27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</row>
    <row r="497" s="1" customFormat="1" ht="15.95" customHeight="1" spans="1:27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</row>
    <row r="498" s="1" customFormat="1" ht="15.95" customHeight="1" spans="1:27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</row>
    <row r="499" s="1" customFormat="1" ht="15.95" customHeight="1" spans="1:27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</row>
    <row r="500" s="1" customFormat="1" ht="15.95" customHeight="1" spans="1:27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</row>
    <row r="501" s="1" customFormat="1" ht="15.95" customHeight="1" spans="1:27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</row>
    <row r="502" s="1" customFormat="1" ht="15.95" customHeight="1" spans="1:27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</row>
    <row r="503" s="1" customFormat="1" ht="15.95" customHeight="1" spans="1:27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</row>
    <row r="504" s="1" customFormat="1" ht="15.95" customHeight="1" spans="1:27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</row>
    <row r="505" s="1" customFormat="1" ht="15.95" customHeight="1" spans="1:27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</row>
    <row r="506" s="1" customFormat="1" ht="15.95" customHeight="1" spans="1:27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</row>
    <row r="507" s="1" customFormat="1" ht="15.95" customHeight="1" spans="1:27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</row>
    <row r="508" s="1" customFormat="1" ht="15.95" customHeight="1" spans="1:27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</row>
    <row r="509" s="1" customFormat="1" ht="15.95" customHeight="1" spans="1:27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</row>
    <row r="510" s="1" customFormat="1" ht="15.95" customHeight="1" spans="1:27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</row>
    <row r="511" s="1" customFormat="1" ht="15.95" customHeight="1" spans="1:27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</row>
    <row r="512" s="1" customFormat="1" ht="15.95" customHeight="1" spans="1:27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</row>
    <row r="513" s="1" customFormat="1" ht="15.95" customHeight="1" spans="1:27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</row>
    <row r="514" s="1" customFormat="1" ht="15.95" customHeight="1" spans="1:27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</row>
    <row r="515" s="1" customFormat="1" ht="15.95" customHeight="1" spans="1:27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</row>
    <row r="516" s="1" customFormat="1" ht="15.95" customHeight="1" spans="1:27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</row>
    <row r="517" s="1" customFormat="1" ht="15.95" customHeight="1" spans="1:27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</row>
    <row r="518" s="1" customFormat="1" ht="15.95" customHeight="1" spans="1:27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</row>
    <row r="519" s="1" customFormat="1" ht="15.95" customHeight="1" spans="1:27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</row>
    <row r="520" s="1" customFormat="1" ht="15.95" customHeight="1" spans="1:27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</row>
    <row r="521" s="1" customFormat="1" ht="15.95" customHeight="1" spans="1:27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</row>
    <row r="522" s="1" customFormat="1" ht="15.95" customHeight="1" spans="1:27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</row>
    <row r="523" s="1" customFormat="1" ht="15.95" customHeight="1" spans="1:27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</row>
    <row r="524" s="1" customFormat="1" ht="15.95" customHeight="1" spans="1:27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</row>
    <row r="525" s="1" customFormat="1" ht="15.95" customHeight="1" spans="1:27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</row>
    <row r="526" s="1" customFormat="1" ht="15.95" customHeight="1" spans="1:27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</row>
    <row r="527" s="1" customFormat="1" ht="15.95" customHeight="1" spans="1:27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</row>
    <row r="528" s="1" customFormat="1" ht="15.95" customHeight="1" spans="1:27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</row>
    <row r="529" s="1" customFormat="1" ht="15.95" customHeight="1" spans="1:27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</row>
    <row r="530" s="1" customFormat="1" ht="15.95" customHeight="1" spans="1:27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</row>
    <row r="531" s="1" customFormat="1" ht="15.95" customHeight="1" spans="1:27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</row>
    <row r="532" s="1" customFormat="1" ht="15.95" customHeight="1" spans="1:27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</row>
    <row r="533" s="1" customFormat="1" ht="15.95" customHeight="1" spans="1:27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</row>
    <row r="534" s="1" customFormat="1" ht="15.95" customHeight="1" spans="1:27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</row>
    <row r="535" s="1" customFormat="1" ht="15.95" customHeight="1" spans="1:27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</row>
    <row r="536" s="1" customFormat="1" ht="15.95" customHeight="1" spans="1:27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</row>
    <row r="537" s="1" customFormat="1" ht="15.95" customHeight="1" spans="1:27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</row>
    <row r="538" s="1" customFormat="1" ht="15.95" customHeight="1" spans="1:27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</row>
    <row r="539" s="1" customFormat="1" ht="15.95" customHeight="1" spans="1:27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</row>
    <row r="540" s="1" customFormat="1" ht="15.95" customHeight="1" spans="1:27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</row>
    <row r="541" s="1" customFormat="1" ht="15.95" customHeight="1" spans="1:27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</row>
    <row r="542" s="1" customFormat="1" ht="15.95" customHeight="1" spans="1:27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</row>
    <row r="543" s="1" customFormat="1" ht="15.95" customHeight="1" spans="1:27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</row>
    <row r="544" s="1" customFormat="1" ht="15.95" customHeight="1" spans="1:27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</row>
    <row r="545" s="1" customFormat="1" ht="15.95" customHeight="1" spans="1:27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</row>
    <row r="546" s="1" customFormat="1" ht="15.95" customHeight="1" spans="1:27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</row>
    <row r="547" s="1" customFormat="1" ht="15.95" customHeight="1" spans="1:27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</row>
    <row r="548" s="1" customFormat="1" ht="15.95" customHeight="1" spans="1:27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</row>
    <row r="549" s="1" customFormat="1" ht="15.95" customHeight="1" spans="1:27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</row>
    <row r="550" s="1" customFormat="1" ht="15.95" customHeight="1" spans="1:27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</row>
    <row r="551" s="1" customFormat="1" ht="15.95" customHeight="1" spans="1:27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</row>
    <row r="552" s="1" customFormat="1" ht="15.95" customHeight="1" spans="1:27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</row>
    <row r="553" s="1" customFormat="1" ht="15.95" customHeight="1" spans="1:27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</row>
    <row r="554" s="1" customFormat="1" ht="15.95" customHeight="1" spans="1:27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</row>
    <row r="555" s="1" customFormat="1" ht="15.95" customHeight="1" spans="1:27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</row>
    <row r="556" s="1" customFormat="1" ht="15.95" customHeight="1" spans="1:27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</row>
    <row r="557" s="1" customFormat="1" ht="15.95" customHeight="1" spans="1:27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</row>
    <row r="558" s="1" customFormat="1" ht="15.95" customHeight="1" spans="1:27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</row>
    <row r="559" s="1" customFormat="1" ht="15.95" customHeight="1" spans="1:27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</row>
    <row r="560" s="1" customFormat="1" ht="15.95" customHeight="1" spans="1:27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</row>
    <row r="561" s="1" customFormat="1" ht="15.95" customHeight="1" spans="1:27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</row>
    <row r="562" s="1" customFormat="1" ht="15.95" customHeight="1" spans="1:27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</row>
    <row r="563" s="1" customFormat="1" ht="15.95" customHeight="1" spans="1:27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</row>
    <row r="564" s="1" customFormat="1" ht="15.95" customHeight="1" spans="1:27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</row>
    <row r="565" s="1" customFormat="1" ht="15.95" customHeight="1" spans="1:27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</row>
    <row r="566" s="1" customFormat="1" ht="15.95" customHeight="1" spans="1:27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</row>
    <row r="567" s="1" customFormat="1" ht="15.95" customHeight="1" spans="1:27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</row>
    <row r="568" s="1" customFormat="1" ht="15.95" customHeight="1" spans="1:27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</row>
    <row r="569" s="1" customFormat="1" ht="15.95" customHeight="1" spans="1:27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</row>
    <row r="570" s="1" customFormat="1" ht="15.95" customHeight="1" spans="1:27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</row>
    <row r="571" s="1" customFormat="1" ht="15.95" customHeight="1" spans="1:27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</row>
    <row r="572" s="1" customFormat="1" ht="15.95" customHeight="1" spans="1:27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</row>
    <row r="573" s="1" customFormat="1" ht="15.95" customHeight="1" spans="1:27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</row>
    <row r="574" s="1" customFormat="1" ht="15.95" customHeight="1" spans="1:27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</row>
    <row r="575" s="1" customFormat="1" ht="15.95" customHeight="1" spans="1:27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</row>
    <row r="576" s="1" customFormat="1" ht="15.95" customHeight="1" spans="1:27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</row>
    <row r="577" s="1" customFormat="1" ht="15.95" customHeight="1" spans="1:27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</row>
    <row r="578" s="1" customFormat="1" ht="15.95" customHeight="1" spans="1:27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</row>
    <row r="579" s="1" customFormat="1" ht="15.95" customHeight="1" spans="1:27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</row>
    <row r="580" s="1" customFormat="1" ht="15.95" customHeight="1" spans="1:27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</row>
    <row r="581" s="1" customFormat="1" ht="15.95" customHeight="1" spans="1:27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</row>
    <row r="582" s="1" customFormat="1" ht="15.95" customHeight="1" spans="1:27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</row>
    <row r="583" s="1" customFormat="1" ht="15.95" customHeight="1" spans="1:27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</row>
    <row r="584" s="1" customFormat="1" ht="15.95" customHeight="1" spans="1:27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</row>
    <row r="585" s="1" customFormat="1" ht="15.95" customHeight="1" spans="1:27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</row>
    <row r="586" s="1" customFormat="1" ht="15.95" customHeight="1" spans="1:27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</row>
    <row r="587" s="1" customFormat="1" ht="15.95" customHeight="1" spans="1:27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</row>
    <row r="588" s="1" customFormat="1" ht="15.95" customHeight="1" spans="1:27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</row>
    <row r="589" s="1" customFormat="1" ht="15.95" customHeight="1" spans="1:27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</row>
    <row r="590" s="1" customFormat="1" ht="15.95" customHeight="1" spans="1:27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</row>
    <row r="591" s="1" customFormat="1" ht="15.95" customHeight="1" spans="1:27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</row>
    <row r="592" s="1" customFormat="1" ht="15.95" customHeight="1" spans="1:27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</row>
    <row r="593" s="1" customFormat="1" ht="15.95" customHeight="1" spans="1:27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</row>
    <row r="594" s="1" customFormat="1" ht="15.95" customHeight="1" spans="1:27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</row>
    <row r="595" s="1" customFormat="1" ht="15.95" customHeight="1" spans="1:27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</row>
    <row r="596" s="1" customFormat="1" ht="15.95" customHeight="1" spans="1:27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</row>
    <row r="597" s="1" customFormat="1" ht="15.95" customHeight="1" spans="1:27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</row>
    <row r="598" s="1" customFormat="1" ht="15.95" customHeight="1" spans="1:27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</row>
    <row r="599" s="1" customFormat="1" ht="15.95" customHeight="1" spans="1:27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</row>
    <row r="600" s="1" customFormat="1" ht="15.95" customHeight="1" spans="1:27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</row>
    <row r="601" s="1" customFormat="1" ht="15.95" customHeight="1" spans="1:27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</row>
    <row r="602" s="1" customFormat="1" ht="15.95" customHeight="1" spans="1:27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</row>
    <row r="603" s="1" customFormat="1" ht="15.95" customHeight="1" spans="1:27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</row>
    <row r="604" s="1" customFormat="1" ht="15.95" customHeight="1" spans="1:27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</row>
    <row r="605" s="1" customFormat="1" ht="15.95" customHeight="1" spans="1:27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</row>
    <row r="606" s="1" customFormat="1" ht="15.95" customHeight="1" spans="1:27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</row>
    <row r="607" s="1" customFormat="1" ht="15.95" customHeight="1" spans="1:27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</row>
    <row r="608" s="1" customFormat="1" ht="15.95" customHeight="1" spans="1:27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</row>
    <row r="609" s="1" customFormat="1" ht="15.95" customHeight="1" spans="1:27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</row>
    <row r="610" s="1" customFormat="1" ht="15.95" customHeight="1" spans="1:27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</row>
    <row r="611" s="1" customFormat="1" ht="15.95" customHeight="1" spans="1:27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</row>
    <row r="612" s="1" customFormat="1" ht="15.95" customHeight="1" spans="1:27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</row>
    <row r="613" s="1" customFormat="1" ht="15.95" customHeight="1" spans="1:27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</row>
    <row r="614" s="1" customFormat="1" ht="15.95" customHeight="1" spans="1:27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</row>
    <row r="615" s="1" customFormat="1" ht="15.95" customHeight="1" spans="1:27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</row>
    <row r="616" s="1" customFormat="1" ht="15.95" customHeight="1" spans="1:27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</row>
    <row r="617" s="1" customFormat="1" ht="15.95" customHeight="1" spans="1:27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</row>
    <row r="618" s="1" customFormat="1" ht="15.95" customHeight="1" spans="1:27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</row>
    <row r="619" s="1" customFormat="1" ht="15.95" customHeight="1" spans="1:27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</row>
    <row r="620" s="1" customFormat="1" ht="15.95" customHeight="1" spans="1:27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</row>
    <row r="621" s="1" customFormat="1" ht="15.95" customHeight="1" spans="1:27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</row>
    <row r="622" s="1" customFormat="1" ht="15.95" customHeight="1" spans="1:27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</row>
    <row r="623" s="1" customFormat="1" ht="15.95" customHeight="1" spans="1:27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</row>
    <row r="624" s="1" customFormat="1" ht="15.95" customHeight="1" spans="1:27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</row>
    <row r="625" s="1" customFormat="1" ht="15.95" customHeight="1" spans="1:27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</row>
    <row r="626" s="1" customFormat="1" ht="15.95" customHeight="1" spans="1:27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</row>
    <row r="627" s="1" customFormat="1" ht="15.95" customHeight="1" spans="1:27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</row>
    <row r="628" s="1" customFormat="1" ht="15.95" customHeight="1" spans="1:27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</row>
    <row r="629" s="1" customFormat="1" ht="15.95" customHeight="1" spans="1:27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</row>
    <row r="630" s="1" customFormat="1" ht="15.95" customHeight="1" spans="1:27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</row>
    <row r="631" s="1" customFormat="1" ht="15.95" customHeight="1" spans="1:27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</row>
    <row r="632" s="1" customFormat="1" ht="15.95" customHeight="1" spans="1:27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</row>
    <row r="633" s="1" customFormat="1" ht="15.95" customHeight="1" spans="1:27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</row>
    <row r="634" s="1" customFormat="1" ht="15.95" customHeight="1" spans="1:27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</row>
    <row r="635" s="1" customFormat="1" ht="15.95" customHeight="1" spans="1:27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</row>
    <row r="636" s="1" customFormat="1" ht="15.95" customHeight="1" spans="1:27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</row>
    <row r="637" s="1" customFormat="1" ht="15.95" customHeight="1" spans="1:27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</row>
    <row r="638" s="1" customFormat="1" ht="15.95" customHeight="1" spans="1:27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</row>
    <row r="639" s="1" customFormat="1" ht="15.95" customHeight="1" spans="1:27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</row>
    <row r="640" s="1" customFormat="1" ht="15.95" customHeight="1" spans="1:27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</row>
    <row r="641" s="1" customFormat="1" ht="15.95" customHeight="1" spans="1:27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</row>
    <row r="642" s="1" customFormat="1" ht="15.95" customHeight="1" spans="1:27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</row>
    <row r="643" s="1" customFormat="1" ht="15.95" customHeight="1" spans="1:27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</row>
    <row r="644" s="1" customFormat="1" ht="15.95" customHeight="1" spans="1:27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</row>
    <row r="645" s="1" customFormat="1" ht="15.95" customHeight="1" spans="1:27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</row>
    <row r="646" s="1" customFormat="1" ht="15.95" customHeight="1" spans="1:27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</row>
    <row r="647" s="1" customFormat="1" ht="15.95" customHeight="1" spans="1:27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</row>
    <row r="648" s="1" customFormat="1" ht="15.95" customHeight="1" spans="1:27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</row>
    <row r="649" s="1" customFormat="1" ht="15.95" customHeight="1" spans="1:27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</row>
    <row r="650" s="1" customFormat="1" ht="15.95" customHeight="1" spans="1:27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</row>
    <row r="651" s="1" customFormat="1" ht="15.95" customHeight="1" spans="1:27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</row>
    <row r="652" s="1" customFormat="1" ht="15.95" customHeight="1" spans="1:27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</row>
    <row r="653" s="1" customFormat="1" ht="15.95" customHeight="1" spans="1:27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</row>
    <row r="654" s="1" customFormat="1" ht="15.95" customHeight="1" spans="1:27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</row>
    <row r="655" s="1" customFormat="1" ht="15.95" customHeight="1" spans="1:27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</row>
    <row r="656" s="1" customFormat="1" ht="15.95" customHeight="1" spans="1:27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</row>
    <row r="657" s="1" customFormat="1" ht="15.95" customHeight="1" spans="1:27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</row>
    <row r="658" s="1" customFormat="1" ht="15.95" customHeight="1" spans="1:27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</row>
    <row r="659" s="1" customFormat="1" ht="15.95" customHeight="1" spans="1:27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</row>
    <row r="660" s="1" customFormat="1" ht="15.95" customHeight="1" spans="1:27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</row>
    <row r="661" s="1" customFormat="1" ht="15.95" customHeight="1" spans="1:27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</row>
    <row r="662" s="1" customFormat="1" ht="15.95" customHeight="1" spans="1:27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</row>
    <row r="663" s="1" customFormat="1" ht="15.95" customHeight="1" spans="1:27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</row>
    <row r="664" s="1" customFormat="1" ht="15.95" customHeight="1" spans="1:27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</row>
    <row r="665" s="1" customFormat="1" ht="15.95" customHeight="1" spans="1:27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</row>
    <row r="666" s="1" customFormat="1" ht="15.95" customHeight="1" spans="1:27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</row>
    <row r="667" s="1" customFormat="1" ht="15.95" customHeight="1" spans="1:27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</row>
    <row r="668" s="1" customFormat="1" ht="15.95" customHeight="1" spans="1:27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</row>
    <row r="669" s="1" customFormat="1" ht="15.95" customHeight="1" spans="1:27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</row>
    <row r="670" s="1" customFormat="1" ht="15.95" customHeight="1" spans="1:27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</row>
    <row r="671" s="1" customFormat="1" ht="15.95" customHeight="1" spans="1:27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</row>
    <row r="672" s="1" customFormat="1" ht="15.95" customHeight="1" spans="1:27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</row>
    <row r="673" s="1" customFormat="1" ht="15.95" customHeight="1" spans="1:27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</row>
    <row r="674" s="1" customFormat="1" ht="15.95" customHeight="1" spans="1:27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</row>
    <row r="675" s="1" customFormat="1" ht="15.95" customHeight="1" spans="1:27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</row>
    <row r="676" s="1" customFormat="1" ht="15.95" customHeight="1" spans="1:27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</row>
    <row r="677" s="1" customFormat="1" ht="15.95" customHeight="1" spans="1:27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</row>
    <row r="678" s="1" customFormat="1" ht="15.95" customHeight="1" spans="1:27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</row>
    <row r="679" s="1" customFormat="1" ht="15.95" customHeight="1" spans="1:27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="1" customFormat="1" ht="15.95" customHeight="1" spans="1:27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</row>
    <row r="681" s="1" customFormat="1" ht="15.95" customHeight="1" spans="1:27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</row>
    <row r="682" s="1" customFormat="1" ht="15.95" customHeight="1" spans="1:27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</row>
    <row r="683" s="1" customFormat="1" ht="15.95" customHeight="1" spans="1:27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</row>
    <row r="684" s="1" customFormat="1" ht="15.95" customHeight="1" spans="1:27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</row>
    <row r="685" s="1" customFormat="1" ht="15.95" customHeight="1" spans="1:27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</row>
    <row r="686" s="1" customFormat="1" ht="15.95" customHeight="1" spans="1:27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</row>
    <row r="687" s="1" customFormat="1" ht="15.95" customHeight="1" spans="1:27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</row>
    <row r="688" s="1" customFormat="1" ht="15.95" customHeight="1" spans="1:27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</row>
    <row r="689" s="1" customFormat="1" ht="15.95" customHeight="1" spans="1:27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</row>
    <row r="690" s="1" customFormat="1" ht="15.95" customHeight="1" spans="1:27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</row>
    <row r="691" s="1" customFormat="1" ht="15.95" customHeight="1" spans="1:27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</row>
    <row r="692" s="1" customFormat="1" ht="15.95" customHeight="1" spans="1:27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</row>
    <row r="693" s="1" customFormat="1" ht="15.95" customHeight="1" spans="1:27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</row>
    <row r="694" s="1" customFormat="1" ht="15.95" customHeight="1" spans="1:27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</row>
    <row r="695" s="1" customFormat="1" ht="15.95" customHeight="1" spans="1:27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</row>
    <row r="696" s="1" customFormat="1" ht="15.95" customHeight="1" spans="1:27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</row>
    <row r="697" s="1" customFormat="1" ht="15.95" customHeight="1" spans="1:27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</row>
    <row r="698" s="1" customFormat="1" ht="15.95" customHeight="1" spans="1:27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</row>
    <row r="699" s="1" customFormat="1" ht="15.95" customHeight="1" spans="1:27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</row>
    <row r="700" s="1" customFormat="1" ht="15.95" customHeight="1" spans="1:27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</row>
    <row r="701" s="1" customFormat="1" ht="15.95" customHeight="1" spans="1:27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</row>
    <row r="702" s="1" customFormat="1" ht="15.95" customHeight="1" spans="1:27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</row>
    <row r="703" s="1" customFormat="1" ht="15.95" customHeight="1" spans="1:27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</row>
    <row r="704" s="1" customFormat="1" ht="15.95" customHeight="1" spans="1:27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</row>
    <row r="705" s="1" customFormat="1" ht="15.95" customHeight="1" spans="1:27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</row>
    <row r="706" s="1" customFormat="1" ht="15.95" customHeight="1" spans="1:27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</row>
    <row r="707" s="1" customFormat="1" ht="15.95" customHeight="1" spans="1:27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</row>
    <row r="708" s="1" customFormat="1" ht="15.95" customHeight="1" spans="1:27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</row>
    <row r="709" s="1" customFormat="1" ht="15.95" customHeight="1" spans="1:27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</row>
    <row r="710" s="1" customFormat="1" ht="15.95" customHeight="1" spans="1:27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</row>
    <row r="711" s="1" customFormat="1" ht="15.95" customHeight="1" spans="1:27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</row>
    <row r="712" s="1" customFormat="1" ht="15.95" customHeight="1" spans="1:27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</row>
    <row r="713" s="1" customFormat="1" ht="15.95" customHeight="1" spans="1:27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</row>
    <row r="714" s="1" customFormat="1" ht="15.95" customHeight="1" spans="1:27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</row>
    <row r="715" s="1" customFormat="1" ht="15.95" customHeight="1" spans="1:27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</row>
    <row r="716" s="1" customFormat="1" ht="15.95" customHeight="1" spans="1:27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</row>
    <row r="717" s="1" customFormat="1" ht="15.95" customHeight="1" spans="1:27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</row>
    <row r="718" s="1" customFormat="1" ht="15.95" customHeight="1" spans="1:27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</row>
    <row r="719" s="1" customFormat="1" ht="15.95" customHeight="1" spans="1:27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</row>
    <row r="720" s="1" customFormat="1" ht="15.95" customHeight="1" spans="1:27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</row>
    <row r="721" s="1" customFormat="1" ht="15.95" customHeight="1" spans="1:27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</row>
    <row r="722" s="1" customFormat="1" ht="15.95" customHeight="1" spans="1:27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</row>
    <row r="723" s="1" customFormat="1" ht="15.95" customHeight="1" spans="1:27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</row>
    <row r="724" s="1" customFormat="1" ht="15.95" customHeight="1" spans="1:27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</row>
    <row r="725" s="1" customFormat="1" ht="15.95" customHeight="1" spans="1:27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</row>
    <row r="726" s="1" customFormat="1" ht="15.95" customHeight="1" spans="1:27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</row>
    <row r="727" s="1" customFormat="1" ht="15.95" customHeight="1" spans="1:27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</row>
    <row r="728" s="1" customFormat="1" ht="15.95" customHeight="1" spans="1:27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</row>
    <row r="729" s="1" customFormat="1" ht="15.95" customHeight="1" spans="1:27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</row>
    <row r="730" s="1" customFormat="1" ht="15.95" customHeight="1" spans="1:27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</row>
    <row r="731" s="1" customFormat="1" ht="15.95" customHeight="1" spans="1:27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</row>
    <row r="732" s="1" customFormat="1" ht="15.95" customHeight="1" spans="1:27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</row>
    <row r="733" s="1" customFormat="1" ht="15.95" customHeight="1" spans="1:27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</row>
    <row r="734" s="1" customFormat="1" ht="15.95" customHeight="1" spans="1:27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</row>
    <row r="735" s="1" customFormat="1" ht="15.95" customHeight="1" spans="1:27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</row>
    <row r="736" s="1" customFormat="1" ht="15.95" customHeight="1" spans="1:27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</row>
    <row r="737" s="1" customFormat="1" ht="15.95" customHeight="1" spans="1:27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</row>
    <row r="738" s="1" customFormat="1" ht="15.95" customHeight="1" spans="1:27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</row>
    <row r="739" s="1" customFormat="1" ht="15.95" customHeight="1" spans="1:27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</row>
    <row r="740" s="1" customFormat="1" ht="15.95" customHeight="1" spans="1:27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</row>
    <row r="741" s="1" customFormat="1" ht="15.95" customHeight="1" spans="1:27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</row>
    <row r="742" s="1" customFormat="1" ht="15.95" customHeight="1" spans="1:27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</row>
    <row r="743" s="1" customFormat="1" ht="15.95" customHeight="1" spans="1:27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</row>
    <row r="744" s="1" customFormat="1" ht="15.95" customHeight="1" spans="1:27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</row>
    <row r="745" s="1" customFormat="1" ht="15.95" customHeight="1" spans="1:27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</row>
    <row r="746" s="1" customFormat="1" ht="15.95" customHeight="1" spans="1:27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</row>
    <row r="747" s="1" customFormat="1" ht="15.95" customHeight="1" spans="1:27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</row>
    <row r="748" s="1" customFormat="1" ht="15.95" customHeight="1" spans="1:27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</row>
    <row r="749" s="1" customFormat="1" ht="15.95" customHeight="1" spans="1:27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</row>
    <row r="750" s="1" customFormat="1" ht="15.95" customHeight="1" spans="1:27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</row>
    <row r="751" s="1" customFormat="1" ht="15.95" customHeight="1" spans="1:27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</row>
    <row r="752" s="1" customFormat="1" ht="15.95" customHeight="1" spans="1:27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</row>
    <row r="753" s="1" customFormat="1" ht="15.95" customHeight="1" spans="1:27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</row>
    <row r="754" s="1" customFormat="1" ht="15.95" customHeight="1" spans="1:27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</row>
    <row r="755" s="1" customFormat="1" ht="15.95" customHeight="1" spans="1:27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</row>
    <row r="756" s="1" customFormat="1" ht="15.95" customHeight="1" spans="1:27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</row>
    <row r="757" s="1" customFormat="1" ht="15.95" customHeight="1" spans="1:27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</row>
    <row r="758" s="1" customFormat="1" ht="15.95" customHeight="1" spans="1:27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</row>
    <row r="759" s="1" customFormat="1" ht="15.95" customHeight="1" spans="1:27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</row>
    <row r="760" s="1" customFormat="1" ht="15.95" customHeight="1" spans="1:27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</row>
    <row r="761" s="1" customFormat="1" ht="15.95" customHeight="1" spans="1:27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</row>
    <row r="762" s="1" customFormat="1" ht="15.95" customHeight="1" spans="1:27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</row>
    <row r="763" s="1" customFormat="1" ht="15.95" customHeight="1" spans="1:27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</row>
    <row r="764" s="1" customFormat="1" ht="15.95" customHeight="1" spans="1:27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</row>
    <row r="765" s="1" customFormat="1" ht="15.95" customHeight="1" spans="1:27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</row>
    <row r="766" s="1" customFormat="1" ht="15.95" customHeight="1" spans="1:27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</row>
    <row r="767" s="1" customFormat="1" ht="15.95" customHeight="1" spans="1:27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</row>
    <row r="768" s="1" customFormat="1" ht="15.95" customHeight="1" spans="1:27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</row>
    <row r="769" s="1" customFormat="1" ht="15.95" customHeight="1" spans="1:27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</row>
    <row r="770" s="1" customFormat="1" ht="15.95" customHeight="1" spans="1:27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</row>
    <row r="771" s="1" customFormat="1" ht="15.95" customHeight="1" spans="1:27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</row>
    <row r="772" s="1" customFormat="1" ht="15.95" customHeight="1" spans="1:27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</row>
    <row r="773" s="1" customFormat="1" ht="15.95" customHeight="1" spans="1:27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</row>
    <row r="774" s="1" customFormat="1" ht="15.95" customHeight="1" spans="1:27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</row>
    <row r="775" s="1" customFormat="1" ht="15.95" customHeight="1" spans="1:27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</row>
    <row r="776" s="1" customFormat="1" ht="15.95" customHeight="1" spans="1:27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</row>
    <row r="777" s="1" customFormat="1" ht="15.95" customHeight="1" spans="1:27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</row>
    <row r="778" s="1" customFormat="1" ht="15.95" customHeight="1" spans="1:27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</row>
    <row r="779" s="1" customFormat="1" ht="15.95" customHeight="1" spans="1:27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</row>
    <row r="780" s="1" customFormat="1" ht="15.95" customHeight="1" spans="1:27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</row>
    <row r="781" s="1" customFormat="1" ht="15.95" customHeight="1" spans="1:27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</row>
    <row r="782" s="1" customFormat="1" ht="15.95" customHeight="1" spans="1:27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</row>
    <row r="783" s="1" customFormat="1" ht="15.95" customHeight="1" spans="1:27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</row>
    <row r="784" s="1" customFormat="1" ht="15.95" customHeight="1" spans="1:27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</row>
    <row r="785" s="1" customFormat="1" ht="15.95" customHeight="1" spans="1:27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</row>
    <row r="786" s="1" customFormat="1" ht="15.95" customHeight="1" spans="1:27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</row>
    <row r="787" s="1" customFormat="1" ht="15.95" customHeight="1" spans="1:27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</row>
    <row r="788" s="1" customFormat="1" ht="15.95" customHeight="1" spans="1:27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</row>
    <row r="789" s="1" customFormat="1" ht="15.95" customHeight="1" spans="1:27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</row>
    <row r="790" s="1" customFormat="1" ht="15.95" customHeight="1" spans="1:27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</row>
    <row r="791" s="1" customFormat="1" ht="15.95" customHeight="1" spans="1:27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</row>
    <row r="792" s="1" customFormat="1" ht="15.95" customHeight="1" spans="1:27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</row>
    <row r="793" s="1" customFormat="1" ht="15.95" customHeight="1" spans="1:27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</row>
    <row r="794" s="1" customFormat="1" ht="15.95" customHeight="1" spans="1:27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</row>
    <row r="795" s="1" customFormat="1" ht="15.95" customHeight="1" spans="1:27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</row>
    <row r="796" s="1" customFormat="1" ht="15.95" customHeight="1" spans="1:27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</row>
    <row r="797" s="1" customFormat="1" ht="15.95" customHeight="1" spans="1:27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</row>
    <row r="798" s="1" customFormat="1" ht="15.95" customHeight="1" spans="1:27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</row>
    <row r="799" s="1" customFormat="1" ht="15.95" customHeight="1" spans="1:27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</row>
    <row r="800" s="1" customFormat="1" ht="15.95" customHeight="1" spans="1:27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</row>
    <row r="801" s="1" customFormat="1" ht="15.95" customHeight="1" spans="1:27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</row>
    <row r="802" s="1" customFormat="1" ht="15.95" customHeight="1" spans="1:27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</row>
    <row r="803" s="1" customFormat="1" ht="15.95" customHeight="1" spans="1:27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</row>
    <row r="804" s="1" customFormat="1" ht="15.95" customHeight="1" spans="1:27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</row>
    <row r="805" s="1" customFormat="1" ht="15.95" customHeight="1" spans="1:27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</row>
    <row r="806" s="1" customFormat="1" ht="15.95" customHeight="1" spans="1:27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</row>
    <row r="807" s="1" customFormat="1" ht="15.95" customHeight="1" spans="1:27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</row>
    <row r="808" s="1" customFormat="1" ht="15.95" customHeight="1" spans="1:27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</row>
    <row r="809" s="1" customFormat="1" ht="15.95" customHeight="1" spans="1:27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</row>
    <row r="810" s="1" customFormat="1" ht="15.95" customHeight="1" spans="1:27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</row>
    <row r="811" s="1" customFormat="1" ht="15.95" customHeight="1" spans="1:27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</row>
    <row r="812" s="1" customFormat="1" ht="15.95" customHeight="1" spans="1:27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</row>
    <row r="813" s="1" customFormat="1" ht="15.95" customHeight="1" spans="1:27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</row>
    <row r="814" s="1" customFormat="1" ht="15.95" customHeight="1" spans="1:27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</row>
    <row r="815" s="1" customFormat="1" ht="15.95" customHeight="1" spans="1:27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</row>
    <row r="816" s="1" customFormat="1" ht="15.95" customHeight="1" spans="1:27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</row>
    <row r="817" s="1" customFormat="1" ht="15.95" customHeight="1" spans="1:27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</row>
    <row r="818" s="1" customFormat="1" ht="15.95" customHeight="1" spans="1:27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</row>
    <row r="819" s="1" customFormat="1" ht="15.95" customHeight="1" spans="1:27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</row>
    <row r="820" s="1" customFormat="1" ht="15.95" customHeight="1" spans="1:27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</row>
    <row r="821" s="1" customFormat="1" ht="15.95" customHeight="1" spans="1:27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</row>
    <row r="822" s="1" customFormat="1" ht="15.95" customHeight="1" spans="1:27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</row>
    <row r="823" s="1" customFormat="1" ht="15.95" customHeight="1" spans="1:27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</row>
    <row r="824" s="1" customFormat="1" ht="15.95" customHeight="1" spans="1:27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</row>
    <row r="825" s="1" customFormat="1" ht="15.95" customHeight="1" spans="1:27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</row>
    <row r="826" s="1" customFormat="1" ht="15.95" customHeight="1" spans="1:27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</row>
    <row r="827" s="1" customFormat="1" ht="15.95" customHeight="1" spans="1:27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</row>
    <row r="828" s="1" customFormat="1" ht="15.95" customHeight="1" spans="1:27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</row>
    <row r="829" s="1" customFormat="1" ht="15.95" customHeight="1" spans="1:27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</row>
    <row r="830" s="1" customFormat="1" ht="15.95" customHeight="1" spans="1:27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</row>
    <row r="831" s="1" customFormat="1" ht="15.95" customHeight="1" spans="1:27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</row>
    <row r="832" s="1" customFormat="1" ht="15.95" customHeight="1" spans="1:27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</row>
    <row r="833" s="1" customFormat="1" ht="15.95" customHeight="1" spans="1:27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</row>
    <row r="834" s="1" customFormat="1" ht="15.95" customHeight="1" spans="1:27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</row>
    <row r="835" s="1" customFormat="1" ht="15.95" customHeight="1" spans="1:27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</row>
    <row r="836" s="1" customFormat="1" ht="15.95" customHeight="1" spans="1:27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</row>
    <row r="837" s="1" customFormat="1" ht="15.95" customHeight="1" spans="1:27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</row>
    <row r="838" s="1" customFormat="1" ht="15.95" customHeight="1" spans="1:27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</row>
    <row r="839" s="1" customFormat="1" ht="15.95" customHeight="1" spans="1:27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</row>
    <row r="840" s="1" customFormat="1" ht="15.95" customHeight="1" spans="1:27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</row>
    <row r="841" s="1" customFormat="1" ht="15.95" customHeight="1" spans="1:27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</row>
    <row r="842" s="1" customFormat="1" ht="15.95" customHeight="1" spans="1:27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</row>
    <row r="843" s="1" customFormat="1" ht="15.95" customHeight="1" spans="1:27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</row>
    <row r="844" s="1" customFormat="1" ht="15.95" customHeight="1" spans="1:27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</row>
    <row r="845" s="1" customFormat="1" ht="15.95" customHeight="1" spans="1:27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</row>
    <row r="846" s="1" customFormat="1" ht="15.95" customHeight="1" spans="1:27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</row>
    <row r="847" s="1" customFormat="1" ht="15.95" customHeight="1" spans="1:27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</row>
    <row r="848" s="1" customFormat="1" ht="15.95" customHeight="1" spans="1:27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</row>
    <row r="849" s="1" customFormat="1" ht="15.95" customHeight="1" spans="1:27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</row>
    <row r="850" s="1" customFormat="1" ht="15.95" customHeight="1" spans="1:27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</row>
    <row r="851" s="1" customFormat="1" ht="15.95" customHeight="1" spans="1:27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</row>
    <row r="852" s="1" customFormat="1" ht="15.95" customHeight="1" spans="1:27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</row>
    <row r="853" s="1" customFormat="1" ht="15.95" customHeight="1" spans="1:27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</row>
    <row r="854" s="1" customFormat="1" ht="15.95" customHeight="1" spans="1:27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</row>
    <row r="855" s="1" customFormat="1" ht="15.95" customHeight="1" spans="1:27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</row>
    <row r="856" s="1" customFormat="1" ht="15.95" customHeight="1" spans="1:27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</row>
    <row r="857" s="1" customFormat="1" ht="15.95" customHeight="1" spans="1:27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</row>
    <row r="858" s="1" customFormat="1" ht="15.95" customHeight="1" spans="1:27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</row>
    <row r="859" s="1" customFormat="1" ht="15.95" customHeight="1" spans="1:27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</row>
    <row r="860" s="1" customFormat="1" ht="15.95" customHeight="1" spans="1:27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</row>
    <row r="861" s="1" customFormat="1" ht="15.95" customHeight="1" spans="1:27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</row>
    <row r="862" s="1" customFormat="1" ht="15.95" customHeight="1" spans="1:27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</row>
    <row r="863" s="1" customFormat="1" ht="15.95" customHeight="1" spans="1:27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</row>
    <row r="864" s="1" customFormat="1" ht="15.95" customHeight="1" spans="1:27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</row>
    <row r="865" s="1" customFormat="1" ht="15.95" customHeight="1" spans="1:27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</row>
    <row r="866" s="1" customFormat="1" ht="15.95" customHeight="1" spans="1:27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</row>
    <row r="867" s="1" customFormat="1" ht="15.95" customHeight="1" spans="1:27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</row>
    <row r="868" s="1" customFormat="1" ht="15.95" customHeight="1" spans="1:27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</row>
    <row r="869" s="1" customFormat="1" ht="15.95" customHeight="1" spans="1:27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</row>
    <row r="870" s="1" customFormat="1" ht="15.95" customHeight="1" spans="1:27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</row>
    <row r="871" s="1" customFormat="1" ht="15.95" customHeight="1" spans="1:27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</row>
    <row r="872" s="1" customFormat="1" ht="15.95" customHeight="1" spans="1:27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</row>
    <row r="873" s="1" customFormat="1" ht="15.95" customHeight="1" spans="1:27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</row>
    <row r="874" s="1" customFormat="1" ht="15.95" customHeight="1" spans="1:27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</row>
    <row r="875" s="1" customFormat="1" ht="15.95" customHeight="1" spans="1:27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</row>
    <row r="876" s="1" customFormat="1" ht="15.95" customHeight="1" spans="1:27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</row>
    <row r="877" s="1" customFormat="1" ht="15.95" customHeight="1" spans="1:27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</row>
    <row r="878" s="1" customFormat="1" ht="15.95" customHeight="1" spans="1:27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</row>
    <row r="879" s="1" customFormat="1" ht="15.95" customHeight="1" spans="1:27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</row>
    <row r="880" s="1" customFormat="1" ht="15.95" customHeight="1" spans="1:27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</row>
    <row r="881" s="1" customFormat="1" ht="15.95" customHeight="1" spans="1:27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</row>
    <row r="882" s="1" customFormat="1" ht="15.95" customHeight="1" spans="1:27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</row>
    <row r="883" s="1" customFormat="1" ht="15.95" customHeight="1" spans="1:27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</row>
    <row r="884" s="1" customFormat="1" ht="15.95" customHeight="1" spans="1:27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</row>
    <row r="885" s="1" customFormat="1" ht="15.95" customHeight="1" spans="1:27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</row>
    <row r="886" s="1" customFormat="1" ht="15.95" customHeight="1" spans="1:27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</row>
    <row r="887" s="1" customFormat="1" ht="15.95" customHeight="1" spans="1:27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</row>
    <row r="888" s="1" customFormat="1" ht="15.95" customHeight="1" spans="1:27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</row>
    <row r="889" s="1" customFormat="1" ht="15.95" customHeight="1" spans="1:27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</row>
    <row r="890" s="1" customFormat="1" ht="15.95" customHeight="1" spans="1:27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</row>
    <row r="891" s="1" customFormat="1" ht="15.95" customHeight="1" spans="1:27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</row>
    <row r="892" s="1" customFormat="1" ht="15.95" customHeight="1" spans="1:27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</row>
    <row r="893" s="1" customFormat="1" ht="15.95" customHeight="1" spans="1:27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</row>
    <row r="894" s="1" customFormat="1" ht="15.95" customHeight="1" spans="1:27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</row>
    <row r="895" s="1" customFormat="1" ht="15.95" customHeight="1" spans="1:27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</row>
    <row r="896" s="1" customFormat="1" ht="15.95" customHeight="1" spans="1:27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</row>
    <row r="897" s="1" customFormat="1" ht="15.95" customHeight="1" spans="1:27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</row>
    <row r="898" s="1" customFormat="1" ht="15.95" customHeight="1" spans="1:27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</row>
    <row r="899" s="1" customFormat="1" ht="15.95" customHeight="1" spans="1:27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</row>
    <row r="900" s="1" customFormat="1" ht="15.95" customHeight="1" spans="1:27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J22">
    <cfRule type="notContainsBlanks" dxfId="0" priority="1">
      <formula>LEN(TRIM(J22))&gt;0</formula>
    </cfRule>
  </conditionalFormatting>
  <conditionalFormatting sqref="N9:N22 R9:R22">
    <cfRule type="notContainsBlanks" dxfId="0" priority="2">
      <formula>LEN(TRIM(N9))&gt;0</formula>
    </cfRule>
  </conditionalFormatting>
  <pageMargins left="0.75" right="0.75" top="1" bottom="1" header="0.5" footer="0.5"/>
  <pageSetup paperSize="9" scale="95" fitToHeight="0" orientation="landscape"/>
  <headerFooter/>
  <colBreaks count="1" manualBreakCount="1">
    <brk id="10" max="1048575" man="1"/>
  </colBreaks>
  <ignoredErrors>
    <ignoredError sqref="G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0"/>
  <sheetViews>
    <sheetView tabSelected="1" view="pageBreakPreview" zoomScaleNormal="100" workbookViewId="0">
      <selection activeCell="G9" sqref="G9:G22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19.0666666666667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54</v>
      </c>
      <c r="F1" s="6"/>
      <c r="G1" s="7"/>
      <c r="H1" s="3"/>
      <c r="I1" s="3"/>
      <c r="J1" s="4"/>
      <c r="K1" s="56"/>
      <c r="L1" s="56"/>
      <c r="M1" s="56"/>
      <c r="N1" s="56"/>
      <c r="O1" s="56"/>
      <c r="P1" s="56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7"/>
      <c r="J2" s="58"/>
      <c r="K2" s="59"/>
      <c r="L2" s="59"/>
      <c r="M2" s="59"/>
      <c r="N2" s="59"/>
      <c r="O2" s="59"/>
      <c r="P2" s="59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60"/>
      <c r="J3" s="61"/>
      <c r="K3" s="59"/>
      <c r="L3" s="59"/>
      <c r="M3" s="59"/>
      <c r="N3" s="59"/>
      <c r="O3" s="59"/>
      <c r="P3" s="59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60"/>
      <c r="J4" s="61"/>
      <c r="K4" s="59"/>
      <c r="L4" s="59"/>
      <c r="M4" s="59"/>
      <c r="N4" s="59"/>
      <c r="O4" s="59"/>
      <c r="P4" s="59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60"/>
      <c r="J5" s="61"/>
      <c r="K5" s="59"/>
      <c r="L5" s="59"/>
      <c r="M5" s="59"/>
      <c r="N5" s="59"/>
      <c r="O5" s="59"/>
      <c r="P5" s="59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="1" customFormat="1" ht="15.95" customHeight="1" spans="1:27">
      <c r="A6" s="16" t="s">
        <v>13</v>
      </c>
      <c r="B6" s="17"/>
      <c r="C6" s="24" t="s">
        <v>55</v>
      </c>
      <c r="D6" s="19" t="s">
        <v>15</v>
      </c>
      <c r="E6" s="12" t="s">
        <v>56</v>
      </c>
      <c r="F6" s="13"/>
      <c r="G6" s="25"/>
      <c r="H6" s="26"/>
      <c r="I6" s="62"/>
      <c r="J6" s="63"/>
      <c r="K6" s="59"/>
      <c r="L6" s="59"/>
      <c r="M6" s="59"/>
      <c r="N6" s="59"/>
      <c r="O6" s="59"/>
      <c r="P6" s="64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57</v>
      </c>
      <c r="H7" s="32" t="s">
        <v>56</v>
      </c>
      <c r="I7" s="31" t="s">
        <v>58</v>
      </c>
      <c r="J7" s="65" t="s">
        <v>59</v>
      </c>
      <c r="K7" s="66"/>
      <c r="L7" s="67"/>
      <c r="M7" s="66"/>
      <c r="N7" s="66"/>
      <c r="O7" s="66"/>
      <c r="P7" s="67"/>
      <c r="Q7" s="66"/>
      <c r="R7" s="66"/>
      <c r="S7" s="67"/>
      <c r="T7" s="68"/>
      <c r="U7" s="55"/>
      <c r="V7" s="55"/>
      <c r="W7" s="55"/>
      <c r="X7" s="55"/>
      <c r="Y7" s="55"/>
      <c r="Z7" s="55"/>
      <c r="AA7" s="55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8"/>
      <c r="L8" s="68"/>
      <c r="M8" s="68"/>
      <c r="N8" s="69"/>
      <c r="O8" s="68"/>
      <c r="P8" s="68"/>
      <c r="Q8" s="68"/>
      <c r="R8" s="69"/>
      <c r="S8" s="68"/>
      <c r="T8" s="68"/>
      <c r="U8" s="55"/>
      <c r="V8" s="55"/>
      <c r="W8" s="55"/>
      <c r="X8" s="55"/>
      <c r="Y8" s="55"/>
      <c r="Z8" s="55"/>
      <c r="AA8" s="55"/>
    </row>
    <row r="9" s="1" customFormat="1" ht="15.95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43">
        <f>'1X-3X'!G9*2.54</f>
        <v>32.7025</v>
      </c>
      <c r="H9" s="43">
        <f>'1X-3X'!H9*2.54</f>
        <v>33.02</v>
      </c>
      <c r="I9" s="43">
        <f>'1X-3X'!I9*2.54</f>
        <v>33.3375</v>
      </c>
      <c r="J9" s="43">
        <f>'1X-3X'!J9*2.54</f>
        <v>33.655</v>
      </c>
      <c r="K9" s="70"/>
      <c r="L9" s="70"/>
      <c r="M9" s="71"/>
      <c r="N9" s="70"/>
      <c r="O9" s="70"/>
      <c r="P9" s="70"/>
      <c r="Q9" s="71"/>
      <c r="R9" s="70"/>
      <c r="S9" s="70"/>
      <c r="T9" s="72"/>
      <c r="U9" s="55"/>
      <c r="V9" s="55"/>
      <c r="W9" s="55"/>
      <c r="X9" s="55"/>
      <c r="Y9" s="55"/>
      <c r="Z9" s="55"/>
      <c r="AA9" s="55"/>
    </row>
    <row r="10" s="1" customFormat="1" ht="15.95" customHeight="1" spans="1:27">
      <c r="A10" s="44"/>
      <c r="B10" s="39" t="s">
        <v>28</v>
      </c>
      <c r="C10" s="40"/>
      <c r="D10" s="40"/>
      <c r="E10" s="41" t="s">
        <v>29</v>
      </c>
      <c r="F10" s="42">
        <v>44930</v>
      </c>
      <c r="G10" s="43">
        <f>'1X-3X'!G10*2.54</f>
        <v>13.6525</v>
      </c>
      <c r="H10" s="43">
        <f>'1X-3X'!H10*2.54</f>
        <v>13.97</v>
      </c>
      <c r="I10" s="43">
        <f>'1X-3X'!I10*2.54</f>
        <v>14.2875</v>
      </c>
      <c r="J10" s="43">
        <f>'1X-3X'!J10*2.54</f>
        <v>14.605</v>
      </c>
      <c r="K10" s="70"/>
      <c r="L10" s="70"/>
      <c r="M10" s="71"/>
      <c r="N10" s="70"/>
      <c r="O10" s="70"/>
      <c r="P10" s="70"/>
      <c r="Q10" s="71"/>
      <c r="R10" s="70"/>
      <c r="S10" s="70"/>
      <c r="T10" s="72"/>
      <c r="U10" s="55"/>
      <c r="V10" s="55"/>
      <c r="W10" s="55"/>
      <c r="X10" s="55"/>
      <c r="Y10" s="55"/>
      <c r="Z10" s="55"/>
      <c r="AA10" s="55"/>
    </row>
    <row r="11" s="1" customFormat="1" ht="15.95" customHeight="1" spans="1:27">
      <c r="A11" s="44"/>
      <c r="B11" s="39" t="s">
        <v>30</v>
      </c>
      <c r="C11" s="40"/>
      <c r="D11" s="40"/>
      <c r="E11" s="41" t="s">
        <v>31</v>
      </c>
      <c r="F11" s="45">
        <v>44928</v>
      </c>
      <c r="G11" s="43">
        <f>'1X-3X'!G11*2.54</f>
        <v>111.125</v>
      </c>
      <c r="H11" s="43">
        <f>'1X-3X'!H11*2.54</f>
        <v>111.76</v>
      </c>
      <c r="I11" s="43">
        <f>'1X-3X'!I11*2.54</f>
        <v>112.395</v>
      </c>
      <c r="J11" s="43">
        <f>'1X-3X'!J11*2.54</f>
        <v>113.03</v>
      </c>
      <c r="K11" s="70"/>
      <c r="L11" s="70"/>
      <c r="M11" s="71"/>
      <c r="N11" s="70"/>
      <c r="O11" s="70"/>
      <c r="P11" s="70"/>
      <c r="Q11" s="71"/>
      <c r="R11" s="70"/>
      <c r="S11" s="70"/>
      <c r="T11" s="72"/>
      <c r="U11" s="55"/>
      <c r="V11" s="55"/>
      <c r="W11" s="55"/>
      <c r="X11" s="55"/>
      <c r="Y11" s="55"/>
      <c r="Z11" s="55"/>
      <c r="AA11" s="55"/>
    </row>
    <row r="12" s="1" customFormat="1" ht="15.95" customHeight="1" spans="1:27">
      <c r="A12" s="44"/>
      <c r="B12" s="39" t="s">
        <v>32</v>
      </c>
      <c r="C12" s="40"/>
      <c r="D12" s="40"/>
      <c r="E12" s="41" t="s">
        <v>33</v>
      </c>
      <c r="F12" s="46">
        <v>0.125</v>
      </c>
      <c r="G12" s="43">
        <f>'1X-3X'!G12*2.54</f>
        <v>45.085</v>
      </c>
      <c r="H12" s="43">
        <f>'1X-3X'!H12*2.54</f>
        <v>45.72</v>
      </c>
      <c r="I12" s="43">
        <f>'1X-3X'!I12*2.54</f>
        <v>46.355</v>
      </c>
      <c r="J12" s="43">
        <f>'1X-3X'!J12*2.54</f>
        <v>46.99</v>
      </c>
      <c r="K12" s="70"/>
      <c r="L12" s="70"/>
      <c r="M12" s="71"/>
      <c r="N12" s="70"/>
      <c r="O12" s="70"/>
      <c r="P12" s="70"/>
      <c r="Q12" s="71"/>
      <c r="R12" s="70"/>
      <c r="S12" s="70"/>
      <c r="T12" s="72"/>
      <c r="U12" s="55"/>
      <c r="V12" s="55"/>
      <c r="W12" s="55"/>
      <c r="X12" s="55"/>
      <c r="Y12" s="55"/>
      <c r="Z12" s="55"/>
      <c r="AA12" s="55"/>
    </row>
    <row r="13" s="1" customFormat="1" ht="15.95" customHeight="1" spans="1:27">
      <c r="A13" s="44"/>
      <c r="B13" s="47" t="s">
        <v>34</v>
      </c>
      <c r="C13" s="48"/>
      <c r="D13" s="48"/>
      <c r="E13" s="41" t="s">
        <v>35</v>
      </c>
      <c r="F13" s="49">
        <v>44928</v>
      </c>
      <c r="G13" s="43">
        <f>'1X-3X'!G13*2.54</f>
        <v>111.76</v>
      </c>
      <c r="H13" s="43">
        <f>'1X-3X'!H13*2.54</f>
        <v>116.84</v>
      </c>
      <c r="I13" s="43">
        <f>'1X-3X'!I13*2.54</f>
        <v>123.19</v>
      </c>
      <c r="J13" s="43">
        <f>'1X-3X'!J13*2.54</f>
        <v>129.54</v>
      </c>
      <c r="K13" s="70"/>
      <c r="L13" s="70"/>
      <c r="M13" s="71"/>
      <c r="N13" s="70"/>
      <c r="O13" s="70"/>
      <c r="P13" s="70"/>
      <c r="Q13" s="71"/>
      <c r="R13" s="70"/>
      <c r="S13" s="70"/>
      <c r="T13" s="72"/>
      <c r="U13" s="55"/>
      <c r="V13" s="55"/>
      <c r="W13" s="55"/>
      <c r="X13" s="55"/>
      <c r="Y13" s="55"/>
      <c r="Z13" s="55"/>
      <c r="AA13" s="55"/>
    </row>
    <row r="14" s="1" customFormat="1" ht="15.95" customHeight="1" spans="1:27">
      <c r="A14" s="44"/>
      <c r="B14" s="39" t="s">
        <v>36</v>
      </c>
      <c r="C14" s="40"/>
      <c r="D14" s="40"/>
      <c r="E14" s="41" t="s">
        <v>37</v>
      </c>
      <c r="F14" s="49">
        <v>44928</v>
      </c>
      <c r="G14" s="43">
        <f>'1X-3X'!G14*2.54</f>
        <v>99.06</v>
      </c>
      <c r="H14" s="43">
        <f>'1X-3X'!H14*2.54</f>
        <v>104.14</v>
      </c>
      <c r="I14" s="43">
        <f>'1X-3X'!I14*2.54</f>
        <v>110.49</v>
      </c>
      <c r="J14" s="43">
        <f>'1X-3X'!J14*2.54</f>
        <v>116.84</v>
      </c>
      <c r="K14" s="70"/>
      <c r="L14" s="70"/>
      <c r="M14" s="71"/>
      <c r="N14" s="70"/>
      <c r="O14" s="70"/>
      <c r="P14" s="70"/>
      <c r="Q14" s="71"/>
      <c r="R14" s="70"/>
      <c r="S14" s="70"/>
      <c r="T14" s="72"/>
      <c r="U14" s="55"/>
      <c r="V14" s="55"/>
      <c r="W14" s="55"/>
      <c r="X14" s="55"/>
      <c r="Y14" s="55"/>
      <c r="Z14" s="55"/>
      <c r="AA14" s="55"/>
    </row>
    <row r="15" s="1" customFormat="1" ht="15.95" customHeight="1" spans="1:27">
      <c r="A15" s="50"/>
      <c r="B15" s="39" t="s">
        <v>38</v>
      </c>
      <c r="C15" s="40"/>
      <c r="D15" s="40"/>
      <c r="E15" s="41" t="s">
        <v>39</v>
      </c>
      <c r="F15" s="49">
        <v>44928</v>
      </c>
      <c r="G15" s="43">
        <f>'1X-3X'!G15*2.54</f>
        <v>121.92</v>
      </c>
      <c r="H15" s="43">
        <f>'1X-3X'!H15*2.54</f>
        <v>127</v>
      </c>
      <c r="I15" s="43">
        <f>'1X-3X'!I15*2.54</f>
        <v>133.35</v>
      </c>
      <c r="J15" s="43">
        <f>'1X-3X'!J15*2.54</f>
        <v>139.7</v>
      </c>
      <c r="K15" s="70"/>
      <c r="L15" s="70"/>
      <c r="M15" s="71"/>
      <c r="N15" s="70"/>
      <c r="O15" s="70"/>
      <c r="P15" s="70"/>
      <c r="Q15" s="71"/>
      <c r="R15" s="70"/>
      <c r="S15" s="70"/>
      <c r="T15" s="72"/>
      <c r="U15" s="55"/>
      <c r="V15" s="55"/>
      <c r="W15" s="55"/>
      <c r="X15" s="55"/>
      <c r="Y15" s="55"/>
      <c r="Z15" s="55"/>
      <c r="AA15" s="55"/>
    </row>
    <row r="16" s="1" customFormat="1" ht="15.95" customHeight="1" spans="1:27">
      <c r="A16" s="50"/>
      <c r="B16" s="39" t="s">
        <v>40</v>
      </c>
      <c r="C16" s="40"/>
      <c r="D16" s="40"/>
      <c r="E16" s="41" t="s">
        <v>41</v>
      </c>
      <c r="F16" s="49">
        <v>44928</v>
      </c>
      <c r="G16" s="43">
        <f>'1X-3X'!G16*2.54</f>
        <v>152.4</v>
      </c>
      <c r="H16" s="43">
        <f>'1X-3X'!H16*2.54</f>
        <v>157.48</v>
      </c>
      <c r="I16" s="43">
        <f>'1X-3X'!I16*2.54</f>
        <v>163.83</v>
      </c>
      <c r="J16" s="43">
        <f>'1X-3X'!J16*2.54</f>
        <v>170.18</v>
      </c>
      <c r="K16" s="70"/>
      <c r="L16" s="70"/>
      <c r="M16" s="71"/>
      <c r="N16" s="70"/>
      <c r="O16" s="70"/>
      <c r="P16" s="70"/>
      <c r="Q16" s="71"/>
      <c r="R16" s="70"/>
      <c r="S16" s="70"/>
      <c r="T16" s="72"/>
      <c r="U16" s="55"/>
      <c r="V16" s="55"/>
      <c r="W16" s="55"/>
      <c r="X16" s="55"/>
      <c r="Y16" s="55"/>
      <c r="Z16" s="55"/>
      <c r="AA16" s="55"/>
    </row>
    <row r="17" s="1" customFormat="1" ht="15.95" customHeight="1" spans="1:27">
      <c r="A17" s="50"/>
      <c r="B17" s="51" t="s">
        <v>42</v>
      </c>
      <c r="C17" s="52"/>
      <c r="D17" s="52"/>
      <c r="E17" s="41" t="s">
        <v>43</v>
      </c>
      <c r="F17" s="49">
        <v>44928</v>
      </c>
      <c r="G17" s="43">
        <f>'1X-3X'!G17*2.54</f>
        <v>214.63</v>
      </c>
      <c r="H17" s="43">
        <f>'1X-3X'!H17*2.54</f>
        <v>219.71</v>
      </c>
      <c r="I17" s="43">
        <f>'1X-3X'!I17*2.54</f>
        <v>226.06</v>
      </c>
      <c r="J17" s="43">
        <f>'1X-3X'!J17*2.54</f>
        <v>232.41</v>
      </c>
      <c r="K17" s="70"/>
      <c r="L17" s="70"/>
      <c r="M17" s="71"/>
      <c r="N17" s="70"/>
      <c r="O17" s="70"/>
      <c r="P17" s="70"/>
      <c r="Q17" s="71"/>
      <c r="R17" s="70"/>
      <c r="S17" s="70"/>
      <c r="T17" s="72"/>
      <c r="U17" s="55"/>
      <c r="V17" s="55"/>
      <c r="W17" s="55"/>
      <c r="X17" s="55"/>
      <c r="Y17" s="55"/>
      <c r="Z17" s="55"/>
      <c r="AA17" s="55"/>
    </row>
    <row r="18" s="1" customFormat="1" ht="15.95" customHeight="1" spans="1:27">
      <c r="A18" s="50"/>
      <c r="B18" s="51" t="s">
        <v>44</v>
      </c>
      <c r="C18" s="52"/>
      <c r="D18" s="52"/>
      <c r="E18" s="41" t="s">
        <v>45</v>
      </c>
      <c r="F18" s="49">
        <v>44928</v>
      </c>
      <c r="G18" s="43">
        <f>'1X-3X'!G18*2.54</f>
        <v>204.47</v>
      </c>
      <c r="H18" s="43">
        <f>'1X-3X'!H18*2.54</f>
        <v>209.55</v>
      </c>
      <c r="I18" s="43">
        <f>'1X-3X'!I18*2.54</f>
        <v>215.9</v>
      </c>
      <c r="J18" s="43">
        <f>'1X-3X'!J18*2.54</f>
        <v>222.25</v>
      </c>
      <c r="K18" s="70"/>
      <c r="L18" s="70"/>
      <c r="M18" s="71"/>
      <c r="N18" s="70"/>
      <c r="O18" s="70"/>
      <c r="P18" s="70"/>
      <c r="Q18" s="71"/>
      <c r="R18" s="70"/>
      <c r="S18" s="70"/>
      <c r="T18" s="72"/>
      <c r="U18" s="55"/>
      <c r="V18" s="55"/>
      <c r="W18" s="55"/>
      <c r="X18" s="55"/>
      <c r="Y18" s="55"/>
      <c r="Z18" s="55"/>
      <c r="AA18" s="55"/>
    </row>
    <row r="19" s="1" customFormat="1" ht="15.95" customHeight="1" spans="1:27">
      <c r="A19" s="50"/>
      <c r="B19" s="39" t="s">
        <v>46</v>
      </c>
      <c r="C19" s="40"/>
      <c r="D19" s="40"/>
      <c r="E19" s="41" t="s">
        <v>47</v>
      </c>
      <c r="F19" s="53">
        <v>0.25</v>
      </c>
      <c r="G19" s="43">
        <f>'1X-3X'!G19*2.54</f>
        <v>78.74</v>
      </c>
      <c r="H19" s="43">
        <f>'1X-3X'!H19*2.54</f>
        <v>78.74</v>
      </c>
      <c r="I19" s="43">
        <f>'1X-3X'!I19*2.54</f>
        <v>78.74</v>
      </c>
      <c r="J19" s="43">
        <f>'1X-3X'!J19*2.54</f>
        <v>78.74</v>
      </c>
      <c r="K19" s="70"/>
      <c r="L19" s="70"/>
      <c r="M19" s="71"/>
      <c r="N19" s="70"/>
      <c r="O19" s="70"/>
      <c r="P19" s="70"/>
      <c r="Q19" s="71"/>
      <c r="R19" s="70"/>
      <c r="S19" s="70"/>
      <c r="T19" s="72"/>
      <c r="U19" s="55"/>
      <c r="V19" s="55"/>
      <c r="W19" s="55"/>
      <c r="X19" s="55"/>
      <c r="Y19" s="55"/>
      <c r="Z19" s="55"/>
      <c r="AA19" s="55"/>
    </row>
    <row r="20" s="1" customFormat="1" ht="15.95" customHeight="1" spans="1:27">
      <c r="A20" s="50"/>
      <c r="B20" s="51" t="s">
        <v>48</v>
      </c>
      <c r="C20" s="52"/>
      <c r="D20" s="52"/>
      <c r="E20" s="41" t="s">
        <v>49</v>
      </c>
      <c r="F20" s="54">
        <v>44930</v>
      </c>
      <c r="G20" s="43">
        <f>'1X-3X'!G20*2.54</f>
        <v>6.35</v>
      </c>
      <c r="H20" s="43">
        <f>'1X-3X'!H20*2.54</f>
        <v>6.35</v>
      </c>
      <c r="I20" s="43">
        <f>'1X-3X'!I20*2.54</f>
        <v>6.35</v>
      </c>
      <c r="J20" s="43">
        <f>'1X-3X'!J20*2.54</f>
        <v>6.35</v>
      </c>
      <c r="K20" s="70"/>
      <c r="L20" s="70"/>
      <c r="M20" s="71"/>
      <c r="N20" s="70"/>
      <c r="O20" s="70"/>
      <c r="P20" s="70"/>
      <c r="Q20" s="71"/>
      <c r="R20" s="70"/>
      <c r="S20" s="70"/>
      <c r="T20" s="72"/>
      <c r="U20" s="55"/>
      <c r="V20" s="55"/>
      <c r="W20" s="55"/>
      <c r="X20" s="55"/>
      <c r="Y20" s="55"/>
      <c r="Z20" s="55"/>
      <c r="AA20" s="55"/>
    </row>
    <row r="21" s="1" customFormat="1" ht="15.95" customHeight="1" spans="1:27">
      <c r="A21" s="50"/>
      <c r="B21" s="51" t="s">
        <v>50</v>
      </c>
      <c r="C21" s="52"/>
      <c r="D21" s="52"/>
      <c r="E21" s="41" t="s">
        <v>51</v>
      </c>
      <c r="F21" s="46">
        <v>0.125</v>
      </c>
      <c r="G21" s="43">
        <f>'1X-3X'!G21*2.54</f>
        <v>34.6075</v>
      </c>
      <c r="H21" s="43">
        <f>'1X-3X'!H21*2.54</f>
        <v>35.56</v>
      </c>
      <c r="I21" s="43">
        <f>'1X-3X'!I21*2.54</f>
        <v>36.5125</v>
      </c>
      <c r="J21" s="43">
        <f>'1X-3X'!J21*2.54</f>
        <v>37.465</v>
      </c>
      <c r="K21" s="70"/>
      <c r="L21" s="70"/>
      <c r="M21" s="71"/>
      <c r="N21" s="70"/>
      <c r="O21" s="70"/>
      <c r="P21" s="70"/>
      <c r="Q21" s="71"/>
      <c r="R21" s="70"/>
      <c r="S21" s="70"/>
      <c r="T21" s="72"/>
      <c r="U21" s="55"/>
      <c r="V21" s="55"/>
      <c r="W21" s="55"/>
      <c r="X21" s="55"/>
      <c r="Y21" s="55"/>
      <c r="Z21" s="55"/>
      <c r="AA21" s="55"/>
    </row>
    <row r="22" s="1" customFormat="1" ht="15.95" customHeight="1" spans="1:27">
      <c r="A22" s="50"/>
      <c r="B22" s="39" t="s">
        <v>52</v>
      </c>
      <c r="C22" s="40"/>
      <c r="D22" s="40"/>
      <c r="E22" s="41" t="s">
        <v>53</v>
      </c>
      <c r="F22" s="53">
        <v>0.25</v>
      </c>
      <c r="G22" s="43">
        <f>'1X-3X'!G22*2.54</f>
        <v>28.575</v>
      </c>
      <c r="H22" s="43">
        <f>'1X-3X'!H22*2.54</f>
        <v>28.575</v>
      </c>
      <c r="I22" s="43">
        <f>'1X-3X'!I22*2.54</f>
        <v>29.845</v>
      </c>
      <c r="J22" s="43">
        <f>'1X-3X'!J22*2.54</f>
        <v>29.845</v>
      </c>
      <c r="K22" s="70"/>
      <c r="L22" s="70"/>
      <c r="M22" s="71"/>
      <c r="N22" s="70"/>
      <c r="O22" s="70"/>
      <c r="P22" s="70"/>
      <c r="Q22" s="71"/>
      <c r="R22" s="70"/>
      <c r="S22" s="70"/>
      <c r="T22" s="72"/>
      <c r="U22" s="55"/>
      <c r="V22" s="55"/>
      <c r="W22" s="55"/>
      <c r="X22" s="55"/>
      <c r="Y22" s="55"/>
      <c r="Z22" s="55"/>
      <c r="AA22" s="55"/>
    </row>
    <row r="23" s="1" customFormat="1" ht="15.95" customHeight="1" spans="1:27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="1" customFormat="1" ht="15.95" customHeight="1" spans="1:27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="1" customFormat="1" ht="15.95" customHeight="1" spans="1:27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="1" customFormat="1" ht="15.95" customHeight="1" spans="1:27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="1" customFormat="1" ht="15.95" customHeight="1" spans="1:27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="1" customFormat="1" ht="15.95" customHeight="1" spans="1:27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="1" customFormat="1" ht="15.95" customHeight="1" spans="1:27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="1" customFormat="1" ht="15.95" customHeight="1" spans="1:27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s="1" customFormat="1" ht="15.95" customHeight="1" spans="1:27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="1" customFormat="1" ht="15.95" customHeight="1" spans="1:27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="1" customFormat="1" ht="15.95" customHeight="1" spans="1:27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="1" customFormat="1" ht="15.95" customHeight="1" spans="1:27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="1" customFormat="1" ht="15.95" customHeight="1" spans="1:27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="1" customFormat="1" ht="15.95" customHeight="1" spans="1:27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="1" customFormat="1" ht="15.95" customHeight="1" spans="1:27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s="1" customFormat="1" ht="15.95" customHeight="1" spans="1:27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="1" customFormat="1" ht="15.95" customHeight="1" spans="1:27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="1" customFormat="1" ht="15.95" customHeight="1" spans="1:27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</row>
    <row r="41" s="1" customFormat="1" ht="15.95" customHeight="1" spans="1:27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s="1" customFormat="1" ht="15.95" customHeight="1" spans="1:27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="1" customFormat="1" ht="15.95" customHeight="1" spans="1:27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="1" customFormat="1" ht="15.95" customHeight="1" spans="1:27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s="1" customFormat="1" ht="15.95" customHeight="1" spans="1:27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</row>
    <row r="46" s="1" customFormat="1" ht="15.95" customHeight="1" spans="1:27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</row>
    <row r="47" s="1" customFormat="1" ht="15.95" customHeight="1" spans="1:27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="1" customFormat="1" ht="15.95" customHeight="1" spans="1:27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="1" customFormat="1" ht="15.95" customHeight="1" spans="1:27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="1" customFormat="1" ht="15.95" customHeight="1" spans="1:27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="1" customFormat="1" ht="15.95" customHeight="1" spans="1:27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="1" customFormat="1" ht="15.95" customHeight="1" spans="1:27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="1" customFormat="1" ht="15.95" customHeight="1" spans="1:27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="1" customFormat="1" ht="15.95" customHeight="1" spans="1:27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="1" customFormat="1" ht="15.95" customHeight="1" spans="1:27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s="1" customFormat="1" ht="15.95" customHeight="1" spans="1:27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s="1" customFormat="1" ht="15.95" customHeight="1" spans="1:2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="1" customFormat="1" ht="15.95" customHeight="1" spans="1:27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="1" customFormat="1" ht="15.95" customHeight="1" spans="1:27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s="1" customFormat="1" ht="15.95" customHeight="1" spans="1:27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="1" customFormat="1" ht="15.95" customHeight="1" spans="1:27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s="1" customFormat="1" ht="15.95" customHeight="1" spans="1:27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="1" customFormat="1" ht="15.95" customHeight="1" spans="1:27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="1" customFormat="1" ht="15.95" customHeight="1" spans="1:27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="1" customFormat="1" ht="15.95" customHeight="1" spans="1:27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="1" customFormat="1" ht="15.95" customHeight="1" spans="1:27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="1" customFormat="1" ht="15.95" customHeight="1" spans="1:2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="1" customFormat="1" ht="15.95" customHeight="1" spans="1:27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="1" customFormat="1" ht="15.95" customHeight="1" spans="1:27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="1" customFormat="1" ht="15.95" customHeight="1" spans="1:27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="1" customFormat="1" ht="15.95" customHeight="1" spans="1:27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="1" customFormat="1" ht="15.95" customHeight="1" spans="1:27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s="1" customFormat="1" ht="15.95" customHeight="1" spans="1:27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="1" customFormat="1" ht="15.95" customHeight="1" spans="1:27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="1" customFormat="1" ht="15.95" customHeight="1" spans="1:27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="1" customFormat="1" ht="15.95" customHeight="1" spans="1:27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="1" customFormat="1" ht="15.95" customHeight="1" spans="1:2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="1" customFormat="1" ht="15.95" customHeight="1" spans="1:27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="1" customFormat="1" ht="15.95" customHeight="1" spans="1:27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="1" customFormat="1" ht="15.95" customHeight="1" spans="1:27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="1" customFormat="1" ht="15.95" customHeight="1" spans="1:27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="1" customFormat="1" ht="15.95" customHeight="1" spans="1:27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="1" customFormat="1" ht="15.95" customHeight="1" spans="1:27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="1" customFormat="1" ht="15.95" customHeight="1" spans="1:27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="1" customFormat="1" ht="15.95" customHeight="1" spans="1:27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="1" customFormat="1" ht="15.95" customHeight="1" spans="1:27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="1" customFormat="1" ht="15.95" customHeight="1" spans="1:2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="1" customFormat="1" ht="15.95" customHeight="1" spans="1:27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="1" customFormat="1" ht="15.95" customHeight="1" spans="1:27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="1" customFormat="1" ht="15.95" customHeight="1" spans="1:27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="1" customFormat="1" ht="15.95" customHeight="1" spans="1:27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="1" customFormat="1" ht="15.95" customHeight="1" spans="1:27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="1" customFormat="1" ht="15.95" customHeight="1" spans="1:27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="1" customFormat="1" ht="15.95" customHeight="1" spans="1:27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="1" customFormat="1" ht="15.95" customHeight="1" spans="1:27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="1" customFormat="1" ht="15.95" customHeight="1" spans="1:27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="1" customFormat="1" ht="15.95" customHeight="1" spans="1:2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s="1" customFormat="1" ht="15.95" customHeight="1" spans="1:27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="1" customFormat="1" ht="15.95" customHeight="1" spans="1:27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s="1" customFormat="1" ht="15.95" customHeight="1" spans="1:27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</row>
    <row r="101" s="1" customFormat="1" ht="15.95" customHeight="1" spans="1:27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</row>
    <row r="102" s="1" customFormat="1" ht="15.95" customHeight="1" spans="1:27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</row>
    <row r="103" s="1" customFormat="1" ht="15.95" customHeight="1" spans="1:27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="1" customFormat="1" ht="15.95" customHeight="1" spans="1:27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</row>
    <row r="105" s="1" customFormat="1" ht="15.95" customHeight="1" spans="1:27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</row>
    <row r="106" s="1" customFormat="1" ht="15.95" customHeight="1" spans="1:27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s="1" customFormat="1" ht="15.95" customHeight="1" spans="1:2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</row>
    <row r="108" s="1" customFormat="1" ht="15.95" customHeight="1" spans="1:27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</row>
    <row r="109" s="1" customFormat="1" ht="15.95" customHeight="1" spans="1:27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</row>
    <row r="110" s="1" customFormat="1" ht="15.95" customHeight="1" spans="1:27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</row>
    <row r="111" s="1" customFormat="1" ht="15.95" customHeight="1" spans="1:27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s="1" customFormat="1" ht="15.95" customHeight="1" spans="1:27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</row>
    <row r="113" s="1" customFormat="1" ht="15.95" customHeight="1" spans="1:27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="1" customFormat="1" ht="15.95" customHeight="1" spans="1:27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</row>
    <row r="115" s="1" customFormat="1" ht="15.95" customHeight="1" spans="1:27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</row>
    <row r="116" s="1" customFormat="1" ht="15.95" customHeight="1" spans="1:27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</row>
    <row r="117" s="1" customFormat="1" ht="15.95" customHeight="1" spans="1:27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</row>
    <row r="118" s="1" customFormat="1" ht="15.95" customHeight="1" spans="1:27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</row>
    <row r="119" s="1" customFormat="1" ht="15.95" customHeight="1" spans="1:27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</row>
    <row r="120" s="1" customFormat="1" ht="15.95" customHeight="1" spans="1:27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</row>
    <row r="121" s="1" customFormat="1" ht="15.95" customHeight="1" spans="1:27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s="1" customFormat="1" ht="15.95" customHeight="1" spans="1:27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</row>
    <row r="123" s="1" customFormat="1" ht="15.95" customHeight="1" spans="1:27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</row>
    <row r="124" s="1" customFormat="1" ht="15.95" customHeight="1" spans="1:27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</row>
    <row r="125" s="1" customFormat="1" ht="15.95" customHeight="1" spans="1:27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</row>
    <row r="126" s="1" customFormat="1" ht="15.95" customHeight="1" spans="1:27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s="1" customFormat="1" ht="15.95" customHeight="1" spans="1:27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</row>
    <row r="128" s="1" customFormat="1" ht="15.95" customHeight="1" spans="1:27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</row>
    <row r="129" s="1" customFormat="1" ht="15.95" customHeight="1" spans="1:27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</row>
    <row r="130" s="1" customFormat="1" ht="15.95" customHeight="1" spans="1:27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</row>
    <row r="131" s="1" customFormat="1" ht="15.95" customHeight="1" spans="1:27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</row>
    <row r="132" s="1" customFormat="1" ht="15.95" customHeight="1" spans="1:27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</row>
    <row r="133" s="1" customFormat="1" ht="15.95" customHeight="1" spans="1:27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</row>
    <row r="134" s="1" customFormat="1" ht="15.95" customHeight="1" spans="1:27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</row>
    <row r="135" s="1" customFormat="1" ht="15.95" customHeight="1" spans="1:27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</row>
    <row r="136" s="1" customFormat="1" ht="15.95" customHeight="1" spans="1:27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</row>
    <row r="137" s="1" customFormat="1" ht="15.95" customHeight="1" spans="1:27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</row>
    <row r="138" s="1" customFormat="1" ht="15.95" customHeight="1" spans="1:27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</row>
    <row r="139" s="1" customFormat="1" ht="15.95" customHeight="1" spans="1:27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</row>
    <row r="140" s="1" customFormat="1" ht="15.95" customHeight="1" spans="1:27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</row>
    <row r="141" s="1" customFormat="1" ht="15.95" customHeight="1" spans="1:27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</row>
    <row r="142" s="1" customFormat="1" ht="15.95" customHeight="1" spans="1:27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</row>
    <row r="143" s="1" customFormat="1" ht="15.95" customHeight="1" spans="1:27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</row>
    <row r="144" s="1" customFormat="1" ht="15.95" customHeight="1" spans="1:27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s="1" customFormat="1" ht="15.95" customHeight="1" spans="1:27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s="1" customFormat="1" ht="15.95" customHeight="1" spans="1:27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s="1" customFormat="1" ht="15.95" customHeight="1" spans="1:27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s="1" customFormat="1" ht="15.95" customHeight="1" spans="1:27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s="1" customFormat="1" ht="15.95" customHeight="1" spans="1:27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s="1" customFormat="1" ht="15.95" customHeight="1" spans="1:27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="1" customFormat="1" ht="15.95" customHeight="1" spans="1:27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</row>
    <row r="152" s="1" customFormat="1" ht="15.95" customHeight="1" spans="1:27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</row>
    <row r="153" s="1" customFormat="1" ht="15.95" customHeight="1" spans="1:27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</row>
    <row r="154" s="1" customFormat="1" ht="15.95" customHeight="1" spans="1:27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</row>
    <row r="155" s="1" customFormat="1" ht="15.95" customHeight="1" spans="1:27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</row>
    <row r="156" s="1" customFormat="1" ht="15.95" customHeight="1" spans="1:27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</row>
    <row r="157" s="1" customFormat="1" ht="15.95" customHeight="1" spans="1:27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</row>
    <row r="158" s="1" customFormat="1" ht="15.95" customHeight="1" spans="1:27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</row>
    <row r="159" s="1" customFormat="1" ht="15.95" customHeight="1" spans="1:27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</row>
    <row r="160" s="1" customFormat="1" ht="15.95" customHeight="1" spans="1:27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</row>
    <row r="161" s="1" customFormat="1" ht="15.95" customHeight="1" spans="1:27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="1" customFormat="1" ht="15.95" customHeight="1" spans="1:27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="1" customFormat="1" ht="15.95" customHeight="1" spans="1:27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="1" customFormat="1" ht="15.95" customHeight="1" spans="1:27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="1" customFormat="1" ht="15.95" customHeight="1" spans="1:27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="1" customFormat="1" ht="15.95" customHeight="1" spans="1:27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="1" customFormat="1" ht="15.95" customHeight="1" spans="1:27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="1" customFormat="1" ht="15.95" customHeight="1" spans="1:27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="1" customFormat="1" ht="15.95" customHeight="1" spans="1:27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="1" customFormat="1" ht="15.95" customHeight="1" spans="1:27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="1" customFormat="1" ht="15.95" customHeight="1" spans="1:27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="1" customFormat="1" ht="15.95" customHeight="1" spans="1:27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="1" customFormat="1" ht="15.95" customHeight="1" spans="1:27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="1" customFormat="1" ht="15.95" customHeight="1" spans="1:27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="1" customFormat="1" ht="15.95" customHeight="1" spans="1:27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="1" customFormat="1" ht="15.95" customHeight="1" spans="1:27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="1" customFormat="1" ht="15.95" customHeight="1" spans="1:27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="1" customFormat="1" ht="15.95" customHeight="1" spans="1:27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="1" customFormat="1" ht="15.95" customHeight="1" spans="1:27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="1" customFormat="1" ht="15.95" customHeight="1" spans="1:27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="1" customFormat="1" ht="15.95" customHeight="1" spans="1:27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="1" customFormat="1" ht="15.95" customHeight="1" spans="1:27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="1" customFormat="1" ht="15.95" customHeight="1" spans="1:27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="1" customFormat="1" ht="15.95" customHeight="1" spans="1:27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="1" customFormat="1" ht="15.95" customHeight="1" spans="1:27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="1" customFormat="1" ht="15.95" customHeight="1" spans="1:27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="1" customFormat="1" ht="15.95" customHeight="1" spans="1:27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="1" customFormat="1" ht="15.95" customHeight="1" spans="1:27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="1" customFormat="1" ht="15.95" customHeight="1" spans="1:27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="1" customFormat="1" ht="15.95" customHeight="1" spans="1:27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="1" customFormat="1" ht="15.95" customHeight="1" spans="1:27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="1" customFormat="1" ht="15.95" customHeight="1" spans="1:27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="1" customFormat="1" ht="15.95" customHeight="1" spans="1:27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="1" customFormat="1" ht="15.95" customHeight="1" spans="1:27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="1" customFormat="1" ht="15.95" customHeight="1" spans="1:27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="1" customFormat="1" ht="15.95" customHeight="1" spans="1:27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="1" customFormat="1" ht="15.95" customHeight="1" spans="1:27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="1" customFormat="1" ht="15.95" customHeight="1" spans="1:27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="1" customFormat="1" ht="15.95" customHeight="1" spans="1:27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="1" customFormat="1" ht="15.95" customHeight="1" spans="1:27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="1" customFormat="1" ht="15.95" customHeight="1" spans="1:27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="1" customFormat="1" ht="15.95" customHeight="1" spans="1:27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="1" customFormat="1" ht="15.95" customHeight="1" spans="1:27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="1" customFormat="1" ht="15.95" customHeight="1" spans="1:27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="1" customFormat="1" ht="15.95" customHeight="1" spans="1:27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="1" customFormat="1" ht="15.95" customHeight="1" spans="1:27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="1" customFormat="1" ht="15.95" customHeight="1" spans="1:27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="1" customFormat="1" ht="15.95" customHeight="1" spans="1:27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="1" customFormat="1" ht="15.95" customHeight="1" spans="1:27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="1" customFormat="1" ht="15.95" customHeight="1" spans="1:27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="1" customFormat="1" ht="15.95" customHeight="1" spans="1:27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="1" customFormat="1" ht="15.95" customHeight="1" spans="1:27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="1" customFormat="1" ht="15.95" customHeight="1" spans="1:27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="1" customFormat="1" ht="15.95" customHeight="1" spans="1:27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="1" customFormat="1" ht="15.95" customHeight="1" spans="1:27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="1" customFormat="1" ht="15.95" customHeight="1" spans="1:27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="1" customFormat="1" ht="15.95" customHeight="1" spans="1:27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="1" customFormat="1" ht="15.95" customHeight="1" spans="1:27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="1" customFormat="1" ht="15.95" customHeight="1" spans="1:27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="1" customFormat="1" ht="15.95" customHeight="1" spans="1:27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="1" customFormat="1" ht="15.95" customHeight="1" spans="1:27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="1" customFormat="1" ht="15.95" customHeight="1" spans="1:27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="1" customFormat="1" ht="15.95" customHeight="1" spans="1:27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="1" customFormat="1" ht="15.95" customHeight="1" spans="1:27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="1" customFormat="1" ht="15.95" customHeight="1" spans="1:27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="1" customFormat="1" ht="15.95" customHeight="1" spans="1:27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="1" customFormat="1" ht="15.95" customHeight="1" spans="1:27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="1" customFormat="1" ht="15.95" customHeight="1" spans="1:27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="1" customFormat="1" ht="15.95" customHeight="1" spans="1:27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="1" customFormat="1" ht="15.95" customHeight="1" spans="1:27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="1" customFormat="1" ht="15.95" customHeight="1" spans="1:27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="1" customFormat="1" ht="15.95" customHeight="1" spans="1:27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="1" customFormat="1" ht="15.95" customHeight="1" spans="1:27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="1" customFormat="1" ht="15.95" customHeight="1" spans="1:27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="1" customFormat="1" ht="15.95" customHeight="1" spans="1:27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="1" customFormat="1" ht="15.95" customHeight="1" spans="1:27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="1" customFormat="1" ht="15.95" customHeight="1" spans="1:27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="1" customFormat="1" ht="15.95" customHeight="1" spans="1:27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="1" customFormat="1" ht="15.95" customHeight="1" spans="1:27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="1" customFormat="1" ht="15.95" customHeight="1" spans="1:27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="1" customFormat="1" ht="15.95" customHeight="1" spans="1:27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="1" customFormat="1" ht="15.95" customHeight="1" spans="1:27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="1" customFormat="1" ht="15.95" customHeight="1" spans="1:27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="1" customFormat="1" ht="15.95" customHeight="1" spans="1:27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="1" customFormat="1" ht="15.95" customHeight="1" spans="1:27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="1" customFormat="1" ht="15.95" customHeight="1" spans="1:27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="1" customFormat="1" ht="15.95" customHeight="1" spans="1:27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="1" customFormat="1" ht="15.95" customHeight="1" spans="1:27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="1" customFormat="1" ht="15.95" customHeight="1" spans="1:27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="1" customFormat="1" ht="15.95" customHeight="1" spans="1:27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="1" customFormat="1" ht="15.95" customHeight="1" spans="1:27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="1" customFormat="1" ht="15.95" customHeight="1" spans="1:27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="1" customFormat="1" ht="15.95" customHeight="1" spans="1:27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="1" customFormat="1" ht="15.95" customHeight="1" spans="1:27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="1" customFormat="1" ht="15.95" customHeight="1" spans="1:27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="1" customFormat="1" ht="15.95" customHeight="1" spans="1:27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="1" customFormat="1" ht="15.95" customHeight="1" spans="1:27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="1" customFormat="1" ht="15.95" customHeight="1" spans="1:27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="1" customFormat="1" ht="15.95" customHeight="1" spans="1:27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="1" customFormat="1" ht="15.95" customHeight="1" spans="1:27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="1" customFormat="1" ht="15.95" customHeight="1" spans="1:27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="1" customFormat="1" ht="15.95" customHeight="1" spans="1:27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="1" customFormat="1" ht="15.95" customHeight="1" spans="1:27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="1" customFormat="1" ht="15.95" customHeight="1" spans="1:27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="1" customFormat="1" ht="15.95" customHeight="1" spans="1:27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="1" customFormat="1" ht="15.95" customHeight="1" spans="1:27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="1" customFormat="1" ht="15.95" customHeight="1" spans="1:27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="1" customFormat="1" ht="15.95" customHeight="1" spans="1:27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="1" customFormat="1" ht="15.95" customHeight="1" spans="1:27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="1" customFormat="1" ht="15.95" customHeight="1" spans="1:27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="1" customFormat="1" ht="15.95" customHeight="1" spans="1:27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="1" customFormat="1" ht="15.95" customHeight="1" spans="1:27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="1" customFormat="1" ht="15.95" customHeight="1" spans="1:27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="1" customFormat="1" ht="15.95" customHeight="1" spans="1:27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="1" customFormat="1" ht="15.95" customHeight="1" spans="1:27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="1" customFormat="1" ht="15.95" customHeight="1" spans="1:27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="1" customFormat="1" ht="15.95" customHeight="1" spans="1:27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="1" customFormat="1" ht="15.95" customHeight="1" spans="1:27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="1" customFormat="1" ht="15.95" customHeight="1" spans="1:27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="1" customFormat="1" ht="15.95" customHeight="1" spans="1:27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="1" customFormat="1" ht="15.95" customHeight="1" spans="1:27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="1" customFormat="1" ht="15.95" customHeight="1" spans="1:27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="1" customFormat="1" ht="15.95" customHeight="1" spans="1:27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="1" customFormat="1" ht="15.95" customHeight="1" spans="1:27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="1" customFormat="1" ht="15.95" customHeight="1" spans="1:27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="1" customFormat="1" ht="15.95" customHeight="1" spans="1:27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="1" customFormat="1" ht="15.95" customHeight="1" spans="1:27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="1" customFormat="1" ht="15.95" customHeight="1" spans="1:27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="1" customFormat="1" ht="15.95" customHeight="1" spans="1:27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="1" customFormat="1" ht="15.95" customHeight="1" spans="1:27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="1" customFormat="1" ht="15.95" customHeight="1" spans="1:27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="1" customFormat="1" ht="15.95" customHeight="1" spans="1:27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="1" customFormat="1" ht="15.95" customHeight="1" spans="1:27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="1" customFormat="1" ht="15.95" customHeight="1" spans="1:27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="1" customFormat="1" ht="15.95" customHeight="1" spans="1:27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="1" customFormat="1" ht="15.95" customHeight="1" spans="1:27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="1" customFormat="1" ht="15.95" customHeight="1" spans="1:27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="1" customFormat="1" ht="15.95" customHeight="1" spans="1:27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="1" customFormat="1" ht="15.95" customHeight="1" spans="1:27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="1" customFormat="1" ht="15.95" customHeight="1" spans="1:27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="1" customFormat="1" ht="15.95" customHeight="1" spans="1:27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="1" customFormat="1" ht="15.95" customHeight="1" spans="1:27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="1" customFormat="1" ht="15.95" customHeight="1" spans="1:27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="1" customFormat="1" ht="15.95" customHeight="1" spans="1:27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="1" customFormat="1" ht="15.95" customHeight="1" spans="1:27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="1" customFormat="1" ht="15.95" customHeight="1" spans="1:27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="1" customFormat="1" ht="15.95" customHeight="1" spans="1:27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="1" customFormat="1" ht="15.95" customHeight="1" spans="1:27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="1" customFormat="1" ht="15.95" customHeight="1" spans="1:27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="1" customFormat="1" ht="15.95" customHeight="1" spans="1:27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="1" customFormat="1" ht="15.95" customHeight="1" spans="1:27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="1" customFormat="1" ht="15.95" customHeight="1" spans="1:27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="1" customFormat="1" ht="15.95" customHeight="1" spans="1:27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="1" customFormat="1" ht="15.95" customHeight="1" spans="1:27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="1" customFormat="1" ht="15.95" customHeight="1" spans="1:27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="1" customFormat="1" ht="15.95" customHeight="1" spans="1:27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="1" customFormat="1" ht="15.95" customHeight="1" spans="1:27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="1" customFormat="1" ht="15.95" customHeight="1" spans="1:27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="1" customFormat="1" ht="15.95" customHeight="1" spans="1:27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="1" customFormat="1" ht="15.95" customHeight="1" spans="1:27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="1" customFormat="1" ht="15.95" customHeight="1" spans="1:27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="1" customFormat="1" ht="15.95" customHeight="1" spans="1:27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="1" customFormat="1" ht="15.95" customHeight="1" spans="1:27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="1" customFormat="1" ht="15.95" customHeight="1" spans="1:27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="1" customFormat="1" ht="15.95" customHeight="1" spans="1:27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="1" customFormat="1" ht="15.95" customHeight="1" spans="1:27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="1" customFormat="1" ht="15.95" customHeight="1" spans="1:27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="1" customFormat="1" ht="15.95" customHeight="1" spans="1:27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="1" customFormat="1" ht="15.95" customHeight="1" spans="1:27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="1" customFormat="1" ht="15.95" customHeight="1" spans="1:27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="1" customFormat="1" ht="15.95" customHeight="1" spans="1:27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="1" customFormat="1" ht="15.95" customHeight="1" spans="1:27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="1" customFormat="1" ht="15.95" customHeight="1" spans="1:27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="1" customFormat="1" ht="15.95" customHeight="1" spans="1:27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="1" customFormat="1" ht="15.95" customHeight="1" spans="1:27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="1" customFormat="1" ht="15.95" customHeight="1" spans="1:27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="1" customFormat="1" ht="15.95" customHeight="1" spans="1:27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="1" customFormat="1" ht="15.95" customHeight="1" spans="1:27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="1" customFormat="1" ht="15.95" customHeight="1" spans="1:27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="1" customFormat="1" ht="15.95" customHeight="1" spans="1:27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="1" customFormat="1" ht="15.95" customHeight="1" spans="1:27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="1" customFormat="1" ht="15.95" customHeight="1" spans="1:27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="1" customFormat="1" ht="15.95" customHeight="1" spans="1:27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="1" customFormat="1" ht="15.95" customHeight="1" spans="1:27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="1" customFormat="1" ht="15.95" customHeight="1" spans="1:27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="1" customFormat="1" ht="15.95" customHeight="1" spans="1:27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="1" customFormat="1" ht="15.95" customHeight="1" spans="1:27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="1" customFormat="1" ht="15.95" customHeight="1" spans="1:27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="1" customFormat="1" ht="15.95" customHeight="1" spans="1:27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="1" customFormat="1" ht="15.95" customHeight="1" spans="1:27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="1" customFormat="1" ht="15.95" customHeight="1" spans="1:27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="1" customFormat="1" ht="15.95" customHeight="1" spans="1:27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="1" customFormat="1" ht="15.95" customHeight="1" spans="1:27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="1" customFormat="1" ht="15.95" customHeight="1" spans="1:27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="1" customFormat="1" ht="15.95" customHeight="1" spans="1:27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="1" customFormat="1" ht="15.95" customHeight="1" spans="1:27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="1" customFormat="1" ht="15.95" customHeight="1" spans="1:27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="1" customFormat="1" ht="15.95" customHeight="1" spans="1:27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="1" customFormat="1" ht="15.95" customHeight="1" spans="1:27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="1" customFormat="1" ht="15.95" customHeight="1" spans="1:27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="1" customFormat="1" ht="15.95" customHeight="1" spans="1:27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="1" customFormat="1" ht="15.95" customHeight="1" spans="1:27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="1" customFormat="1" ht="15.95" customHeight="1" spans="1:27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="1" customFormat="1" ht="15.95" customHeight="1" spans="1:27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="1" customFormat="1" ht="15.95" customHeight="1" spans="1:27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  <row r="366" s="1" customFormat="1" ht="15.95" customHeight="1" spans="1:27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</row>
    <row r="367" s="1" customFormat="1" ht="15.95" customHeight="1" spans="1:27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</row>
    <row r="368" s="1" customFormat="1" ht="15.95" customHeight="1" spans="1:27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</row>
    <row r="369" s="1" customFormat="1" ht="15.95" customHeight="1" spans="1:27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</row>
    <row r="370" s="1" customFormat="1" ht="15.95" customHeight="1" spans="1:27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</row>
    <row r="371" s="1" customFormat="1" ht="15.95" customHeight="1" spans="1:27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</row>
    <row r="372" s="1" customFormat="1" ht="15.95" customHeight="1" spans="1:27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</row>
    <row r="373" s="1" customFormat="1" ht="15.95" customHeight="1" spans="1:27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</row>
    <row r="374" s="1" customFormat="1" ht="15.95" customHeight="1" spans="1:27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</row>
    <row r="375" s="1" customFormat="1" ht="15.95" customHeight="1" spans="1:27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</row>
    <row r="376" s="1" customFormat="1" ht="15.95" customHeight="1" spans="1:27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</row>
    <row r="377" s="1" customFormat="1" ht="15.95" customHeight="1" spans="1:27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</row>
    <row r="378" s="1" customFormat="1" ht="15.95" customHeight="1" spans="1:27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</row>
    <row r="379" s="1" customFormat="1" ht="15.95" customHeight="1" spans="1:27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</row>
    <row r="380" s="1" customFormat="1" ht="15.95" customHeight="1" spans="1:27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</row>
    <row r="381" s="1" customFormat="1" ht="15.95" customHeight="1" spans="1:27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</row>
    <row r="382" s="1" customFormat="1" ht="15.95" customHeight="1" spans="1:27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</row>
    <row r="383" s="1" customFormat="1" ht="15.95" customHeight="1" spans="1:27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</row>
    <row r="384" s="1" customFormat="1" ht="15.95" customHeight="1" spans="1:27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</row>
    <row r="385" s="1" customFormat="1" ht="15.95" customHeight="1" spans="1:27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</row>
    <row r="386" s="1" customFormat="1" ht="15.95" customHeight="1" spans="1:27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</row>
    <row r="387" s="1" customFormat="1" ht="15.95" customHeight="1" spans="1:27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</row>
    <row r="388" s="1" customFormat="1" ht="15.95" customHeight="1" spans="1:27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</row>
    <row r="389" s="1" customFormat="1" ht="15.95" customHeight="1" spans="1:27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</row>
    <row r="390" s="1" customFormat="1" ht="15.95" customHeight="1" spans="1:27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</row>
    <row r="391" s="1" customFormat="1" ht="15.95" customHeight="1" spans="1:27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</row>
    <row r="392" s="1" customFormat="1" ht="15.95" customHeight="1" spans="1:27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</row>
    <row r="393" s="1" customFormat="1" ht="15.95" customHeight="1" spans="1:27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</row>
    <row r="394" s="1" customFormat="1" ht="15.95" customHeight="1" spans="1:27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</row>
    <row r="395" s="1" customFormat="1" ht="15.95" customHeight="1" spans="1:27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</row>
    <row r="396" s="1" customFormat="1" ht="15.95" customHeight="1" spans="1:27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</row>
    <row r="397" s="1" customFormat="1" ht="15.95" customHeight="1" spans="1:27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</row>
    <row r="398" s="1" customFormat="1" ht="15.95" customHeight="1" spans="1:27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</row>
    <row r="399" s="1" customFormat="1" ht="15.95" customHeight="1" spans="1:27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</row>
    <row r="400" s="1" customFormat="1" ht="15.95" customHeight="1" spans="1:27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</row>
    <row r="401" s="1" customFormat="1" ht="15.95" customHeight="1" spans="1:27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</row>
    <row r="402" s="1" customFormat="1" ht="15.95" customHeight="1" spans="1:27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</row>
    <row r="403" s="1" customFormat="1" ht="15.95" customHeight="1" spans="1:27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</row>
    <row r="404" s="1" customFormat="1" ht="15.95" customHeight="1" spans="1:27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</row>
    <row r="405" s="1" customFormat="1" ht="15.95" customHeight="1" spans="1:27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</row>
    <row r="406" s="1" customFormat="1" ht="15.95" customHeight="1" spans="1:27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</row>
    <row r="407" s="1" customFormat="1" ht="15.95" customHeight="1" spans="1:27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</row>
    <row r="408" s="1" customFormat="1" ht="15.95" customHeight="1" spans="1:27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</row>
    <row r="409" s="1" customFormat="1" ht="15.95" customHeight="1" spans="1:27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</row>
    <row r="410" s="1" customFormat="1" ht="15.95" customHeight="1" spans="1:27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</row>
    <row r="411" s="1" customFormat="1" ht="15.95" customHeight="1" spans="1:27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</row>
    <row r="412" s="1" customFormat="1" ht="15.95" customHeight="1" spans="1:27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</row>
    <row r="413" s="1" customFormat="1" ht="15.95" customHeight="1" spans="1:27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</row>
    <row r="414" s="1" customFormat="1" ht="15.95" customHeight="1" spans="1:27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</row>
    <row r="415" s="1" customFormat="1" ht="15.95" customHeight="1" spans="1:27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</row>
    <row r="416" s="1" customFormat="1" ht="15.95" customHeight="1" spans="1:27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</row>
    <row r="417" s="1" customFormat="1" ht="15.95" customHeight="1" spans="1:27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</row>
    <row r="418" s="1" customFormat="1" ht="15.95" customHeight="1" spans="1:27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</row>
    <row r="419" s="1" customFormat="1" ht="15.95" customHeight="1" spans="1:27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</row>
    <row r="420" s="1" customFormat="1" ht="15.95" customHeight="1" spans="1:27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</row>
    <row r="421" s="1" customFormat="1" ht="15.95" customHeight="1" spans="1:27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</row>
    <row r="422" s="1" customFormat="1" ht="15.95" customHeight="1" spans="1:27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</row>
    <row r="423" s="1" customFormat="1" ht="15.95" customHeight="1" spans="1:27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</row>
    <row r="424" s="1" customFormat="1" ht="15.95" customHeight="1" spans="1:27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</row>
    <row r="425" s="1" customFormat="1" ht="15.95" customHeight="1" spans="1:27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</row>
    <row r="426" s="1" customFormat="1" ht="15.95" customHeight="1" spans="1:27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</row>
    <row r="427" s="1" customFormat="1" ht="15.95" customHeight="1" spans="1:27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</row>
    <row r="428" s="1" customFormat="1" ht="15.95" customHeight="1" spans="1:27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</row>
    <row r="429" s="1" customFormat="1" ht="15.95" customHeight="1" spans="1:27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</row>
    <row r="430" s="1" customFormat="1" ht="15.95" customHeight="1" spans="1:27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</row>
    <row r="431" s="1" customFormat="1" ht="15.95" customHeight="1" spans="1:27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</row>
    <row r="432" s="1" customFormat="1" ht="15.95" customHeight="1" spans="1:27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</row>
    <row r="433" s="1" customFormat="1" ht="15.95" customHeight="1" spans="1:27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</row>
    <row r="434" s="1" customFormat="1" ht="15.95" customHeight="1" spans="1:27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</row>
    <row r="435" s="1" customFormat="1" ht="15.95" customHeight="1" spans="1:27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</row>
    <row r="436" s="1" customFormat="1" ht="15.95" customHeight="1" spans="1:27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</row>
    <row r="437" s="1" customFormat="1" ht="15.95" customHeight="1" spans="1:27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</row>
    <row r="438" s="1" customFormat="1" ht="15.95" customHeight="1" spans="1:27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</row>
    <row r="439" s="1" customFormat="1" ht="15.95" customHeight="1" spans="1:27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</row>
    <row r="440" s="1" customFormat="1" ht="15.95" customHeight="1" spans="1:27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</row>
    <row r="441" s="1" customFormat="1" ht="15.95" customHeight="1" spans="1:27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</row>
    <row r="442" s="1" customFormat="1" ht="15.95" customHeight="1" spans="1:27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</row>
    <row r="443" s="1" customFormat="1" ht="15.95" customHeight="1" spans="1:27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</row>
    <row r="444" s="1" customFormat="1" ht="15.95" customHeight="1" spans="1:27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</row>
    <row r="445" s="1" customFormat="1" ht="15.95" customHeight="1" spans="1:27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</row>
    <row r="446" s="1" customFormat="1" ht="15.95" customHeight="1" spans="1:27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</row>
    <row r="447" s="1" customFormat="1" ht="15.95" customHeight="1" spans="1:27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</row>
    <row r="448" s="1" customFormat="1" ht="15.95" customHeight="1" spans="1:27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</row>
    <row r="449" s="1" customFormat="1" ht="15.95" customHeight="1" spans="1:27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</row>
    <row r="450" s="1" customFormat="1" ht="15.95" customHeight="1" spans="1:27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</row>
    <row r="451" s="1" customFormat="1" ht="15.95" customHeight="1" spans="1:27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</row>
    <row r="452" s="1" customFormat="1" ht="15.95" customHeight="1" spans="1:27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</row>
    <row r="453" s="1" customFormat="1" ht="15.95" customHeight="1" spans="1:27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</row>
    <row r="454" s="1" customFormat="1" ht="15.95" customHeight="1" spans="1:27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</row>
    <row r="455" s="1" customFormat="1" ht="15.95" customHeight="1" spans="1:27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</row>
    <row r="456" s="1" customFormat="1" ht="15.95" customHeight="1" spans="1:27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</row>
    <row r="457" s="1" customFormat="1" ht="15.95" customHeight="1" spans="1:27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</row>
    <row r="458" s="1" customFormat="1" ht="15.95" customHeight="1" spans="1:27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</row>
    <row r="459" s="1" customFormat="1" ht="15.95" customHeight="1" spans="1:27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</row>
    <row r="460" s="1" customFormat="1" ht="15.95" customHeight="1" spans="1:27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</row>
    <row r="461" s="1" customFormat="1" ht="15.95" customHeight="1" spans="1:27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</row>
    <row r="462" s="1" customFormat="1" ht="15.95" customHeight="1" spans="1:27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</row>
    <row r="463" s="1" customFormat="1" ht="15.95" customHeight="1" spans="1:27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</row>
    <row r="464" s="1" customFormat="1" ht="15.95" customHeight="1" spans="1:27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</row>
    <row r="465" s="1" customFormat="1" ht="15.95" customHeight="1" spans="1:27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</row>
    <row r="466" s="1" customFormat="1" ht="15.95" customHeight="1" spans="1:27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</row>
    <row r="467" s="1" customFormat="1" ht="15.95" customHeight="1" spans="1:27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</row>
    <row r="468" s="1" customFormat="1" ht="15.95" customHeight="1" spans="1:27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</row>
    <row r="469" s="1" customFormat="1" ht="15.95" customHeight="1" spans="1:27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</row>
    <row r="470" s="1" customFormat="1" ht="15.95" customHeight="1" spans="1:27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</row>
    <row r="471" s="1" customFormat="1" ht="15.95" customHeight="1" spans="1:27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</row>
    <row r="472" s="1" customFormat="1" ht="15.95" customHeight="1" spans="1:27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</row>
    <row r="473" s="1" customFormat="1" ht="15.95" customHeight="1" spans="1:27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</row>
    <row r="474" s="1" customFormat="1" ht="15.95" customHeight="1" spans="1:27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</row>
    <row r="475" s="1" customFormat="1" ht="15.95" customHeight="1" spans="1:27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</row>
    <row r="476" s="1" customFormat="1" ht="15.95" customHeight="1" spans="1:27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</row>
    <row r="477" s="1" customFormat="1" ht="15.95" customHeight="1" spans="1:27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</row>
    <row r="478" s="1" customFormat="1" ht="15.95" customHeight="1" spans="1:27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</row>
    <row r="479" s="1" customFormat="1" ht="15.95" customHeight="1" spans="1:27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</row>
    <row r="480" s="1" customFormat="1" ht="15.95" customHeight="1" spans="1:27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</row>
    <row r="481" s="1" customFormat="1" ht="15.95" customHeight="1" spans="1:27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</row>
    <row r="482" s="1" customFormat="1" ht="15.95" customHeight="1" spans="1:27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</row>
    <row r="483" s="1" customFormat="1" ht="15.95" customHeight="1" spans="1:27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</row>
    <row r="484" s="1" customFormat="1" ht="15.95" customHeight="1" spans="1:27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</row>
    <row r="485" s="1" customFormat="1" ht="15.95" customHeight="1" spans="1:27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</row>
    <row r="486" s="1" customFormat="1" ht="15.95" customHeight="1" spans="1:27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</row>
    <row r="487" s="1" customFormat="1" ht="15.95" customHeight="1" spans="1:27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</row>
    <row r="488" s="1" customFormat="1" ht="15.95" customHeight="1" spans="1:27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</row>
    <row r="489" s="1" customFormat="1" ht="15.95" customHeight="1" spans="1:27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</row>
    <row r="490" s="1" customFormat="1" ht="15.95" customHeight="1" spans="1:27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</row>
    <row r="491" s="1" customFormat="1" ht="15.95" customHeight="1" spans="1:27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</row>
    <row r="492" s="1" customFormat="1" ht="15.95" customHeight="1" spans="1:27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</row>
    <row r="493" s="1" customFormat="1" ht="15.95" customHeight="1" spans="1:27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</row>
    <row r="494" s="1" customFormat="1" ht="15.95" customHeight="1" spans="1:27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</row>
    <row r="495" s="1" customFormat="1" ht="15.95" customHeight="1" spans="1:27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</row>
    <row r="496" s="1" customFormat="1" ht="15.95" customHeight="1" spans="1:27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</row>
    <row r="497" s="1" customFormat="1" ht="15.95" customHeight="1" spans="1:27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</row>
    <row r="498" s="1" customFormat="1" ht="15.95" customHeight="1" spans="1:27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</row>
    <row r="499" s="1" customFormat="1" ht="15.95" customHeight="1" spans="1:27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</row>
    <row r="500" s="1" customFormat="1" ht="15.95" customHeight="1" spans="1:27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</row>
    <row r="501" s="1" customFormat="1" ht="15.95" customHeight="1" spans="1:27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</row>
    <row r="502" s="1" customFormat="1" ht="15.95" customHeight="1" spans="1:27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</row>
    <row r="503" s="1" customFormat="1" ht="15.95" customHeight="1" spans="1:27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</row>
    <row r="504" s="1" customFormat="1" ht="15.95" customHeight="1" spans="1:27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</row>
    <row r="505" s="1" customFormat="1" ht="15.95" customHeight="1" spans="1:27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</row>
    <row r="506" s="1" customFormat="1" ht="15.95" customHeight="1" spans="1:27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</row>
    <row r="507" s="1" customFormat="1" ht="15.95" customHeight="1" spans="1:27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</row>
    <row r="508" s="1" customFormat="1" ht="15.95" customHeight="1" spans="1:27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</row>
    <row r="509" s="1" customFormat="1" ht="15.95" customHeight="1" spans="1:27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</row>
    <row r="510" s="1" customFormat="1" ht="15.95" customHeight="1" spans="1:27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</row>
    <row r="511" s="1" customFormat="1" ht="15.95" customHeight="1" spans="1:27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</row>
    <row r="512" s="1" customFormat="1" ht="15.95" customHeight="1" spans="1:27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</row>
    <row r="513" s="1" customFormat="1" ht="15.95" customHeight="1" spans="1:27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</row>
    <row r="514" s="1" customFormat="1" ht="15.95" customHeight="1" spans="1:27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</row>
    <row r="515" s="1" customFormat="1" ht="15.95" customHeight="1" spans="1:27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</row>
    <row r="516" s="1" customFormat="1" ht="15.95" customHeight="1" spans="1:27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</row>
    <row r="517" s="1" customFormat="1" ht="15.95" customHeight="1" spans="1:27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</row>
    <row r="518" s="1" customFormat="1" ht="15.95" customHeight="1" spans="1:27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</row>
    <row r="519" s="1" customFormat="1" ht="15.95" customHeight="1" spans="1:27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</row>
    <row r="520" s="1" customFormat="1" ht="15.95" customHeight="1" spans="1:27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</row>
    <row r="521" s="1" customFormat="1" ht="15.95" customHeight="1" spans="1:27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</row>
    <row r="522" s="1" customFormat="1" ht="15.95" customHeight="1" spans="1:27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</row>
    <row r="523" s="1" customFormat="1" ht="15.95" customHeight="1" spans="1:27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</row>
    <row r="524" s="1" customFormat="1" ht="15.95" customHeight="1" spans="1:27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</row>
    <row r="525" s="1" customFormat="1" ht="15.95" customHeight="1" spans="1:27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</row>
    <row r="526" s="1" customFormat="1" ht="15.95" customHeight="1" spans="1:27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</row>
    <row r="527" s="1" customFormat="1" ht="15.95" customHeight="1" spans="1:27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</row>
    <row r="528" s="1" customFormat="1" ht="15.95" customHeight="1" spans="1:27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</row>
    <row r="529" s="1" customFormat="1" ht="15.95" customHeight="1" spans="1:27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</row>
    <row r="530" s="1" customFormat="1" ht="15.95" customHeight="1" spans="1:27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</row>
    <row r="531" s="1" customFormat="1" ht="15.95" customHeight="1" spans="1:27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</row>
    <row r="532" s="1" customFormat="1" ht="15.95" customHeight="1" spans="1:27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</row>
    <row r="533" s="1" customFormat="1" ht="15.95" customHeight="1" spans="1:27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</row>
    <row r="534" s="1" customFormat="1" ht="15.95" customHeight="1" spans="1:27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</row>
    <row r="535" s="1" customFormat="1" ht="15.95" customHeight="1" spans="1:27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</row>
    <row r="536" s="1" customFormat="1" ht="15.95" customHeight="1" spans="1:27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</row>
    <row r="537" s="1" customFormat="1" ht="15.95" customHeight="1" spans="1:27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</row>
    <row r="538" s="1" customFormat="1" ht="15.95" customHeight="1" spans="1:27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</row>
    <row r="539" s="1" customFormat="1" ht="15.95" customHeight="1" spans="1:27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</row>
    <row r="540" s="1" customFormat="1" ht="15.95" customHeight="1" spans="1:27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</row>
    <row r="541" s="1" customFormat="1" ht="15.95" customHeight="1" spans="1:27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</row>
    <row r="542" s="1" customFormat="1" ht="15.95" customHeight="1" spans="1:27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</row>
    <row r="543" s="1" customFormat="1" ht="15.95" customHeight="1" spans="1:27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</row>
    <row r="544" s="1" customFormat="1" ht="15.95" customHeight="1" spans="1:27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</row>
    <row r="545" s="1" customFormat="1" ht="15.95" customHeight="1" spans="1:27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</row>
    <row r="546" s="1" customFormat="1" ht="15.95" customHeight="1" spans="1:27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</row>
    <row r="547" s="1" customFormat="1" ht="15.95" customHeight="1" spans="1:27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</row>
    <row r="548" s="1" customFormat="1" ht="15.95" customHeight="1" spans="1:27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</row>
    <row r="549" s="1" customFormat="1" ht="15.95" customHeight="1" spans="1:27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</row>
    <row r="550" s="1" customFormat="1" ht="15.95" customHeight="1" spans="1:27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</row>
    <row r="551" s="1" customFormat="1" ht="15.95" customHeight="1" spans="1:27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</row>
    <row r="552" s="1" customFormat="1" ht="15.95" customHeight="1" spans="1:27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</row>
    <row r="553" s="1" customFormat="1" ht="15.95" customHeight="1" spans="1:27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</row>
    <row r="554" s="1" customFormat="1" ht="15.95" customHeight="1" spans="1:27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</row>
    <row r="555" s="1" customFormat="1" ht="15.95" customHeight="1" spans="1:27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</row>
    <row r="556" s="1" customFormat="1" ht="15.95" customHeight="1" spans="1:27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</row>
    <row r="557" s="1" customFormat="1" ht="15.95" customHeight="1" spans="1:27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</row>
    <row r="558" s="1" customFormat="1" ht="15.95" customHeight="1" spans="1:27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</row>
    <row r="559" s="1" customFormat="1" ht="15.95" customHeight="1" spans="1:27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</row>
    <row r="560" s="1" customFormat="1" ht="15.95" customHeight="1" spans="1:27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</row>
    <row r="561" s="1" customFormat="1" ht="15.95" customHeight="1" spans="1:27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</row>
    <row r="562" s="1" customFormat="1" ht="15.95" customHeight="1" spans="1:27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</row>
    <row r="563" s="1" customFormat="1" ht="15.95" customHeight="1" spans="1:27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</row>
    <row r="564" s="1" customFormat="1" ht="15.95" customHeight="1" spans="1:27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</row>
    <row r="565" s="1" customFormat="1" ht="15.95" customHeight="1" spans="1:27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</row>
    <row r="566" s="1" customFormat="1" ht="15.95" customHeight="1" spans="1:27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</row>
    <row r="567" s="1" customFormat="1" ht="15.95" customHeight="1" spans="1:27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</row>
    <row r="568" s="1" customFormat="1" ht="15.95" customHeight="1" spans="1:27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</row>
    <row r="569" s="1" customFormat="1" ht="15.95" customHeight="1" spans="1:27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</row>
    <row r="570" s="1" customFormat="1" ht="15.95" customHeight="1" spans="1:27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</row>
    <row r="571" s="1" customFormat="1" ht="15.95" customHeight="1" spans="1:27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</row>
    <row r="572" s="1" customFormat="1" ht="15.95" customHeight="1" spans="1:27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</row>
    <row r="573" s="1" customFormat="1" ht="15.95" customHeight="1" spans="1:27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</row>
    <row r="574" s="1" customFormat="1" ht="15.95" customHeight="1" spans="1:27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</row>
    <row r="575" s="1" customFormat="1" ht="15.95" customHeight="1" spans="1:27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</row>
    <row r="576" s="1" customFormat="1" ht="15.95" customHeight="1" spans="1:27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</row>
    <row r="577" s="1" customFormat="1" ht="15.95" customHeight="1" spans="1:27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</row>
    <row r="578" s="1" customFormat="1" ht="15.95" customHeight="1" spans="1:27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</row>
    <row r="579" s="1" customFormat="1" ht="15.95" customHeight="1" spans="1:27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</row>
    <row r="580" s="1" customFormat="1" ht="15.95" customHeight="1" spans="1:27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</row>
    <row r="581" s="1" customFormat="1" ht="15.95" customHeight="1" spans="1:27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</row>
    <row r="582" s="1" customFormat="1" ht="15.95" customHeight="1" spans="1:27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</row>
    <row r="583" s="1" customFormat="1" ht="15.95" customHeight="1" spans="1:27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</row>
    <row r="584" s="1" customFormat="1" ht="15.95" customHeight="1" spans="1:27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</row>
    <row r="585" s="1" customFormat="1" ht="15.95" customHeight="1" spans="1:27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</row>
    <row r="586" s="1" customFormat="1" ht="15.95" customHeight="1" spans="1:27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</row>
    <row r="587" s="1" customFormat="1" ht="15.95" customHeight="1" spans="1:27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</row>
    <row r="588" s="1" customFormat="1" ht="15.95" customHeight="1" spans="1:27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</row>
    <row r="589" s="1" customFormat="1" ht="15.95" customHeight="1" spans="1:27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</row>
    <row r="590" s="1" customFormat="1" ht="15.95" customHeight="1" spans="1:27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</row>
    <row r="591" s="1" customFormat="1" ht="15.95" customHeight="1" spans="1:27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</row>
    <row r="592" s="1" customFormat="1" ht="15.95" customHeight="1" spans="1:27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</row>
    <row r="593" s="1" customFormat="1" ht="15.95" customHeight="1" spans="1:27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</row>
    <row r="594" s="1" customFormat="1" ht="15.95" customHeight="1" spans="1:27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</row>
    <row r="595" s="1" customFormat="1" ht="15.95" customHeight="1" spans="1:27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</row>
    <row r="596" s="1" customFormat="1" ht="15.95" customHeight="1" spans="1:27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</row>
    <row r="597" s="1" customFormat="1" ht="15.95" customHeight="1" spans="1:27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</row>
    <row r="598" s="1" customFormat="1" ht="15.95" customHeight="1" spans="1:27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</row>
    <row r="599" s="1" customFormat="1" ht="15.95" customHeight="1" spans="1:27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</row>
    <row r="600" s="1" customFormat="1" ht="15.95" customHeight="1" spans="1:27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</row>
    <row r="601" s="1" customFormat="1" ht="15.95" customHeight="1" spans="1:27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</row>
    <row r="602" s="1" customFormat="1" ht="15.95" customHeight="1" spans="1:27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</row>
    <row r="603" s="1" customFormat="1" ht="15.95" customHeight="1" spans="1:27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</row>
    <row r="604" s="1" customFormat="1" ht="15.95" customHeight="1" spans="1:27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</row>
    <row r="605" s="1" customFormat="1" ht="15.95" customHeight="1" spans="1:27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</row>
    <row r="606" s="1" customFormat="1" ht="15.95" customHeight="1" spans="1:27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</row>
    <row r="607" s="1" customFormat="1" ht="15.95" customHeight="1" spans="1:27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</row>
    <row r="608" s="1" customFormat="1" ht="15.95" customHeight="1" spans="1:27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</row>
    <row r="609" s="1" customFormat="1" ht="15.95" customHeight="1" spans="1:27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</row>
    <row r="610" s="1" customFormat="1" ht="15.95" customHeight="1" spans="1:27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</row>
    <row r="611" s="1" customFormat="1" ht="15.95" customHeight="1" spans="1:27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</row>
    <row r="612" s="1" customFormat="1" ht="15.95" customHeight="1" spans="1:27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</row>
    <row r="613" s="1" customFormat="1" ht="15.95" customHeight="1" spans="1:27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</row>
    <row r="614" s="1" customFormat="1" ht="15.95" customHeight="1" spans="1:27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</row>
    <row r="615" s="1" customFormat="1" ht="15.95" customHeight="1" spans="1:27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</row>
    <row r="616" s="1" customFormat="1" ht="15.95" customHeight="1" spans="1:27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</row>
    <row r="617" s="1" customFormat="1" ht="15.95" customHeight="1" spans="1:27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</row>
    <row r="618" s="1" customFormat="1" ht="15.95" customHeight="1" spans="1:27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</row>
    <row r="619" s="1" customFormat="1" ht="15.95" customHeight="1" spans="1:27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</row>
    <row r="620" s="1" customFormat="1" ht="15.95" customHeight="1" spans="1:27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</row>
    <row r="621" s="1" customFormat="1" ht="15.95" customHeight="1" spans="1:27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</row>
    <row r="622" s="1" customFormat="1" ht="15.95" customHeight="1" spans="1:27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</row>
    <row r="623" s="1" customFormat="1" ht="15.95" customHeight="1" spans="1:27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</row>
    <row r="624" s="1" customFormat="1" ht="15.95" customHeight="1" spans="1:27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</row>
    <row r="625" s="1" customFormat="1" ht="15.95" customHeight="1" spans="1:27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</row>
    <row r="626" s="1" customFormat="1" ht="15.95" customHeight="1" spans="1:27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</row>
    <row r="627" s="1" customFormat="1" ht="15.95" customHeight="1" spans="1:27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</row>
    <row r="628" s="1" customFormat="1" ht="15.95" customHeight="1" spans="1:27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</row>
    <row r="629" s="1" customFormat="1" ht="15.95" customHeight="1" spans="1:27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</row>
    <row r="630" s="1" customFormat="1" ht="15.95" customHeight="1" spans="1:27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</row>
    <row r="631" s="1" customFormat="1" ht="15.95" customHeight="1" spans="1:27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</row>
    <row r="632" s="1" customFormat="1" ht="15.95" customHeight="1" spans="1:27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</row>
    <row r="633" s="1" customFormat="1" ht="15.95" customHeight="1" spans="1:27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</row>
    <row r="634" s="1" customFormat="1" ht="15.95" customHeight="1" spans="1:27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</row>
    <row r="635" s="1" customFormat="1" ht="15.95" customHeight="1" spans="1:27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</row>
    <row r="636" s="1" customFormat="1" ht="15.95" customHeight="1" spans="1:27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</row>
    <row r="637" s="1" customFormat="1" ht="15.95" customHeight="1" spans="1:27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</row>
    <row r="638" s="1" customFormat="1" ht="15.95" customHeight="1" spans="1:27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</row>
    <row r="639" s="1" customFormat="1" ht="15.95" customHeight="1" spans="1:27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</row>
    <row r="640" s="1" customFormat="1" ht="15.95" customHeight="1" spans="1:27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</row>
    <row r="641" s="1" customFormat="1" ht="15.95" customHeight="1" spans="1:27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</row>
    <row r="642" s="1" customFormat="1" ht="15.95" customHeight="1" spans="1:27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</row>
    <row r="643" s="1" customFormat="1" ht="15.95" customHeight="1" spans="1:27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</row>
    <row r="644" s="1" customFormat="1" ht="15.95" customHeight="1" spans="1:27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</row>
    <row r="645" s="1" customFormat="1" ht="15.95" customHeight="1" spans="1:27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</row>
    <row r="646" s="1" customFormat="1" ht="15.95" customHeight="1" spans="1:27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</row>
    <row r="647" s="1" customFormat="1" ht="15.95" customHeight="1" spans="1:27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</row>
    <row r="648" s="1" customFormat="1" ht="15.95" customHeight="1" spans="1:27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</row>
    <row r="649" s="1" customFormat="1" ht="15.95" customHeight="1" spans="1:27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</row>
    <row r="650" s="1" customFormat="1" ht="15.95" customHeight="1" spans="1:27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</row>
    <row r="651" s="1" customFormat="1" ht="15.95" customHeight="1" spans="1:27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</row>
    <row r="652" s="1" customFormat="1" ht="15.95" customHeight="1" spans="1:27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</row>
    <row r="653" s="1" customFormat="1" ht="15.95" customHeight="1" spans="1:27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</row>
    <row r="654" s="1" customFormat="1" ht="15.95" customHeight="1" spans="1:27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</row>
    <row r="655" s="1" customFormat="1" ht="15.95" customHeight="1" spans="1:27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</row>
    <row r="656" s="1" customFormat="1" ht="15.95" customHeight="1" spans="1:27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</row>
    <row r="657" s="1" customFormat="1" ht="15.95" customHeight="1" spans="1:27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</row>
    <row r="658" s="1" customFormat="1" ht="15.95" customHeight="1" spans="1:27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</row>
    <row r="659" s="1" customFormat="1" ht="15.95" customHeight="1" spans="1:27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</row>
    <row r="660" s="1" customFormat="1" ht="15.95" customHeight="1" spans="1:27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</row>
    <row r="661" s="1" customFormat="1" ht="15.95" customHeight="1" spans="1:27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</row>
    <row r="662" s="1" customFormat="1" ht="15.95" customHeight="1" spans="1:27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</row>
    <row r="663" s="1" customFormat="1" ht="15.95" customHeight="1" spans="1:27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</row>
    <row r="664" s="1" customFormat="1" ht="15.95" customHeight="1" spans="1:27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</row>
    <row r="665" s="1" customFormat="1" ht="15.95" customHeight="1" spans="1:27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</row>
    <row r="666" s="1" customFormat="1" ht="15.95" customHeight="1" spans="1:27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</row>
    <row r="667" s="1" customFormat="1" ht="15.95" customHeight="1" spans="1:27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</row>
    <row r="668" s="1" customFormat="1" ht="15.95" customHeight="1" spans="1:27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</row>
    <row r="669" s="1" customFormat="1" ht="15.95" customHeight="1" spans="1:27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</row>
    <row r="670" s="1" customFormat="1" ht="15.95" customHeight="1" spans="1:27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</row>
    <row r="671" s="1" customFormat="1" ht="15.95" customHeight="1" spans="1:27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</row>
    <row r="672" s="1" customFormat="1" ht="15.95" customHeight="1" spans="1:27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</row>
    <row r="673" s="1" customFormat="1" ht="15.95" customHeight="1" spans="1:27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</row>
    <row r="674" s="1" customFormat="1" ht="15.95" customHeight="1" spans="1:27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</row>
    <row r="675" s="1" customFormat="1" ht="15.95" customHeight="1" spans="1:27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</row>
    <row r="676" s="1" customFormat="1" ht="15.95" customHeight="1" spans="1:27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</row>
    <row r="677" s="1" customFormat="1" ht="15.95" customHeight="1" spans="1:27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</row>
    <row r="678" s="1" customFormat="1" ht="15.95" customHeight="1" spans="1:27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</row>
    <row r="679" s="1" customFormat="1" ht="15.95" customHeight="1" spans="1:27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="1" customFormat="1" ht="15.95" customHeight="1" spans="1:27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</row>
    <row r="681" s="1" customFormat="1" ht="15.95" customHeight="1" spans="1:27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</row>
    <row r="682" s="1" customFormat="1" ht="15.95" customHeight="1" spans="1:27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</row>
    <row r="683" s="1" customFormat="1" ht="15.95" customHeight="1" spans="1:27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</row>
    <row r="684" s="1" customFormat="1" ht="15.95" customHeight="1" spans="1:27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</row>
    <row r="685" s="1" customFormat="1" ht="15.95" customHeight="1" spans="1:27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</row>
    <row r="686" s="1" customFormat="1" ht="15.95" customHeight="1" spans="1:27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</row>
    <row r="687" s="1" customFormat="1" ht="15.95" customHeight="1" spans="1:27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</row>
    <row r="688" s="1" customFormat="1" ht="15.95" customHeight="1" spans="1:27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</row>
    <row r="689" s="1" customFormat="1" ht="15.95" customHeight="1" spans="1:27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</row>
    <row r="690" s="1" customFormat="1" ht="15.95" customHeight="1" spans="1:27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</row>
    <row r="691" s="1" customFormat="1" ht="15.95" customHeight="1" spans="1:27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</row>
    <row r="692" s="1" customFormat="1" ht="15.95" customHeight="1" spans="1:27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</row>
    <row r="693" s="1" customFormat="1" ht="15.95" customHeight="1" spans="1:27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</row>
    <row r="694" s="1" customFormat="1" ht="15.95" customHeight="1" spans="1:27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</row>
    <row r="695" s="1" customFormat="1" ht="15.95" customHeight="1" spans="1:27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</row>
    <row r="696" s="1" customFormat="1" ht="15.95" customHeight="1" spans="1:27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</row>
    <row r="697" s="1" customFormat="1" ht="15.95" customHeight="1" spans="1:27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</row>
    <row r="698" s="1" customFormat="1" ht="15.95" customHeight="1" spans="1:27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</row>
    <row r="699" s="1" customFormat="1" ht="15.95" customHeight="1" spans="1:27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</row>
    <row r="700" s="1" customFormat="1" ht="15.95" customHeight="1" spans="1:27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</row>
    <row r="701" s="1" customFormat="1" ht="15.95" customHeight="1" spans="1:27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</row>
    <row r="702" s="1" customFormat="1" ht="15.95" customHeight="1" spans="1:27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</row>
    <row r="703" s="1" customFormat="1" ht="15.95" customHeight="1" spans="1:27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</row>
    <row r="704" s="1" customFormat="1" ht="15.95" customHeight="1" spans="1:27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</row>
    <row r="705" s="1" customFormat="1" ht="15.95" customHeight="1" spans="1:27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</row>
    <row r="706" s="1" customFormat="1" ht="15.95" customHeight="1" spans="1:27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</row>
    <row r="707" s="1" customFormat="1" ht="15.95" customHeight="1" spans="1:27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</row>
    <row r="708" s="1" customFormat="1" ht="15.95" customHeight="1" spans="1:27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</row>
    <row r="709" s="1" customFormat="1" ht="15.95" customHeight="1" spans="1:27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</row>
    <row r="710" s="1" customFormat="1" ht="15.95" customHeight="1" spans="1:27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</row>
    <row r="711" s="1" customFormat="1" ht="15.95" customHeight="1" spans="1:27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</row>
    <row r="712" s="1" customFormat="1" ht="15.95" customHeight="1" spans="1:27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</row>
    <row r="713" s="1" customFormat="1" ht="15.95" customHeight="1" spans="1:27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</row>
    <row r="714" s="1" customFormat="1" ht="15.95" customHeight="1" spans="1:27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</row>
    <row r="715" s="1" customFormat="1" ht="15.95" customHeight="1" spans="1:27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</row>
    <row r="716" s="1" customFormat="1" ht="15.95" customHeight="1" spans="1:27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</row>
    <row r="717" s="1" customFormat="1" ht="15.95" customHeight="1" spans="1:27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</row>
    <row r="718" s="1" customFormat="1" ht="15.95" customHeight="1" spans="1:27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</row>
    <row r="719" s="1" customFormat="1" ht="15.95" customHeight="1" spans="1:27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</row>
    <row r="720" s="1" customFormat="1" ht="15.95" customHeight="1" spans="1:27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</row>
    <row r="721" s="1" customFormat="1" ht="15.95" customHeight="1" spans="1:27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</row>
    <row r="722" s="1" customFormat="1" ht="15.95" customHeight="1" spans="1:27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</row>
    <row r="723" s="1" customFormat="1" ht="15.95" customHeight="1" spans="1:27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</row>
    <row r="724" s="1" customFormat="1" ht="15.95" customHeight="1" spans="1:27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</row>
    <row r="725" s="1" customFormat="1" ht="15.95" customHeight="1" spans="1:27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</row>
    <row r="726" s="1" customFormat="1" ht="15.95" customHeight="1" spans="1:27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</row>
    <row r="727" s="1" customFormat="1" ht="15.95" customHeight="1" spans="1:27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</row>
    <row r="728" s="1" customFormat="1" ht="15.95" customHeight="1" spans="1:27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</row>
    <row r="729" s="1" customFormat="1" ht="15.95" customHeight="1" spans="1:27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</row>
    <row r="730" s="1" customFormat="1" ht="15.95" customHeight="1" spans="1:27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</row>
    <row r="731" s="1" customFormat="1" ht="15.95" customHeight="1" spans="1:27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</row>
    <row r="732" s="1" customFormat="1" ht="15.95" customHeight="1" spans="1:27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</row>
    <row r="733" s="1" customFormat="1" ht="15.95" customHeight="1" spans="1:27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</row>
    <row r="734" s="1" customFormat="1" ht="15.95" customHeight="1" spans="1:27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</row>
    <row r="735" s="1" customFormat="1" ht="15.95" customHeight="1" spans="1:27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</row>
    <row r="736" s="1" customFormat="1" ht="15.95" customHeight="1" spans="1:27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</row>
    <row r="737" s="1" customFormat="1" ht="15.95" customHeight="1" spans="1:27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</row>
    <row r="738" s="1" customFormat="1" ht="15.95" customHeight="1" spans="1:27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</row>
    <row r="739" s="1" customFormat="1" ht="15.95" customHeight="1" spans="1:27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</row>
    <row r="740" s="1" customFormat="1" ht="15.95" customHeight="1" spans="1:27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</row>
    <row r="741" s="1" customFormat="1" ht="15.95" customHeight="1" spans="1:27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</row>
    <row r="742" s="1" customFormat="1" ht="15.95" customHeight="1" spans="1:27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</row>
    <row r="743" s="1" customFormat="1" ht="15.95" customHeight="1" spans="1:27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</row>
    <row r="744" s="1" customFormat="1" ht="15.95" customHeight="1" spans="1:27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</row>
    <row r="745" s="1" customFormat="1" ht="15.95" customHeight="1" spans="1:27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</row>
    <row r="746" s="1" customFormat="1" ht="15.95" customHeight="1" spans="1:27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</row>
    <row r="747" s="1" customFormat="1" ht="15.95" customHeight="1" spans="1:27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</row>
    <row r="748" s="1" customFormat="1" ht="15.95" customHeight="1" spans="1:27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</row>
    <row r="749" s="1" customFormat="1" ht="15.95" customHeight="1" spans="1:27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</row>
    <row r="750" s="1" customFormat="1" ht="15.95" customHeight="1" spans="1:27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</row>
    <row r="751" s="1" customFormat="1" ht="15.95" customHeight="1" spans="1:27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</row>
    <row r="752" s="1" customFormat="1" ht="15.95" customHeight="1" spans="1:27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</row>
    <row r="753" s="1" customFormat="1" ht="15.95" customHeight="1" spans="1:27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</row>
    <row r="754" s="1" customFormat="1" ht="15.95" customHeight="1" spans="1:27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</row>
    <row r="755" s="1" customFormat="1" ht="15.95" customHeight="1" spans="1:27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</row>
    <row r="756" s="1" customFormat="1" ht="15.95" customHeight="1" spans="1:27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</row>
    <row r="757" s="1" customFormat="1" ht="15.95" customHeight="1" spans="1:27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</row>
    <row r="758" s="1" customFormat="1" ht="15.95" customHeight="1" spans="1:27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</row>
    <row r="759" s="1" customFormat="1" ht="15.95" customHeight="1" spans="1:27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</row>
    <row r="760" s="1" customFormat="1" ht="15.95" customHeight="1" spans="1:27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</row>
    <row r="761" s="1" customFormat="1" ht="15.95" customHeight="1" spans="1:27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</row>
    <row r="762" s="1" customFormat="1" ht="15.95" customHeight="1" spans="1:27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</row>
    <row r="763" s="1" customFormat="1" ht="15.95" customHeight="1" spans="1:27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</row>
    <row r="764" s="1" customFormat="1" ht="15.95" customHeight="1" spans="1:27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</row>
    <row r="765" s="1" customFormat="1" ht="15.95" customHeight="1" spans="1:27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</row>
    <row r="766" s="1" customFormat="1" ht="15.95" customHeight="1" spans="1:27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</row>
    <row r="767" s="1" customFormat="1" ht="15.95" customHeight="1" spans="1:27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</row>
    <row r="768" s="1" customFormat="1" ht="15.95" customHeight="1" spans="1:27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</row>
    <row r="769" s="1" customFormat="1" ht="15.95" customHeight="1" spans="1:27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</row>
    <row r="770" s="1" customFormat="1" ht="15.95" customHeight="1" spans="1:27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</row>
    <row r="771" s="1" customFormat="1" ht="15.95" customHeight="1" spans="1:27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</row>
    <row r="772" s="1" customFormat="1" ht="15.95" customHeight="1" spans="1:27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</row>
    <row r="773" s="1" customFormat="1" ht="15.95" customHeight="1" spans="1:27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</row>
    <row r="774" s="1" customFormat="1" ht="15.95" customHeight="1" spans="1:27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</row>
    <row r="775" s="1" customFormat="1" ht="15.95" customHeight="1" spans="1:27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</row>
    <row r="776" s="1" customFormat="1" ht="15.95" customHeight="1" spans="1:27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</row>
    <row r="777" s="1" customFormat="1" ht="15.95" customHeight="1" spans="1:27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</row>
    <row r="778" s="1" customFormat="1" ht="15.95" customHeight="1" spans="1:27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</row>
    <row r="779" s="1" customFormat="1" ht="15.95" customHeight="1" spans="1:27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</row>
    <row r="780" s="1" customFormat="1" ht="15.95" customHeight="1" spans="1:27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</row>
    <row r="781" s="1" customFormat="1" ht="15.95" customHeight="1" spans="1:27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</row>
    <row r="782" s="1" customFormat="1" ht="15.95" customHeight="1" spans="1:27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</row>
    <row r="783" s="1" customFormat="1" ht="15.95" customHeight="1" spans="1:27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</row>
    <row r="784" s="1" customFormat="1" ht="15.95" customHeight="1" spans="1:27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</row>
    <row r="785" s="1" customFormat="1" ht="15.95" customHeight="1" spans="1:27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</row>
    <row r="786" s="1" customFormat="1" ht="15.95" customHeight="1" spans="1:27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</row>
    <row r="787" s="1" customFormat="1" ht="15.95" customHeight="1" spans="1:27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</row>
    <row r="788" s="1" customFormat="1" ht="15.95" customHeight="1" spans="1:27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</row>
    <row r="789" s="1" customFormat="1" ht="15.95" customHeight="1" spans="1:27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</row>
    <row r="790" s="1" customFormat="1" ht="15.95" customHeight="1" spans="1:27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</row>
    <row r="791" s="1" customFormat="1" ht="15.95" customHeight="1" spans="1:27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</row>
    <row r="792" s="1" customFormat="1" ht="15.95" customHeight="1" spans="1:27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</row>
    <row r="793" s="1" customFormat="1" ht="15.95" customHeight="1" spans="1:27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</row>
    <row r="794" s="1" customFormat="1" ht="15.95" customHeight="1" spans="1:27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</row>
    <row r="795" s="1" customFormat="1" ht="15.95" customHeight="1" spans="1:27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</row>
    <row r="796" s="1" customFormat="1" ht="15.95" customHeight="1" spans="1:27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</row>
    <row r="797" s="1" customFormat="1" ht="15.95" customHeight="1" spans="1:27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</row>
    <row r="798" s="1" customFormat="1" ht="15.95" customHeight="1" spans="1:27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</row>
    <row r="799" s="1" customFormat="1" ht="15.95" customHeight="1" spans="1:27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</row>
    <row r="800" s="1" customFormat="1" ht="15.95" customHeight="1" spans="1:27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</row>
    <row r="801" s="1" customFormat="1" ht="15.95" customHeight="1" spans="1:27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</row>
    <row r="802" s="1" customFormat="1" ht="15.95" customHeight="1" spans="1:27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</row>
    <row r="803" s="1" customFormat="1" ht="15.95" customHeight="1" spans="1:27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</row>
    <row r="804" s="1" customFormat="1" ht="15.95" customHeight="1" spans="1:27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</row>
    <row r="805" s="1" customFormat="1" ht="15.95" customHeight="1" spans="1:27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</row>
    <row r="806" s="1" customFormat="1" ht="15.95" customHeight="1" spans="1:27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</row>
    <row r="807" s="1" customFormat="1" ht="15.95" customHeight="1" spans="1:27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</row>
    <row r="808" s="1" customFormat="1" ht="15.95" customHeight="1" spans="1:27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</row>
    <row r="809" s="1" customFormat="1" ht="15.95" customHeight="1" spans="1:27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</row>
    <row r="810" s="1" customFormat="1" ht="15.95" customHeight="1" spans="1:27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</row>
    <row r="811" s="1" customFormat="1" ht="15.95" customHeight="1" spans="1:27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</row>
    <row r="812" s="1" customFormat="1" ht="15.95" customHeight="1" spans="1:27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</row>
    <row r="813" s="1" customFormat="1" ht="15.95" customHeight="1" spans="1:27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</row>
    <row r="814" s="1" customFormat="1" ht="15.95" customHeight="1" spans="1:27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</row>
    <row r="815" s="1" customFormat="1" ht="15.95" customHeight="1" spans="1:27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</row>
    <row r="816" s="1" customFormat="1" ht="15.95" customHeight="1" spans="1:27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</row>
    <row r="817" s="1" customFormat="1" ht="15.95" customHeight="1" spans="1:27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</row>
    <row r="818" s="1" customFormat="1" ht="15.95" customHeight="1" spans="1:27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</row>
    <row r="819" s="1" customFormat="1" ht="15.95" customHeight="1" spans="1:27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</row>
    <row r="820" s="1" customFormat="1" ht="15.95" customHeight="1" spans="1:27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</row>
    <row r="821" s="1" customFormat="1" ht="15.95" customHeight="1" spans="1:27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</row>
    <row r="822" s="1" customFormat="1" ht="15.95" customHeight="1" spans="1:27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</row>
    <row r="823" s="1" customFormat="1" ht="15.95" customHeight="1" spans="1:27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</row>
    <row r="824" s="1" customFormat="1" ht="15.95" customHeight="1" spans="1:27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</row>
    <row r="825" s="1" customFormat="1" ht="15.95" customHeight="1" spans="1:27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</row>
    <row r="826" s="1" customFormat="1" ht="15.95" customHeight="1" spans="1:27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</row>
    <row r="827" s="1" customFormat="1" ht="15.95" customHeight="1" spans="1:27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</row>
    <row r="828" s="1" customFormat="1" ht="15.95" customHeight="1" spans="1:27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</row>
    <row r="829" s="1" customFormat="1" ht="15.95" customHeight="1" spans="1:27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</row>
    <row r="830" s="1" customFormat="1" ht="15.95" customHeight="1" spans="1:27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</row>
    <row r="831" s="1" customFormat="1" ht="15.95" customHeight="1" spans="1:27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</row>
    <row r="832" s="1" customFormat="1" ht="15.95" customHeight="1" spans="1:27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</row>
    <row r="833" s="1" customFormat="1" ht="15.95" customHeight="1" spans="1:27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</row>
    <row r="834" s="1" customFormat="1" ht="15.95" customHeight="1" spans="1:27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</row>
    <row r="835" s="1" customFormat="1" ht="15.95" customHeight="1" spans="1:27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</row>
    <row r="836" s="1" customFormat="1" ht="15.95" customHeight="1" spans="1:27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</row>
    <row r="837" s="1" customFormat="1" ht="15.95" customHeight="1" spans="1:27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</row>
    <row r="838" s="1" customFormat="1" ht="15.95" customHeight="1" spans="1:27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</row>
    <row r="839" s="1" customFormat="1" ht="15.95" customHeight="1" spans="1:27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</row>
    <row r="840" s="1" customFormat="1" ht="15.95" customHeight="1" spans="1:27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</row>
    <row r="841" s="1" customFormat="1" ht="15.95" customHeight="1" spans="1:27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</row>
    <row r="842" s="1" customFormat="1" ht="15.95" customHeight="1" spans="1:27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</row>
    <row r="843" s="1" customFormat="1" ht="15.95" customHeight="1" spans="1:27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</row>
    <row r="844" s="1" customFormat="1" ht="15.95" customHeight="1" spans="1:27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</row>
    <row r="845" s="1" customFormat="1" ht="15.95" customHeight="1" spans="1:27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</row>
    <row r="846" s="1" customFormat="1" ht="15.95" customHeight="1" spans="1:27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</row>
    <row r="847" s="1" customFormat="1" ht="15.95" customHeight="1" spans="1:27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</row>
    <row r="848" s="1" customFormat="1" ht="15.95" customHeight="1" spans="1:27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</row>
    <row r="849" s="1" customFormat="1" ht="15.95" customHeight="1" spans="1:27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</row>
    <row r="850" s="1" customFormat="1" ht="15.95" customHeight="1" spans="1:27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</row>
    <row r="851" s="1" customFormat="1" ht="15.95" customHeight="1" spans="1:27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</row>
    <row r="852" s="1" customFormat="1" ht="15.95" customHeight="1" spans="1:27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</row>
    <row r="853" s="1" customFormat="1" ht="15.95" customHeight="1" spans="1:27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</row>
    <row r="854" s="1" customFormat="1" ht="15.95" customHeight="1" spans="1:27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</row>
    <row r="855" s="1" customFormat="1" ht="15.95" customHeight="1" spans="1:27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</row>
    <row r="856" s="1" customFormat="1" ht="15.95" customHeight="1" spans="1:27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</row>
    <row r="857" s="1" customFormat="1" ht="15.95" customHeight="1" spans="1:27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</row>
    <row r="858" s="1" customFormat="1" ht="15.95" customHeight="1" spans="1:27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</row>
    <row r="859" s="1" customFormat="1" ht="15.95" customHeight="1" spans="1:27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</row>
    <row r="860" s="1" customFormat="1" ht="15.95" customHeight="1" spans="1:27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</row>
    <row r="861" s="1" customFormat="1" ht="15.95" customHeight="1" spans="1:27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</row>
    <row r="862" s="1" customFormat="1" ht="15.95" customHeight="1" spans="1:27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</row>
    <row r="863" s="1" customFormat="1" ht="15.95" customHeight="1" spans="1:27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</row>
    <row r="864" s="1" customFormat="1" ht="15.95" customHeight="1" spans="1:27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</row>
    <row r="865" s="1" customFormat="1" ht="15.95" customHeight="1" spans="1:27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</row>
    <row r="866" s="1" customFormat="1" ht="15.95" customHeight="1" spans="1:27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</row>
    <row r="867" s="1" customFormat="1" ht="15.95" customHeight="1" spans="1:27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</row>
    <row r="868" s="1" customFormat="1" ht="15.95" customHeight="1" spans="1:27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</row>
    <row r="869" s="1" customFormat="1" ht="15.95" customHeight="1" spans="1:27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</row>
    <row r="870" s="1" customFormat="1" ht="15.95" customHeight="1" spans="1:27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</row>
    <row r="871" s="1" customFormat="1" ht="15.95" customHeight="1" spans="1:27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</row>
    <row r="872" s="1" customFormat="1" ht="15.95" customHeight="1" spans="1:27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</row>
    <row r="873" s="1" customFormat="1" ht="15.95" customHeight="1" spans="1:27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</row>
    <row r="874" s="1" customFormat="1" ht="15.95" customHeight="1" spans="1:27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</row>
    <row r="875" s="1" customFormat="1" ht="15.95" customHeight="1" spans="1:27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</row>
    <row r="876" s="1" customFormat="1" ht="15.95" customHeight="1" spans="1:27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</row>
    <row r="877" s="1" customFormat="1" ht="15.95" customHeight="1" spans="1:27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</row>
    <row r="878" s="1" customFormat="1" ht="15.95" customHeight="1" spans="1:27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</row>
    <row r="879" s="1" customFormat="1" ht="15.95" customHeight="1" spans="1:27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</row>
    <row r="880" s="1" customFormat="1" ht="15.95" customHeight="1" spans="1:27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</row>
    <row r="881" s="1" customFormat="1" ht="15.95" customHeight="1" spans="1:27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</row>
    <row r="882" s="1" customFormat="1" ht="15.95" customHeight="1" spans="1:27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</row>
    <row r="883" s="1" customFormat="1" ht="15.95" customHeight="1" spans="1:27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</row>
    <row r="884" s="1" customFormat="1" ht="15.95" customHeight="1" spans="1:27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</row>
    <row r="885" s="1" customFormat="1" ht="15.95" customHeight="1" spans="1:27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</row>
    <row r="886" s="1" customFormat="1" ht="15.95" customHeight="1" spans="1:27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</row>
    <row r="887" s="1" customFormat="1" ht="15.95" customHeight="1" spans="1:27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</row>
    <row r="888" s="1" customFormat="1" ht="15.95" customHeight="1" spans="1:27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</row>
    <row r="889" s="1" customFormat="1" ht="15.95" customHeight="1" spans="1:27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</row>
    <row r="890" s="1" customFormat="1" ht="15.95" customHeight="1" spans="1:27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</row>
    <row r="891" s="1" customFormat="1" ht="15.95" customHeight="1" spans="1:27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</row>
    <row r="892" s="1" customFormat="1" ht="15.95" customHeight="1" spans="1:27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</row>
    <row r="893" s="1" customFormat="1" ht="15.95" customHeight="1" spans="1:27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</row>
    <row r="894" s="1" customFormat="1" ht="15.95" customHeight="1" spans="1:27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</row>
    <row r="895" s="1" customFormat="1" ht="15.95" customHeight="1" spans="1:27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</row>
    <row r="896" s="1" customFormat="1" ht="15.95" customHeight="1" spans="1:27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</row>
    <row r="897" s="1" customFormat="1" ht="15.95" customHeight="1" spans="1:27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</row>
    <row r="898" s="1" customFormat="1" ht="15.95" customHeight="1" spans="1:27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</row>
    <row r="899" s="1" customFormat="1" ht="15.95" customHeight="1" spans="1:27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</row>
    <row r="900" s="1" customFormat="1" ht="15.95" customHeight="1" spans="1:27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N9:N22 R9:R22">
    <cfRule type="notContainsBlanks" dxfId="0" priority="2">
      <formula>LEN(TRIM(N9))&gt;0</formula>
    </cfRule>
  </conditionalFormatting>
  <pageMargins left="0.75" right="0.75" top="1" bottom="1" header="0.5" footer="0.5"/>
  <pageSetup paperSize="9" scale="95" fitToHeight="0" orientation="landscape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2021-03-10T21:48:00Z</dcterms:created>
  <dcterms:modified xsi:type="dcterms:W3CDTF">2025-04-01T02:52:21Z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0DA0181326F04F6D8E40D7B1E9E2703F_13</vt:lpwstr>
  </property>
  <property fmtid="{D5CDD505-2E9C-101B-9397-08002B2CF9AE}" pid="3" name="KSOProductBuildVer">
    <vt:lpwstr>2052-12.1.0.20305</vt:lpwstr>
  </property>
</Properties>
</file>