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3" r:id="rId2"/>
    <sheet name="1X-3X" sheetId="2" r:id="rId3"/>
    <sheet name="1X-3X (CM)" sheetId="4" r:id="rId4"/>
  </sheets>
  <definedNames>
    <definedName name="_xlnm.Print_Area" localSheetId="0">'XS-XXL'!$A$1:$M$19</definedName>
    <definedName name="_xlnm.Print_Area" localSheetId="2">'1X-3X'!$A$1:$J$21</definedName>
    <definedName name="_xlnm.Print_Area" localSheetId="1">'XS-XXL (CM)'!$A$1:$M$19</definedName>
    <definedName name="_xlnm.Print_Area" localSheetId="3">'1X-3X (CM)'!$A$1:$J$21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<sst xmlns="http://schemas.openxmlformats.org/spreadsheetml/2006/main" count="194" uniqueCount="65">
  <si>
    <t>GRADED SPEC PAGE</t>
  </si>
  <si>
    <t>STYLE NAME:</t>
  </si>
  <si>
    <t>BG5099 KIRA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</si>
  <si>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</si>
  <si>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</si>
  <si>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</si>
  <si>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</si>
  <si>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</si>
  <si>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</si>
  <si>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</si>
  <si>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</si>
  <si>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</si>
  <si>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</si>
  <si>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</si>
  <si>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</si>
  <si>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</si>
  <si>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</si>
  <si>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</si>
  <si>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</si>
  <si>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</si>
  <si>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</si>
  <si>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</si>
  <si>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</si>
  <si>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</si>
  <si>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</si>
  <si>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</si>
  <si>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</si>
  <si>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t>上身长（从肩高点到腰缝）</t>
  </si>
  <si>
    <t>SHOULDER SEAM FORWARD</t>
  </si>
  <si>
    <t>前倾</t>
  </si>
  <si>
    <t>CF SKIRT LENGTH (FROM WAIST JOINT SEAM TO HEM)</t>
  </si>
  <si>
    <t>前中裙长（从腰缝到下摆）</t>
  </si>
  <si>
    <t>TOP NECK EDGE - ALONG THE EDGE</t>
  </si>
  <si>
    <t>前领长</t>
  </si>
  <si>
    <t>BUST WIDTH (1" BELOW AH)</t>
  </si>
  <si>
    <r>
      <rPr>
        <sz val="12"/>
        <color theme="1"/>
        <rFont val="宋体"/>
        <charset val="134"/>
      </rPr>
      <t>胸围（腋下</t>
    </r>
    <r>
      <rPr>
        <sz val="12"/>
        <color theme="1"/>
        <rFont val="Calibri"/>
        <charset val="134"/>
      </rPr>
      <t xml:space="preserve">1" </t>
    </r>
    <r>
      <rPr>
        <sz val="12"/>
        <color theme="1"/>
        <rFont val="宋体"/>
        <charset val="134"/>
      </rPr>
      <t>）</t>
    </r>
  </si>
  <si>
    <t>WAIST SEAM WIDTH</t>
  </si>
  <si>
    <t>腰围</t>
  </si>
  <si>
    <t>HIP WIDTH (8.5" BELOW WAIST JOIN SEAM) - 3PT MEASUREMENT</t>
  </si>
  <si>
    <t>臀围三点两-腰下8.5‘’</t>
  </si>
  <si>
    <r>
      <rPr>
        <sz val="10"/>
        <color rgb="FF000000"/>
        <rFont val="Calibri"/>
        <charset val="134"/>
      </rPr>
      <t>SWEEP WIDTH (</t>
    </r>
    <r>
      <rPr>
        <b/>
        <sz val="10"/>
        <color rgb="FF000000"/>
        <rFont val="Calibri"/>
        <charset val="134"/>
      </rPr>
      <t>SELF</t>
    </r>
    <r>
      <rPr>
        <sz val="10"/>
        <color rgb="FF000000"/>
        <rFont val="Calibri"/>
        <charset val="134"/>
      </rPr>
      <t>) - ALONG THE CURVE</t>
    </r>
  </si>
  <si>
    <t>面布摆围弧量</t>
  </si>
  <si>
    <t>SLIT HEIGHT</t>
  </si>
  <si>
    <t>叉长</t>
  </si>
  <si>
    <t>ZIPPER LENGTH</t>
  </si>
  <si>
    <t>拉链长</t>
  </si>
  <si>
    <t>AH STRAIGHT</t>
  </si>
  <si>
    <t>袖笼直量</t>
  </si>
  <si>
    <t>BRAND:</t>
  </si>
  <si>
    <t>MAYRA</t>
  </si>
  <si>
    <t>1X-3X</t>
  </si>
  <si>
    <t>1X</t>
  </si>
  <si>
    <t>0X</t>
  </si>
  <si>
    <t>2X</t>
  </si>
  <si>
    <t>3X</t>
  </si>
  <si>
    <t>SIDE SEAM LENGTH (W/L)</t>
  </si>
  <si>
    <t>穿着左侧的侧缝长</t>
  </si>
  <si>
    <t>SIDE SEAM LENGTH (W/R)</t>
  </si>
  <si>
    <t>穿着右侧的侧缝长</t>
  </si>
  <si>
    <r>
      <rPr>
        <sz val="10"/>
        <color theme="1"/>
        <rFont val="宋体"/>
        <charset val="134"/>
      </rPr>
      <t>前中裙长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腰到底摆</t>
    </r>
  </si>
  <si>
    <r>
      <rPr>
        <sz val="10"/>
        <color theme="1"/>
        <rFont val="宋体"/>
        <charset val="134"/>
      </rPr>
      <t>胸围（腋下</t>
    </r>
    <r>
      <rPr>
        <sz val="10"/>
        <color theme="1"/>
        <rFont val="Calibri"/>
        <charset val="134"/>
      </rPr>
      <t xml:space="preserve">1" 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</si>
  <si>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臀围三点量（腰缝下</t>
    </r>
    <r>
      <rPr>
        <sz val="10"/>
        <color theme="1"/>
        <rFont val="Calibri"/>
        <charset val="134"/>
      </rPr>
      <t>8.5"</t>
    </r>
    <r>
      <rPr>
        <sz val="10"/>
        <color theme="1"/>
        <rFont val="宋体"/>
        <charset val="134"/>
      </rPr>
      <t>）</t>
    </r>
  </si>
  <si>
    <t>开叉长</t>
  </si>
  <si>
    <t>SHOULDER SEAM WIDTH</t>
  </si>
  <si>
    <t>肩缝长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</si>
</sst>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/?"/>
    <numFmt numFmtId="180" formatCode="#\ ??/??"/>
    <numFmt numFmtId="181" formatCode="#\ ?/?;\-?/?;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name val="Calibri"/>
      <charset val="134"/>
    </font>
    <font>
      <sz val="10"/>
      <color theme="1"/>
      <name val="宋体"/>
      <charset val="134"/>
    </font>
    <font>
      <sz val="10"/>
      <color rgb="FFFF0000"/>
      <name val="Calibri"/>
      <charset val="134"/>
    </font>
    <font>
      <sz val="12"/>
      <color rgb="FF000000"/>
      <name val="Calibri"/>
      <charset val="134"/>
    </font>
    <font>
      <sz val="10"/>
      <color rgb="FFDD0806"/>
      <name val="Calibri"/>
      <charset val="134"/>
    </font>
    <font>
      <sz val="10"/>
      <color rgb="FF000000"/>
      <name val="宋体"/>
      <charset val="134"/>
    </font>
    <font>
      <sz val="9"/>
      <color rgb="FF7F7F7F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sz val="14"/>
      <name val="Calibri"/>
      <charset val="134"/>
    </font>
    <font>
      <sz val="12"/>
      <color theme="1"/>
      <name val="宋体"/>
      <charset val="134"/>
    </font>
    <font>
      <sz val="14"/>
      <color theme="1"/>
      <name val="Calibri"/>
      <charset val="134"/>
    </font>
    <font>
      <sz val="12"/>
      <color rgb="FF000000"/>
      <name val="宋体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4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2" borderId="43" applyNumberFormat="0" applyAlignment="0" applyProtection="0">
      <alignment vertical="center"/>
    </xf>
    <xf numFmtId="0" fontId="42" fillId="13" borderId="44" applyNumberFormat="0" applyAlignment="0" applyProtection="0">
      <alignment vertical="center"/>
    </xf>
    <xf numFmtId="0" fontId="43" fillId="13" borderId="43" applyNumberFormat="0" applyAlignment="0" applyProtection="0">
      <alignment vertical="center"/>
    </xf>
    <xf numFmtId="0" fontId="44" fillId="14" borderId="45" applyNumberFormat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46" fillId="0" borderId="4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</cellStyleXfs>
  <cellXfs count="172">
    <xf numFmtId="0" fontId="0" fillId="0" borderId="0" xfId="0">
      <alignment vertical="center"/>
    </xf>
    <xf numFmtId="0" fontId="1" fillId="0" borderId="0" xfId="51" applyFont="1" applyFill="1" applyAlignment="1"/>
    <xf numFmtId="0" fontId="2" fillId="0" borderId="1" xfId="51" applyFont="1" applyFill="1" applyBorder="1" applyAlignment="1">
      <alignment horizontal="center" vertical="center"/>
    </xf>
    <xf numFmtId="0" fontId="3" fillId="0" borderId="2" xfId="51" applyFont="1" applyFill="1" applyBorder="1" applyAlignment="1"/>
    <xf numFmtId="0" fontId="3" fillId="0" borderId="3" xfId="51" applyFont="1" applyFill="1" applyBorder="1" applyAlignment="1"/>
    <xf numFmtId="0" fontId="4" fillId="0" borderId="4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5" fillId="3" borderId="5" xfId="51" applyFont="1" applyFill="1" applyBorder="1" applyAlignment="1">
      <alignment horizontal="right" vertical="center"/>
    </xf>
    <xf numFmtId="0" fontId="6" fillId="0" borderId="6" xfId="51" applyFont="1" applyFill="1" applyBorder="1" applyAlignment="1"/>
    <xf numFmtId="0" fontId="7" fillId="0" borderId="7" xfId="52" applyFont="1" applyFill="1" applyBorder="1" applyAlignment="1">
      <alignment horizontal="left" vertical="center"/>
    </xf>
    <xf numFmtId="0" fontId="5" fillId="3" borderId="8" xfId="51" applyFont="1" applyFill="1" applyBorder="1" applyAlignment="1">
      <alignment horizontal="right" vertical="center"/>
    </xf>
    <xf numFmtId="0" fontId="7" fillId="4" borderId="8" xfId="51" applyFont="1" applyFill="1" applyBorder="1" applyAlignment="1">
      <alignment horizontal="left" vertical="center"/>
    </xf>
    <xf numFmtId="0" fontId="8" fillId="0" borderId="9" xfId="51" applyFont="1" applyFill="1" applyBorder="1" applyAlignment="1"/>
    <xf numFmtId="0" fontId="8" fillId="0" borderId="0" xfId="51" applyFont="1" applyFill="1" applyBorder="1" applyAlignment="1"/>
    <xf numFmtId="176" fontId="7" fillId="5" borderId="10" xfId="51" applyNumberFormat="1" applyFont="1" applyFill="1" applyBorder="1" applyAlignment="1">
      <alignment horizontal="center" vertical="center"/>
    </xf>
    <xf numFmtId="0" fontId="5" fillId="3" borderId="11" xfId="51" applyFont="1" applyFill="1" applyBorder="1" applyAlignment="1">
      <alignment horizontal="right" vertical="center"/>
    </xf>
    <xf numFmtId="0" fontId="6" fillId="0" borderId="2" xfId="51" applyFont="1" applyFill="1" applyBorder="1" applyAlignment="1"/>
    <xf numFmtId="14" fontId="9" fillId="0" borderId="8" xfId="51" applyNumberFormat="1" applyFont="1" applyFill="1" applyBorder="1" applyAlignment="1">
      <alignment horizontal="left" vertical="center"/>
    </xf>
    <xf numFmtId="0" fontId="5" fillId="3" borderId="1" xfId="51" applyFont="1" applyFill="1" applyBorder="1" applyAlignment="1">
      <alignment horizontal="right" vertical="center"/>
    </xf>
    <xf numFmtId="0" fontId="7" fillId="4" borderId="1" xfId="51" applyFont="1" applyFill="1" applyBorder="1" applyAlignment="1">
      <alignment horizontal="left" vertical="center"/>
    </xf>
    <xf numFmtId="0" fontId="8" fillId="0" borderId="3" xfId="51" applyFont="1" applyFill="1" applyBorder="1" applyAlignment="1"/>
    <xf numFmtId="176" fontId="7" fillId="5" borderId="12" xfId="51" applyNumberFormat="1" applyFont="1" applyFill="1" applyBorder="1" applyAlignment="1">
      <alignment horizontal="center" vertical="center"/>
    </xf>
    <xf numFmtId="0" fontId="9" fillId="0" borderId="8" xfId="51" applyFont="1" applyFill="1" applyBorder="1" applyAlignment="1">
      <alignment horizontal="left" vertical="center"/>
    </xf>
    <xf numFmtId="49" fontId="9" fillId="0" borderId="8" xfId="51" applyNumberFormat="1" applyFont="1" applyFill="1" applyBorder="1" applyAlignment="1">
      <alignment horizontal="left" vertical="center"/>
    </xf>
    <xf numFmtId="0" fontId="9" fillId="0" borderId="1" xfId="51" applyFont="1" applyFill="1" applyBorder="1" applyAlignment="1">
      <alignment horizontal="left" vertical="center"/>
    </xf>
    <xf numFmtId="0" fontId="8" fillId="0" borderId="6" xfId="51" applyFont="1" applyFill="1" applyBorder="1" applyAlignment="1"/>
    <xf numFmtId="176" fontId="7" fillId="5" borderId="8" xfId="51" applyNumberFormat="1" applyFont="1" applyFill="1" applyBorder="1" applyAlignment="1">
      <alignment horizontal="center" vertical="center"/>
    </xf>
    <xf numFmtId="0" fontId="10" fillId="6" borderId="13" xfId="51" applyFont="1" applyFill="1" applyBorder="1" applyAlignment="1">
      <alignment horizontal="center" vertical="center" wrapText="1"/>
    </xf>
    <xf numFmtId="0" fontId="10" fillId="6" borderId="14" xfId="51" applyFont="1" applyFill="1" applyBorder="1" applyAlignment="1">
      <alignment horizontal="center" vertical="center" wrapText="1"/>
    </xf>
    <xf numFmtId="0" fontId="11" fillId="6" borderId="15" xfId="51" applyFont="1" applyFill="1" applyBorder="1" applyAlignment="1">
      <alignment horizontal="center" vertical="center" wrapText="1"/>
    </xf>
    <xf numFmtId="0" fontId="12" fillId="6" borderId="15" xfId="51" applyFont="1" applyFill="1" applyBorder="1" applyAlignment="1">
      <alignment horizontal="center" vertical="center" wrapText="1"/>
    </xf>
    <xf numFmtId="0" fontId="13" fillId="6" borderId="15" xfId="51" applyFont="1" applyFill="1" applyBorder="1" applyAlignment="1">
      <alignment horizontal="center" vertical="center" wrapText="1"/>
    </xf>
    <xf numFmtId="0" fontId="10" fillId="6" borderId="6" xfId="51" applyFont="1" applyFill="1" applyBorder="1" applyAlignment="1">
      <alignment horizontal="center" vertical="center" wrapText="1"/>
    </xf>
    <xf numFmtId="0" fontId="10" fillId="6" borderId="9" xfId="51" applyFont="1" applyFill="1" applyBorder="1" applyAlignment="1">
      <alignment horizontal="center" vertical="center" wrapText="1"/>
    </xf>
    <xf numFmtId="0" fontId="3" fillId="0" borderId="16" xfId="51" applyFont="1" applyFill="1" applyBorder="1" applyAlignment="1"/>
    <xf numFmtId="0" fontId="9" fillId="0" borderId="17" xfId="53" applyFont="1" applyFill="1" applyBorder="1" applyAlignment="1">
      <alignment horizontal="left" vertical="center" wrapText="1"/>
    </xf>
    <xf numFmtId="0" fontId="9" fillId="0" borderId="18" xfId="53" applyFont="1" applyFill="1" applyBorder="1" applyAlignment="1">
      <alignment horizontal="left" vertical="center" wrapText="1"/>
    </xf>
    <xf numFmtId="0" fontId="14" fillId="0" borderId="7" xfId="53" applyFont="1" applyFill="1" applyBorder="1" applyAlignment="1">
      <alignment vertical="center" wrapText="1"/>
    </xf>
    <xf numFmtId="177" fontId="15" fillId="7" borderId="16" xfId="51" applyNumberFormat="1" applyFont="1" applyFill="1" applyBorder="1" applyAlignment="1">
      <alignment horizontal="center"/>
    </xf>
    <xf numFmtId="178" fontId="16" fillId="0" borderId="4" xfId="51" applyNumberFormat="1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177" fontId="15" fillId="0" borderId="16" xfId="51" applyNumberFormat="1" applyFont="1" applyFill="1" applyBorder="1" applyAlignment="1">
      <alignment horizontal="center"/>
    </xf>
    <xf numFmtId="179" fontId="17" fillId="0" borderId="3" xfId="52" applyNumberFormat="1" applyFont="1" applyFill="1" applyBorder="1" applyAlignment="1">
      <alignment horizontal="center" vertical="center" wrapText="1"/>
    </xf>
    <xf numFmtId="0" fontId="9" fillId="0" borderId="18" xfId="53" applyFont="1" applyFill="1" applyBorder="1" applyAlignment="1">
      <alignment vertical="center" wrapText="1"/>
    </xf>
    <xf numFmtId="177" fontId="15" fillId="7" borderId="9" xfId="51" applyNumberFormat="1" applyFont="1" applyFill="1" applyBorder="1" applyAlignment="1">
      <alignment horizontal="center"/>
    </xf>
    <xf numFmtId="0" fontId="9" fillId="0" borderId="17" xfId="53" applyFont="1" applyFill="1" applyBorder="1" applyAlignment="1">
      <alignment vertical="center"/>
    </xf>
    <xf numFmtId="0" fontId="9" fillId="0" borderId="18" xfId="53" applyFont="1" applyFill="1" applyBorder="1" applyAlignment="1">
      <alignment vertical="center"/>
    </xf>
    <xf numFmtId="0" fontId="14" fillId="0" borderId="7" xfId="53" applyFont="1" applyFill="1" applyBorder="1" applyAlignment="1">
      <alignment vertical="center"/>
    </xf>
    <xf numFmtId="0" fontId="7" fillId="0" borderId="17" xfId="53" applyFont="1" applyFill="1" applyBorder="1" applyAlignment="1">
      <alignment horizontal="left" vertical="center"/>
    </xf>
    <xf numFmtId="0" fontId="7" fillId="0" borderId="18" xfId="53" applyFont="1" applyFill="1" applyBorder="1" applyAlignment="1">
      <alignment horizontal="left" vertical="center"/>
    </xf>
    <xf numFmtId="0" fontId="7" fillId="0" borderId="18" xfId="53" applyFont="1" applyFill="1" applyBorder="1" applyAlignment="1">
      <alignment vertical="center"/>
    </xf>
    <xf numFmtId="0" fontId="18" fillId="0" borderId="7" xfId="53" applyFont="1" applyFill="1" applyBorder="1" applyAlignment="1">
      <alignment vertical="center"/>
    </xf>
    <xf numFmtId="180" fontId="15" fillId="0" borderId="16" xfId="51" applyNumberFormat="1" applyFont="1" applyFill="1" applyBorder="1" applyAlignment="1">
      <alignment horizontal="center"/>
    </xf>
    <xf numFmtId="179" fontId="15" fillId="7" borderId="9" xfId="51" applyNumberFormat="1" applyFont="1" applyFill="1" applyBorder="1" applyAlignment="1">
      <alignment horizontal="center"/>
    </xf>
    <xf numFmtId="0" fontId="19" fillId="0" borderId="1" xfId="49" applyFont="1" applyFill="1" applyBorder="1" applyAlignment="1">
      <alignment horizontal="center"/>
    </xf>
    <xf numFmtId="0" fontId="19" fillId="0" borderId="2" xfId="49" applyFont="1" applyFill="1" applyBorder="1" applyAlignment="1">
      <alignment horizontal="center"/>
    </xf>
    <xf numFmtId="0" fontId="19" fillId="0" borderId="9" xfId="49" applyFont="1" applyFill="1" applyBorder="1" applyAlignment="1">
      <alignment horizontal="center"/>
    </xf>
    <xf numFmtId="180" fontId="15" fillId="0" borderId="16" xfId="51" applyNumberFormat="1" applyFont="1" applyFill="1" applyBorder="1" applyAlignment="1">
      <alignment horizontal="center" vertical="center" wrapText="1"/>
    </xf>
    <xf numFmtId="180" fontId="15" fillId="0" borderId="16" xfId="51" applyNumberFormat="1" applyFont="1" applyFill="1" applyBorder="1" applyAlignment="1">
      <alignment horizontal="center" vertical="center" wrapText="1"/>
    </xf>
    <xf numFmtId="179" fontId="6" fillId="0" borderId="4" xfId="52" applyNumberFormat="1" applyFont="1" applyFill="1" applyBorder="1" applyAlignment="1">
      <alignment horizontal="center" vertical="center" wrapText="1"/>
    </xf>
    <xf numFmtId="0" fontId="7" fillId="0" borderId="0" xfId="51" applyFont="1" applyFill="1" applyAlignment="1"/>
    <xf numFmtId="0" fontId="20" fillId="0" borderId="0" xfId="51" applyFont="1" applyFill="1" applyAlignment="1"/>
    <xf numFmtId="176" fontId="7" fillId="5" borderId="13" xfId="51" applyNumberFormat="1" applyFont="1" applyFill="1" applyBorder="1" applyAlignment="1">
      <alignment horizontal="center" vertical="center"/>
    </xf>
    <xf numFmtId="176" fontId="7" fillId="5" borderId="14" xfId="51" applyNumberFormat="1" applyFont="1" applyFill="1" applyBorder="1" applyAlignment="1">
      <alignment horizontal="center" vertical="center"/>
    </xf>
    <xf numFmtId="0" fontId="9" fillId="7" borderId="0" xfId="51" applyFont="1" applyFill="1" applyAlignment="1"/>
    <xf numFmtId="176" fontId="7" fillId="5" borderId="0" xfId="51" applyNumberFormat="1" applyFont="1" applyFill="1" applyAlignment="1">
      <alignment horizontal="center" vertical="center"/>
    </xf>
    <xf numFmtId="176" fontId="7" fillId="5" borderId="19" xfId="51" applyNumberFormat="1" applyFont="1" applyFill="1" applyBorder="1" applyAlignment="1">
      <alignment horizontal="center" vertical="center"/>
    </xf>
    <xf numFmtId="176" fontId="7" fillId="5" borderId="6" xfId="51" applyNumberFormat="1" applyFont="1" applyFill="1" applyBorder="1" applyAlignment="1">
      <alignment horizontal="center" vertical="center"/>
    </xf>
    <xf numFmtId="176" fontId="7" fillId="5" borderId="9" xfId="51" applyNumberFormat="1" applyFont="1" applyFill="1" applyBorder="1" applyAlignment="1">
      <alignment horizontal="center" vertical="center"/>
    </xf>
    <xf numFmtId="0" fontId="9" fillId="8" borderId="0" xfId="51" applyFont="1" applyFill="1" applyAlignment="1"/>
    <xf numFmtId="0" fontId="21" fillId="6" borderId="15" xfId="51" applyFont="1" applyFill="1" applyBorder="1" applyAlignment="1">
      <alignment horizontal="center" vertical="center" wrapText="1"/>
    </xf>
    <xf numFmtId="0" fontId="9" fillId="0" borderId="0" xfId="51" applyFont="1" applyFill="1" applyAlignment="1">
      <alignment vertical="center"/>
    </xf>
    <xf numFmtId="0" fontId="5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horizontal="center" vertical="center" wrapText="1"/>
    </xf>
    <xf numFmtId="0" fontId="22" fillId="0" borderId="0" xfId="51" applyFont="1" applyFill="1" applyAlignment="1">
      <alignment horizontal="center" vertical="center"/>
    </xf>
    <xf numFmtId="179" fontId="9" fillId="0" borderId="0" xfId="51" applyNumberFormat="1" applyFont="1" applyFill="1" applyAlignment="1">
      <alignment horizontal="center" vertical="center" wrapText="1"/>
    </xf>
    <xf numFmtId="179" fontId="23" fillId="0" borderId="0" xfId="51" applyNumberFormat="1" applyFont="1" applyFill="1" applyAlignment="1">
      <alignment horizontal="center" vertical="center" wrapText="1"/>
    </xf>
    <xf numFmtId="180" fontId="9" fillId="7" borderId="3" xfId="54" applyNumberFormat="1" applyFont="1" applyFill="1" applyBorder="1" applyAlignment="1">
      <alignment horizontal="center" wrapText="1"/>
    </xf>
    <xf numFmtId="180" fontId="9" fillId="0" borderId="3" xfId="54" applyNumberFormat="1" applyFont="1" applyBorder="1" applyAlignment="1">
      <alignment horizontal="center" wrapText="1"/>
    </xf>
    <xf numFmtId="0" fontId="9" fillId="0" borderId="0" xfId="51" applyFont="1" applyFill="1" applyAlignment="1">
      <alignment horizontal="center" vertical="center"/>
    </xf>
    <xf numFmtId="179" fontId="16" fillId="7" borderId="4" xfId="51" applyNumberFormat="1" applyFont="1" applyFill="1" applyBorder="1" applyAlignment="1">
      <alignment horizontal="center" wrapText="1"/>
    </xf>
    <xf numFmtId="180" fontId="16" fillId="0" borderId="4" xfId="51" applyNumberFormat="1" applyFont="1" applyFill="1" applyBorder="1" applyAlignment="1">
      <alignment horizontal="center" wrapText="1"/>
    </xf>
    <xf numFmtId="180" fontId="16" fillId="0" borderId="20" xfId="55" applyNumberFormat="1" applyFont="1" applyFill="1" applyBorder="1" applyAlignment="1">
      <alignment horizontal="center" wrapText="1"/>
    </xf>
    <xf numFmtId="180" fontId="24" fillId="7" borderId="3" xfId="51" applyNumberFormat="1" applyFont="1" applyFill="1" applyBorder="1" applyAlignment="1">
      <alignment horizontal="center" wrapText="1"/>
    </xf>
    <xf numFmtId="180" fontId="16" fillId="7" borderId="4" xfId="51" applyNumberFormat="1" applyFont="1" applyFill="1" applyBorder="1" applyAlignment="1">
      <alignment horizontal="center" wrapText="1"/>
    </xf>
    <xf numFmtId="180" fontId="24" fillId="7" borderId="3" xfId="55" applyNumberFormat="1" applyFont="1" applyFill="1" applyBorder="1" applyAlignment="1">
      <alignment horizontal="center" wrapText="1"/>
    </xf>
    <xf numFmtId="180" fontId="24" fillId="0" borderId="3" xfId="55" applyNumberFormat="1" applyFont="1" applyFill="1" applyBorder="1" applyAlignment="1">
      <alignment horizontal="center" wrapText="1"/>
    </xf>
    <xf numFmtId="0" fontId="1" fillId="0" borderId="0" xfId="49" applyFont="1" applyFill="1" applyAlignment="1"/>
    <xf numFmtId="0" fontId="2" fillId="0" borderId="17" xfId="49" applyFont="1" applyFill="1" applyBorder="1" applyAlignment="1">
      <alignment horizontal="center" vertical="center"/>
    </xf>
    <xf numFmtId="0" fontId="2" fillId="0" borderId="18" xfId="49" applyFont="1" applyFill="1" applyBorder="1" applyAlignment="1">
      <alignment horizontal="center" vertical="center"/>
    </xf>
    <xf numFmtId="0" fontId="2" fillId="0" borderId="21" xfId="49" applyFont="1" applyFill="1" applyBorder="1" applyAlignment="1">
      <alignment horizontal="center" vertical="center"/>
    </xf>
    <xf numFmtId="0" fontId="4" fillId="9" borderId="22" xfId="49" applyFont="1" applyFill="1" applyBorder="1" applyAlignment="1">
      <alignment horizontal="center" vertical="center"/>
    </xf>
    <xf numFmtId="0" fontId="5" fillId="3" borderId="23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24" xfId="50" applyFont="1" applyBorder="1" applyAlignment="1">
      <alignment vertical="center"/>
    </xf>
    <xf numFmtId="0" fontId="5" fillId="3" borderId="8" xfId="49" applyFont="1" applyFill="1" applyBorder="1" applyAlignment="1">
      <alignment horizontal="right" vertical="center"/>
    </xf>
    <xf numFmtId="0" fontId="7" fillId="0" borderId="25" xfId="50" applyFont="1" applyBorder="1" applyAlignment="1">
      <alignment horizontal="left" vertical="center"/>
    </xf>
    <xf numFmtId="0" fontId="25" fillId="0" borderId="9" xfId="49" applyFont="1" applyFill="1" applyBorder="1" applyAlignment="1"/>
    <xf numFmtId="176" fontId="7" fillId="5" borderId="12" xfId="49" applyNumberFormat="1" applyFont="1" applyFill="1" applyBorder="1" applyAlignment="1">
      <alignment horizontal="center" vertical="center"/>
    </xf>
    <xf numFmtId="176" fontId="7" fillId="5" borderId="13" xfId="49" applyNumberFormat="1" applyFont="1" applyFill="1" applyBorder="1" applyAlignment="1">
      <alignment horizontal="center" vertical="center"/>
    </xf>
    <xf numFmtId="0" fontId="5" fillId="3" borderId="26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7" fillId="0" borderId="7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0" borderId="17" xfId="50" applyFont="1" applyBorder="1" applyAlignment="1">
      <alignment horizontal="left" vertical="center"/>
    </xf>
    <xf numFmtId="0" fontId="25" fillId="0" borderId="3" xfId="49" applyFont="1" applyFill="1" applyBorder="1" applyAlignment="1"/>
    <xf numFmtId="176" fontId="7" fillId="5" borderId="0" xfId="49" applyNumberFormat="1" applyFont="1" applyFill="1" applyAlignment="1">
      <alignment horizontal="center" vertical="center"/>
    </xf>
    <xf numFmtId="176" fontId="7" fillId="5" borderId="27" xfId="49" applyNumberFormat="1" applyFont="1" applyFill="1" applyBorder="1" applyAlignment="1">
      <alignment horizontal="center" vertical="center"/>
    </xf>
    <xf numFmtId="176" fontId="7" fillId="5" borderId="28" xfId="49" applyNumberFormat="1" applyFont="1" applyFill="1" applyBorder="1" applyAlignment="1">
      <alignment horizontal="center" vertical="center"/>
    </xf>
    <xf numFmtId="176" fontId="7" fillId="5" borderId="8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10" fillId="6" borderId="29" xfId="49" applyFont="1" applyFill="1" applyBorder="1" applyAlignment="1">
      <alignment horizontal="center" vertical="center" wrapText="1"/>
    </xf>
    <xf numFmtId="0" fontId="10" fillId="6" borderId="0" xfId="49" applyFont="1" applyFill="1" applyAlignment="1">
      <alignment horizontal="center" vertical="center" wrapText="1"/>
    </xf>
    <xf numFmtId="0" fontId="10" fillId="6" borderId="19" xfId="49" applyFont="1" applyFill="1" applyBorder="1" applyAlignment="1">
      <alignment horizontal="center" vertical="center" wrapText="1"/>
    </xf>
    <xf numFmtId="0" fontId="11" fillId="6" borderId="15" xfId="49" applyFont="1" applyFill="1" applyBorder="1" applyAlignment="1">
      <alignment horizontal="center" vertical="center" wrapText="1"/>
    </xf>
    <xf numFmtId="0" fontId="11" fillId="6" borderId="20" xfId="49" applyFont="1" applyFill="1" applyBorder="1" applyAlignment="1">
      <alignment horizontal="center" vertical="center" wrapText="1"/>
    </xf>
    <xf numFmtId="0" fontId="4" fillId="6" borderId="15" xfId="49" applyFont="1" applyFill="1" applyBorder="1" applyAlignment="1">
      <alignment horizontal="center" vertical="center" wrapText="1"/>
    </xf>
    <xf numFmtId="0" fontId="10" fillId="6" borderId="23" xfId="49" applyFont="1" applyFill="1" applyBorder="1" applyAlignment="1">
      <alignment horizontal="center" vertical="center" wrapText="1"/>
    </xf>
    <xf numFmtId="0" fontId="10" fillId="6" borderId="6" xfId="49" applyFont="1" applyFill="1" applyBorder="1" applyAlignment="1">
      <alignment horizontal="center" vertical="center" wrapText="1"/>
    </xf>
    <xf numFmtId="0" fontId="10" fillId="6" borderId="9" xfId="49" applyFont="1" applyFill="1" applyBorder="1" applyAlignment="1">
      <alignment horizontal="center" vertical="center" wrapText="1"/>
    </xf>
    <xf numFmtId="0" fontId="3" fillId="0" borderId="16" xfId="49" applyFont="1" applyFill="1" applyBorder="1" applyAlignment="1"/>
    <xf numFmtId="0" fontId="11" fillId="6" borderId="16" xfId="49" applyFont="1" applyFill="1" applyBorder="1" applyAlignment="1">
      <alignment horizontal="center" vertical="center" wrapText="1"/>
    </xf>
    <xf numFmtId="0" fontId="26" fillId="0" borderId="16" xfId="49" applyFont="1" applyFill="1" applyBorder="1" applyAlignment="1"/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181" fontId="9" fillId="0" borderId="4" xfId="51" applyNumberFormat="1" applyFont="1" applyFill="1" applyBorder="1" applyAlignment="1">
      <alignment horizontal="center" wrapText="1"/>
    </xf>
    <xf numFmtId="178" fontId="28" fillId="0" borderId="3" xfId="51" applyNumberFormat="1" applyFont="1" applyFill="1" applyBorder="1" applyAlignment="1">
      <alignment horizontal="center" wrapText="1"/>
    </xf>
    <xf numFmtId="179" fontId="7" fillId="0" borderId="4" xfId="51" applyNumberFormat="1" applyFont="1" applyFill="1" applyBorder="1" applyAlignment="1">
      <alignment horizontal="center" wrapText="1"/>
    </xf>
    <xf numFmtId="177" fontId="15" fillId="0" borderId="9" xfId="51" applyNumberFormat="1" applyFont="1" applyFill="1" applyBorder="1" applyAlignment="1">
      <alignment horizontal="center"/>
    </xf>
    <xf numFmtId="0" fontId="27" fillId="0" borderId="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180" fontId="15" fillId="0" borderId="9" xfId="51" applyNumberFormat="1" applyFont="1" applyFill="1" applyBorder="1" applyAlignment="1">
      <alignment horizontal="center"/>
    </xf>
    <xf numFmtId="179" fontId="15" fillId="7" borderId="9" xfId="0" applyNumberFormat="1" applyFont="1" applyFill="1" applyBorder="1" applyAlignment="1">
      <alignment horizontal="center"/>
    </xf>
    <xf numFmtId="181" fontId="7" fillId="0" borderId="4" xfId="0" applyNumberFormat="1" applyFont="1" applyFill="1" applyBorder="1" applyAlignment="1">
      <alignment horizontal="center" wrapText="1"/>
    </xf>
    <xf numFmtId="0" fontId="7" fillId="0" borderId="0" xfId="49" applyFont="1" applyFill="1" applyAlignment="1"/>
    <xf numFmtId="0" fontId="3" fillId="0" borderId="32" xfId="49" applyFont="1" applyFill="1" applyBorder="1" applyAlignment="1"/>
    <xf numFmtId="0" fontId="3" fillId="0" borderId="33" xfId="49" applyFont="1" applyFill="1" applyBorder="1" applyAlignment="1"/>
    <xf numFmtId="0" fontId="20" fillId="0" borderId="0" xfId="49" applyFont="1" applyFill="1" applyAlignment="1"/>
    <xf numFmtId="176" fontId="7" fillId="5" borderId="34" xfId="49" applyNumberFormat="1" applyFont="1" applyFill="1" applyBorder="1" applyAlignment="1">
      <alignment horizontal="center" vertical="center"/>
    </xf>
    <xf numFmtId="0" fontId="9" fillId="7" borderId="0" xfId="49" applyFont="1" applyFill="1" applyAlignment="1"/>
    <xf numFmtId="176" fontId="7" fillId="5" borderId="35" xfId="49" applyNumberFormat="1" applyFont="1" applyFill="1" applyBorder="1" applyAlignment="1">
      <alignment horizontal="center" vertical="center"/>
    </xf>
    <xf numFmtId="176" fontId="7" fillId="5" borderId="36" xfId="49" applyNumberFormat="1" applyFont="1" applyFill="1" applyBorder="1" applyAlignment="1">
      <alignment horizontal="center" vertical="center"/>
    </xf>
    <xf numFmtId="176" fontId="7" fillId="5" borderId="37" xfId="49" applyNumberFormat="1" applyFont="1" applyFill="1" applyBorder="1" applyAlignment="1">
      <alignment horizontal="center" vertical="center"/>
    </xf>
    <xf numFmtId="0" fontId="30" fillId="6" borderId="15" xfId="49" applyFont="1" applyFill="1" applyBorder="1" applyAlignment="1">
      <alignment horizontal="center" vertical="center" wrapText="1"/>
    </xf>
    <xf numFmtId="0" fontId="31" fillId="6" borderId="15" xfId="49" applyFont="1" applyFill="1" applyBorder="1" applyAlignment="1">
      <alignment horizontal="center" vertical="center" wrapText="1"/>
    </xf>
    <xf numFmtId="0" fontId="4" fillId="6" borderId="38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6" fillId="0" borderId="39" xfId="49" applyFont="1" applyFill="1" applyBorder="1" applyAlignment="1"/>
    <xf numFmtId="0" fontId="22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179" fontId="9" fillId="0" borderId="0" xfId="49" applyNumberFormat="1" applyFont="1" applyFill="1" applyAlignment="1">
      <alignment horizontal="center" vertical="center" wrapText="1"/>
    </xf>
    <xf numFmtId="0" fontId="9" fillId="8" borderId="0" xfId="49" applyFont="1" applyFill="1" applyAlignment="1"/>
    <xf numFmtId="179" fontId="23" fillId="0" borderId="0" xfId="49" applyNumberFormat="1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/>
    </xf>
    <xf numFmtId="181" fontId="28" fillId="0" borderId="3" xfId="51" applyNumberFormat="1" applyFont="1" applyFill="1" applyBorder="1" applyAlignment="1">
      <alignment horizontal="center" wrapText="1"/>
    </xf>
    <xf numFmtId="179" fontId="32" fillId="0" borderId="4" xfId="51" applyNumberFormat="1" applyFont="1" applyFill="1" applyBorder="1" applyAlignment="1">
      <alignment horizontal="center" wrapText="1"/>
    </xf>
    <xf numFmtId="181" fontId="32" fillId="0" borderId="4" xfId="0" applyNumberFormat="1" applyFont="1" applyFill="1" applyBorder="1" applyAlignment="1">
      <alignment horizontal="center" wrapText="1"/>
    </xf>
    <xf numFmtId="181" fontId="28" fillId="10" borderId="3" xfId="51" applyNumberFormat="1" applyFont="1" applyFill="1" applyBorder="1" applyAlignment="1">
      <alignment horizontal="center" wrapText="1"/>
    </xf>
    <xf numFmtId="179" fontId="32" fillId="10" borderId="4" xfId="51" applyNumberFormat="1" applyFont="1" applyFill="1" applyBorder="1" applyAlignment="1">
      <alignment horizontal="center" wrapText="1"/>
    </xf>
    <xf numFmtId="180" fontId="32" fillId="0" borderId="4" xfId="51" applyNumberFormat="1" applyFont="1" applyFill="1" applyBorder="1" applyAlignment="1">
      <alignment horizontal="center" wrapText="1"/>
    </xf>
    <xf numFmtId="181" fontId="32" fillId="10" borderId="4" xfId="0" applyNumberFormat="1" applyFont="1" applyFill="1" applyBorder="1" applyAlignment="1">
      <alignment horizont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3" xfId="51"/>
    <cellStyle name="Normal 2 2" xfId="52"/>
    <cellStyle name="Normal 2" xfId="53"/>
    <cellStyle name="Normal 5 2 2" xfId="54"/>
    <cellStyle name="Normal 5 2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358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3585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358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3585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5227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5227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87"/>
  <sheetViews>
    <sheetView view="pageBreakPreview" zoomScaleNormal="100" workbookViewId="0">
      <selection activeCell="B24" sqref="B24"/>
    </sheetView>
  </sheetViews>
  <sheetFormatPr defaultColWidth="11.9469026548673" defaultRowHeight="15" customHeight="1"/>
  <cols>
    <col min="1" max="1" width="4.38053097345133" style="91" customWidth="1"/>
    <col min="2" max="2" width="17.3893805309735" style="91" customWidth="1"/>
    <col min="3" max="3" width="16.8672566371681" style="91" customWidth="1"/>
    <col min="4" max="4" width="10.2300884955752" style="91" customWidth="1"/>
    <col min="5" max="5" width="28.4778761061947" style="91" customWidth="1"/>
    <col min="6" max="6" width="9.55752212389381" style="91" customWidth="1"/>
    <col min="7" max="7" width="9.29203539823009" style="91" hidden="1" customWidth="1"/>
    <col min="8" max="13" width="9.29203539823009" style="91" customWidth="1"/>
    <col min="14" max="14" width="5.97345132743363" style="91" customWidth="1"/>
    <col min="15" max="17" width="9.15929203539823" style="91" customWidth="1"/>
    <col min="18" max="18" width="5.84070796460177" style="91" customWidth="1"/>
    <col min="19" max="19" width="9.15929203539823" style="91" customWidth="1"/>
    <col min="20" max="21" width="9.02654867256637" style="91" customWidth="1"/>
    <col min="22" max="22" width="7.0353982300885" style="91" customWidth="1"/>
    <col min="23" max="23" width="10.7522123893805" style="91" customWidth="1"/>
    <col min="24" max="24" width="30.3982300884956" style="91" customWidth="1"/>
    <col min="25" max="26" width="12.7433628318584" style="91" customWidth="1"/>
    <col min="27" max="16384" width="11.9469026548673" style="91"/>
  </cols>
  <sheetData>
    <row r="1" s="91" customFormat="1" ht="30" customHeight="1" spans="1:26">
      <c r="A1" s="92" t="s">
        <v>0</v>
      </c>
      <c r="B1" s="93"/>
      <c r="C1" s="93"/>
      <c r="D1" s="93"/>
      <c r="E1" s="93"/>
      <c r="F1" s="93"/>
      <c r="G1" s="94"/>
      <c r="H1" s="95"/>
      <c r="I1" s="145"/>
      <c r="J1" s="145"/>
      <c r="K1" s="145"/>
      <c r="L1" s="145"/>
      <c r="M1" s="146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4"/>
      <c r="Y1" s="144"/>
      <c r="Z1" s="144"/>
    </row>
    <row r="2" s="91" customFormat="1" ht="16.15" customHeight="1" spans="1:26">
      <c r="A2" s="96" t="s">
        <v>1</v>
      </c>
      <c r="B2" s="97"/>
      <c r="C2" s="98" t="s">
        <v>2</v>
      </c>
      <c r="D2" s="99" t="s">
        <v>3</v>
      </c>
      <c r="E2" s="100" t="s">
        <v>4</v>
      </c>
      <c r="F2" s="101"/>
      <c r="G2" s="102"/>
      <c r="H2" s="103"/>
      <c r="I2" s="103"/>
      <c r="J2" s="103"/>
      <c r="K2" s="103"/>
      <c r="L2" s="103"/>
      <c r="M2" s="148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4"/>
      <c r="Y2" s="144"/>
      <c r="Z2" s="144"/>
    </row>
    <row r="3" s="91" customFormat="1" ht="16.15" customHeight="1" spans="1:26">
      <c r="A3" s="104" t="s">
        <v>5</v>
      </c>
      <c r="B3" s="105"/>
      <c r="C3" s="106">
        <v>45411</v>
      </c>
      <c r="D3" s="107" t="s">
        <v>6</v>
      </c>
      <c r="E3" s="108"/>
      <c r="F3" s="109"/>
      <c r="G3" s="102"/>
      <c r="H3" s="110"/>
      <c r="I3" s="110"/>
      <c r="J3" s="110"/>
      <c r="K3" s="110"/>
      <c r="L3" s="110"/>
      <c r="M3" s="150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4"/>
      <c r="Y3" s="144"/>
      <c r="Z3" s="144"/>
    </row>
    <row r="4" s="91" customFormat="1" ht="16.15" customHeight="1" spans="1:26">
      <c r="A4" s="104" t="s">
        <v>7</v>
      </c>
      <c r="B4" s="105"/>
      <c r="C4" s="106"/>
      <c r="D4" s="107" t="s">
        <v>8</v>
      </c>
      <c r="E4" s="108" t="s">
        <v>9</v>
      </c>
      <c r="F4" s="109"/>
      <c r="G4" s="102"/>
      <c r="H4" s="110"/>
      <c r="I4" s="110"/>
      <c r="J4" s="110"/>
      <c r="K4" s="110"/>
      <c r="L4" s="110"/>
      <c r="M4" s="150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4"/>
      <c r="Y4" s="144"/>
      <c r="Z4" s="144"/>
    </row>
    <row r="5" s="91" customFormat="1" ht="16.15" customHeight="1" spans="1:26">
      <c r="A5" s="104" t="s">
        <v>10</v>
      </c>
      <c r="B5" s="105"/>
      <c r="C5" s="106"/>
      <c r="D5" s="107" t="s">
        <v>11</v>
      </c>
      <c r="E5" s="108" t="s">
        <v>12</v>
      </c>
      <c r="F5" s="109"/>
      <c r="G5" s="111"/>
      <c r="H5" s="112"/>
      <c r="I5" s="112"/>
      <c r="J5" s="112"/>
      <c r="K5" s="112"/>
      <c r="L5" s="112"/>
      <c r="M5" s="151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4"/>
      <c r="Y5" s="144"/>
      <c r="Z5" s="144"/>
    </row>
    <row r="6" s="91" customFormat="1" ht="16.15" customHeight="1" spans="1:26">
      <c r="A6" s="104" t="s">
        <v>13</v>
      </c>
      <c r="B6" s="105"/>
      <c r="C6" s="106" t="s">
        <v>14</v>
      </c>
      <c r="D6" s="107" t="s">
        <v>15</v>
      </c>
      <c r="E6" s="108" t="s">
        <v>16</v>
      </c>
      <c r="F6" s="109"/>
      <c r="G6" s="113"/>
      <c r="H6" s="114"/>
      <c r="I6" s="114"/>
      <c r="J6" s="114"/>
      <c r="K6" s="114"/>
      <c r="L6" s="114"/>
      <c r="M6" s="152"/>
      <c r="N6" s="149"/>
      <c r="O6" s="149"/>
      <c r="P6" s="149"/>
      <c r="Q6" s="149"/>
      <c r="R6" s="149"/>
      <c r="S6" s="149"/>
      <c r="T6" s="149"/>
      <c r="U6" s="149"/>
      <c r="V6" s="149"/>
      <c r="W6" s="162"/>
      <c r="X6" s="144"/>
      <c r="Y6" s="144"/>
      <c r="Z6" s="144"/>
    </row>
    <row r="7" s="91" customFormat="1" ht="16.15" customHeight="1" spans="1:26">
      <c r="A7" s="115" t="s">
        <v>17</v>
      </c>
      <c r="B7" s="116"/>
      <c r="C7" s="116"/>
      <c r="D7" s="116"/>
      <c r="E7" s="117"/>
      <c r="F7" s="118" t="s">
        <v>18</v>
      </c>
      <c r="G7" s="119" t="s">
        <v>19</v>
      </c>
      <c r="H7" s="120" t="s">
        <v>20</v>
      </c>
      <c r="I7" s="153" t="s">
        <v>21</v>
      </c>
      <c r="J7" s="154" t="s">
        <v>22</v>
      </c>
      <c r="K7" s="120" t="s">
        <v>23</v>
      </c>
      <c r="L7" s="120" t="s">
        <v>24</v>
      </c>
      <c r="M7" s="155" t="s">
        <v>25</v>
      </c>
      <c r="N7" s="156"/>
      <c r="O7" s="156"/>
      <c r="P7" s="157"/>
      <c r="Q7" s="156"/>
      <c r="R7" s="156"/>
      <c r="S7" s="156"/>
      <c r="T7" s="157"/>
      <c r="U7" s="156"/>
      <c r="V7" s="156"/>
      <c r="W7" s="157"/>
      <c r="X7" s="160"/>
      <c r="Y7" s="144"/>
      <c r="Z7" s="144"/>
    </row>
    <row r="8" s="91" customFormat="1" customHeight="1" spans="1:26">
      <c r="A8" s="121"/>
      <c r="B8" s="122"/>
      <c r="C8" s="122"/>
      <c r="D8" s="122"/>
      <c r="E8" s="123"/>
      <c r="F8" s="124"/>
      <c r="G8" s="125"/>
      <c r="H8" s="126"/>
      <c r="I8" s="126"/>
      <c r="J8" s="126"/>
      <c r="K8" s="126"/>
      <c r="L8" s="126"/>
      <c r="M8" s="158"/>
      <c r="N8" s="159"/>
      <c r="O8" s="160"/>
      <c r="P8" s="160"/>
      <c r="Q8" s="160"/>
      <c r="R8" s="159"/>
      <c r="S8" s="160"/>
      <c r="T8" s="160"/>
      <c r="U8" s="160"/>
      <c r="V8" s="159"/>
      <c r="W8" s="160"/>
      <c r="X8" s="160"/>
      <c r="Y8" s="144"/>
      <c r="Z8" s="144"/>
    </row>
    <row r="9" s="91" customFormat="1" ht="25" customHeight="1" spans="1:26">
      <c r="A9" s="127" t="s">
        <v>26</v>
      </c>
      <c r="B9" s="128"/>
      <c r="C9" s="128"/>
      <c r="D9" s="129"/>
      <c r="E9" s="130" t="s">
        <v>27</v>
      </c>
      <c r="F9" s="48">
        <v>44930</v>
      </c>
      <c r="G9" s="131">
        <f>SUM(H9-0.25)</f>
        <v>14</v>
      </c>
      <c r="H9" s="165">
        <f>SUM(I9-1/2)</f>
        <v>14.25</v>
      </c>
      <c r="I9" s="168">
        <v>14.75</v>
      </c>
      <c r="J9" s="165">
        <f>SUM(I9+0.5)</f>
        <v>15.25</v>
      </c>
      <c r="K9" s="165">
        <f>SUM(J9+0.5)</f>
        <v>15.75</v>
      </c>
      <c r="L9" s="165">
        <f>SUM(K9+0)</f>
        <v>15.75</v>
      </c>
      <c r="M9" s="165">
        <f>SUM(L9+0)</f>
        <v>15.75</v>
      </c>
      <c r="N9" s="161"/>
      <c r="O9" s="161"/>
      <c r="P9" s="161"/>
      <c r="Q9" s="163"/>
      <c r="R9" s="161"/>
      <c r="S9" s="161"/>
      <c r="T9" s="161"/>
      <c r="U9" s="163"/>
      <c r="V9" s="161"/>
      <c r="W9" s="161"/>
      <c r="X9" s="164"/>
      <c r="Y9" s="144"/>
      <c r="Z9" s="144"/>
    </row>
    <row r="10" s="91" customFormat="1" ht="25" customHeight="1" spans="1:26">
      <c r="A10" s="41" t="s">
        <v>28</v>
      </c>
      <c r="B10" s="42"/>
      <c r="C10" s="42"/>
      <c r="D10" s="42"/>
      <c r="E10" s="130" t="s">
        <v>29</v>
      </c>
      <c r="F10" s="46">
        <v>0.125</v>
      </c>
      <c r="G10" s="133">
        <f>H10</f>
        <v>0.5</v>
      </c>
      <c r="H10" s="166">
        <f>I10</f>
        <v>0.5</v>
      </c>
      <c r="I10" s="169">
        <v>0.5</v>
      </c>
      <c r="J10" s="166">
        <f t="shared" ref="J10:M10" si="0">I10</f>
        <v>0.5</v>
      </c>
      <c r="K10" s="166">
        <f t="shared" si="0"/>
        <v>0.5</v>
      </c>
      <c r="L10" s="166">
        <f t="shared" si="0"/>
        <v>0.5</v>
      </c>
      <c r="M10" s="166">
        <f t="shared" si="0"/>
        <v>0.5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="91" customFormat="1" ht="25" customHeight="1" spans="1:26">
      <c r="A11" s="41" t="s">
        <v>30</v>
      </c>
      <c r="B11" s="42"/>
      <c r="C11" s="42"/>
      <c r="D11" s="42"/>
      <c r="E11" s="130" t="s">
        <v>31</v>
      </c>
      <c r="F11" s="134">
        <v>44928</v>
      </c>
      <c r="G11" s="131">
        <f>SUM(H11-0.25)</f>
        <v>44.75</v>
      </c>
      <c r="H11" s="165">
        <f>SUM(I11-1/4)</f>
        <v>45</v>
      </c>
      <c r="I11" s="168">
        <v>45.25</v>
      </c>
      <c r="J11" s="165">
        <f>SUM(I11+0.25)</f>
        <v>45.5</v>
      </c>
      <c r="K11" s="165">
        <f>SUM(J11+0.25)</f>
        <v>45.75</v>
      </c>
      <c r="L11" s="165">
        <f>SUM(K11+0)</f>
        <v>45.75</v>
      </c>
      <c r="M11" s="165">
        <f>SUM(L11+0)</f>
        <v>45.75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="91" customFormat="1" ht="25" customHeight="1" spans="1:26">
      <c r="A12" s="41" t="s">
        <v>32</v>
      </c>
      <c r="B12" s="42"/>
      <c r="C12" s="42"/>
      <c r="D12" s="42"/>
      <c r="E12" s="130" t="s">
        <v>33</v>
      </c>
      <c r="F12" s="134">
        <v>44928</v>
      </c>
      <c r="G12" s="133">
        <f t="shared" ref="G12:G16" si="1">SUM(H12-1)</f>
        <v>25</v>
      </c>
      <c r="H12" s="166">
        <f t="shared" ref="H12:H16" si="2">SUM(I12-2)</f>
        <v>26</v>
      </c>
      <c r="I12" s="169">
        <v>28</v>
      </c>
      <c r="J12" s="166">
        <f t="shared" ref="J12:M12" si="3">SUM(I12+2)</f>
        <v>30</v>
      </c>
      <c r="K12" s="166">
        <f t="shared" ref="K12:K16" si="4">SUM(J12+2.5)</f>
        <v>32.5</v>
      </c>
      <c r="L12" s="166">
        <f t="shared" si="3"/>
        <v>34.5</v>
      </c>
      <c r="M12" s="166">
        <f t="shared" si="3"/>
        <v>36.5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="91" customFormat="1" ht="25" customHeight="1" spans="1:26">
      <c r="A13" s="41" t="s">
        <v>34</v>
      </c>
      <c r="B13" s="42"/>
      <c r="C13" s="42"/>
      <c r="D13" s="42"/>
      <c r="E13" s="135" t="s">
        <v>35</v>
      </c>
      <c r="F13" s="134">
        <v>44928</v>
      </c>
      <c r="G13" s="133">
        <f t="shared" si="1"/>
        <v>29</v>
      </c>
      <c r="H13" s="166">
        <f t="shared" si="2"/>
        <v>30</v>
      </c>
      <c r="I13" s="169">
        <v>32</v>
      </c>
      <c r="J13" s="166">
        <f t="shared" ref="J13:M13" si="5">SUM(I13+2)</f>
        <v>34</v>
      </c>
      <c r="K13" s="166">
        <f t="shared" si="4"/>
        <v>36.5</v>
      </c>
      <c r="L13" s="166">
        <f t="shared" si="5"/>
        <v>38.5</v>
      </c>
      <c r="M13" s="166">
        <f t="shared" si="5"/>
        <v>40.5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="91" customFormat="1" ht="25" customHeight="1" spans="1:26">
      <c r="A14" s="41" t="s">
        <v>36</v>
      </c>
      <c r="B14" s="42"/>
      <c r="C14" s="42"/>
      <c r="D14" s="42"/>
      <c r="E14" s="130" t="s">
        <v>37</v>
      </c>
      <c r="F14" s="134">
        <v>44928</v>
      </c>
      <c r="G14" s="133">
        <f t="shared" si="1"/>
        <v>24.5</v>
      </c>
      <c r="H14" s="166">
        <f t="shared" si="2"/>
        <v>25.5</v>
      </c>
      <c r="I14" s="169">
        <v>27.5</v>
      </c>
      <c r="J14" s="166">
        <f t="shared" ref="J14:M14" si="6">SUM(I14+2)</f>
        <v>29.5</v>
      </c>
      <c r="K14" s="166">
        <f t="shared" si="4"/>
        <v>32</v>
      </c>
      <c r="L14" s="166">
        <f t="shared" si="6"/>
        <v>34</v>
      </c>
      <c r="M14" s="166">
        <f t="shared" si="6"/>
        <v>36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="91" customFormat="1" ht="25" customHeight="1" spans="1:26">
      <c r="A15" s="136" t="s">
        <v>38</v>
      </c>
      <c r="B15" s="137"/>
      <c r="C15" s="137"/>
      <c r="D15" s="137"/>
      <c r="E15" s="135" t="s">
        <v>39</v>
      </c>
      <c r="F15" s="134">
        <v>44928</v>
      </c>
      <c r="G15" s="133">
        <f t="shared" si="1"/>
        <v>35</v>
      </c>
      <c r="H15" s="166">
        <f t="shared" si="2"/>
        <v>36</v>
      </c>
      <c r="I15" s="169">
        <v>38</v>
      </c>
      <c r="J15" s="166">
        <f t="shared" ref="J15:M15" si="7">SUM(I15+2)</f>
        <v>40</v>
      </c>
      <c r="K15" s="166">
        <f t="shared" si="4"/>
        <v>42.5</v>
      </c>
      <c r="L15" s="166">
        <f t="shared" si="7"/>
        <v>44.5</v>
      </c>
      <c r="M15" s="166">
        <f t="shared" si="7"/>
        <v>46.5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="91" customFormat="1" ht="25" customHeight="1" spans="1:26">
      <c r="A16" s="138" t="s">
        <v>40</v>
      </c>
      <c r="B16" s="139"/>
      <c r="C16" s="139"/>
      <c r="D16" s="139"/>
      <c r="E16" s="140" t="s">
        <v>41</v>
      </c>
      <c r="F16" s="134">
        <v>44928</v>
      </c>
      <c r="G16" s="133">
        <f t="shared" si="1"/>
        <v>76</v>
      </c>
      <c r="H16" s="166">
        <f t="shared" si="2"/>
        <v>77</v>
      </c>
      <c r="I16" s="169">
        <v>79</v>
      </c>
      <c r="J16" s="166">
        <f t="shared" ref="J16:M16" si="8">SUM(I16+2)</f>
        <v>81</v>
      </c>
      <c r="K16" s="166">
        <f t="shared" si="4"/>
        <v>83.5</v>
      </c>
      <c r="L16" s="166">
        <f t="shared" si="8"/>
        <v>85.5</v>
      </c>
      <c r="M16" s="166">
        <f t="shared" si="8"/>
        <v>87.5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="91" customFormat="1" ht="25" customHeight="1" spans="1:26">
      <c r="A17" s="41" t="s">
        <v>42</v>
      </c>
      <c r="B17" s="42"/>
      <c r="C17" s="42"/>
      <c r="D17" s="42"/>
      <c r="E17" s="130" t="s">
        <v>43</v>
      </c>
      <c r="F17" s="141">
        <v>0.25</v>
      </c>
      <c r="G17" s="131">
        <f>SUM(H17-0.25)</f>
        <v>30.5</v>
      </c>
      <c r="H17" s="165">
        <f>SUM(I17-1/4)</f>
        <v>30.75</v>
      </c>
      <c r="I17" s="168">
        <v>31</v>
      </c>
      <c r="J17" s="165">
        <f>SUM(I17+0.25)</f>
        <v>31.25</v>
      </c>
      <c r="K17" s="165">
        <f>SUM(J17+0.25)</f>
        <v>31.5</v>
      </c>
      <c r="L17" s="165">
        <f>SUM(K17+0)</f>
        <v>31.5</v>
      </c>
      <c r="M17" s="165">
        <f>SUM(L17+0)</f>
        <v>31.5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="91" customFormat="1" ht="25" customHeight="1" spans="1:26">
      <c r="A18" s="41" t="s">
        <v>44</v>
      </c>
      <c r="B18" s="42"/>
      <c r="C18" s="42"/>
      <c r="D18" s="42"/>
      <c r="E18" s="130" t="s">
        <v>45</v>
      </c>
      <c r="F18" s="141">
        <v>0.25</v>
      </c>
      <c r="G18" s="133">
        <f>SUM(H18+0)</f>
        <v>11.25</v>
      </c>
      <c r="H18" s="166">
        <f>SUM(I18+0)</f>
        <v>11.25</v>
      </c>
      <c r="I18" s="169">
        <v>11.25</v>
      </c>
      <c r="J18" s="170">
        <f>SUM(I18+0.5)</f>
        <v>11.75</v>
      </c>
      <c r="K18" s="170">
        <f>SUM(J18+0)</f>
        <v>11.75</v>
      </c>
      <c r="L18" s="170">
        <f>SUM(K18+0.5)</f>
        <v>12.25</v>
      </c>
      <c r="M18" s="170">
        <f>SUM(L18+0)</f>
        <v>12.25</v>
      </c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="91" customFormat="1" ht="25" customHeight="1" spans="1:26">
      <c r="A19" s="41" t="s">
        <v>46</v>
      </c>
      <c r="B19" s="42"/>
      <c r="C19" s="42"/>
      <c r="D19" s="42"/>
      <c r="E19" s="130" t="s">
        <v>47</v>
      </c>
      <c r="F19" s="142">
        <v>0.125</v>
      </c>
      <c r="G19" s="143">
        <f>SUM(I19-0.375)</f>
        <v>8.125</v>
      </c>
      <c r="H19" s="167">
        <f>SUM(I19-3/8)</f>
        <v>8.125</v>
      </c>
      <c r="I19" s="171">
        <v>8.5</v>
      </c>
      <c r="J19" s="167">
        <f t="shared" ref="J19:M19" si="9">SUM(I19+3/8)</f>
        <v>8.875</v>
      </c>
      <c r="K19" s="167">
        <f t="shared" si="9"/>
        <v>9.25</v>
      </c>
      <c r="L19" s="167">
        <f t="shared" si="9"/>
        <v>9.625</v>
      </c>
      <c r="M19" s="167">
        <f t="shared" si="9"/>
        <v>10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="91" customFormat="1" ht="16.15" customHeight="1" spans="1:26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="91" customFormat="1" ht="16.15" customHeight="1" spans="1:26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="91" customFormat="1" ht="16.15" customHeight="1" spans="1:26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="91" customFormat="1" ht="16.15" customHeight="1" spans="1:26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="91" customFormat="1" ht="16.15" customHeight="1" spans="1:26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="91" customFormat="1" ht="16.15" customHeight="1" spans="1:26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="91" customFormat="1" ht="16.15" customHeight="1" spans="1:26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="91" customFormat="1" ht="16.15" customHeight="1" spans="1:26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="91" customFormat="1" ht="16.15" customHeight="1" spans="1:26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="91" customFormat="1" ht="16.15" customHeight="1" spans="1:26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="91" customFormat="1" ht="16.15" customHeight="1" spans="1:26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="91" customFormat="1" ht="16.15" customHeight="1" spans="1:26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="91" customFormat="1" ht="16.15" customHeight="1" spans="1:26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="91" customFormat="1" ht="16.15" customHeight="1" spans="1:26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="91" customFormat="1" ht="16.15" customHeight="1" spans="1:26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="91" customFormat="1" ht="16.15" customHeight="1" spans="1:26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="91" customFormat="1" ht="16.15" customHeight="1" spans="1:26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="91" customFormat="1" ht="16.15" customHeight="1" spans="1:26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="91" customFormat="1" ht="16.15" customHeight="1" spans="1:26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="91" customFormat="1" ht="16.15" customHeight="1" spans="1:26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="91" customFormat="1" ht="16.15" customHeight="1" spans="1:26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="91" customFormat="1" ht="16.15" customHeight="1" spans="1:26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="91" customFormat="1" ht="16.15" customHeight="1" spans="1:26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="91" customFormat="1" ht="16.15" customHeight="1" spans="1:26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="91" customFormat="1" ht="16.15" customHeight="1" spans="1:26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="91" customFormat="1" ht="16.15" customHeight="1" spans="1:26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="91" customFormat="1" ht="16.15" customHeight="1" spans="1:26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="91" customFormat="1" ht="16.15" customHeight="1" spans="1:26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="91" customFormat="1" ht="16.15" customHeight="1" spans="1:26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="91" customFormat="1" ht="16.15" customHeight="1" spans="1:26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s="91" customFormat="1" ht="16.15" customHeight="1" spans="1:26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="91" customFormat="1" ht="16.15" customHeight="1" spans="1:26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="91" customFormat="1" ht="16.15" customHeight="1" spans="1:26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="91" customFormat="1" ht="16.15" customHeight="1" spans="1:26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="91" customFormat="1" ht="16.15" customHeight="1" spans="1:26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s="91" customFormat="1" ht="16.15" customHeight="1" spans="1:26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s="91" customFormat="1" ht="16.15" customHeight="1" spans="1:26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s="91" customFormat="1" ht="16.15" customHeight="1" spans="1:26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s="91" customFormat="1" ht="16.15" customHeight="1" spans="1:26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="91" customFormat="1" ht="16.15" customHeight="1" spans="1:26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="91" customFormat="1" ht="16.15" customHeight="1" spans="1:26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="91" customFormat="1" ht="16.15" customHeight="1" spans="1:26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="91" customFormat="1" ht="16.15" customHeight="1" spans="1:26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="91" customFormat="1" ht="16.15" customHeight="1" spans="1:26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="91" customFormat="1" ht="16.15" customHeight="1" spans="1:26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="91" customFormat="1" ht="16.15" customHeight="1" spans="1:26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="91" customFormat="1" ht="16.15" customHeight="1" spans="1:26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="91" customFormat="1" ht="16.15" customHeight="1" spans="1:26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="91" customFormat="1" ht="16.15" customHeight="1" spans="1:26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="91" customFormat="1" ht="16.15" customHeight="1" spans="1:26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s="91" customFormat="1" ht="16.15" customHeight="1" spans="1:26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="91" customFormat="1" ht="16.15" customHeight="1" spans="1:26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="91" customFormat="1" ht="16.15" customHeight="1" spans="1:26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="91" customFormat="1" ht="16.15" customHeight="1" spans="1:26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="91" customFormat="1" ht="16.15" customHeight="1" spans="1:26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="91" customFormat="1" ht="16.15" customHeight="1" spans="1:26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s="91" customFormat="1" ht="16.15" customHeight="1" spans="1:26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="91" customFormat="1" ht="16.15" customHeight="1" spans="1:26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="91" customFormat="1" ht="16.15" customHeight="1" spans="1:26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s="91" customFormat="1" ht="16.15" customHeight="1" spans="1:26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="91" customFormat="1" ht="16.15" customHeight="1" spans="1:26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s="91" customFormat="1" ht="16.15" customHeight="1" spans="1:26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s="91" customFormat="1" ht="16.15" customHeight="1" spans="1:26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="91" customFormat="1" ht="16.15" customHeight="1" spans="1:26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s="91" customFormat="1" ht="16.15" customHeight="1" spans="1:26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s="91" customFormat="1" ht="16.15" customHeight="1" spans="1:26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="91" customFormat="1" ht="16.15" customHeight="1" spans="1:26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s="91" customFormat="1" ht="16.15" customHeight="1" spans="1:26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s="91" customFormat="1" ht="16.15" customHeight="1" spans="1:26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="91" customFormat="1" ht="16.15" customHeight="1" spans="1:26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s="91" customFormat="1" ht="16.15" customHeight="1" spans="1:26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s="91" customFormat="1" ht="16.15" customHeight="1" spans="1:26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s="91" customFormat="1" ht="16.15" customHeight="1" spans="1:26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s="91" customFormat="1" ht="16.15" customHeight="1" spans="1:26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s="91" customFormat="1" ht="16.15" customHeight="1" spans="1:26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="91" customFormat="1" ht="16.15" customHeight="1" spans="1:26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="91" customFormat="1" ht="16.15" customHeight="1" spans="1:26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s="91" customFormat="1" ht="16.15" customHeight="1" spans="1:26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s="91" customFormat="1" ht="16.15" customHeight="1" spans="1:26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s="91" customFormat="1" ht="16.15" customHeight="1" spans="1:26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s="91" customFormat="1" ht="16.15" customHeight="1" spans="1:26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="91" customFormat="1" ht="16.15" customHeight="1" spans="1:26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s="91" customFormat="1" ht="16.15" customHeight="1" spans="1:26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s="91" customFormat="1" ht="16.15" customHeight="1" spans="1:26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="91" customFormat="1" ht="16.15" customHeight="1" spans="1:26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="91" customFormat="1" ht="16.15" customHeight="1" spans="1:26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s="91" customFormat="1" ht="16.15" customHeight="1" spans="1:26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="91" customFormat="1" ht="16.15" customHeight="1" spans="1:26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="91" customFormat="1" ht="16.15" customHeight="1" spans="1:26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s="91" customFormat="1" ht="16.15" customHeight="1" spans="1:26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="91" customFormat="1" ht="16.15" customHeight="1" spans="1:26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="91" customFormat="1" ht="16.15" customHeight="1" spans="1:26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s="91" customFormat="1" ht="16.15" customHeight="1" spans="1:26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="91" customFormat="1" ht="16.15" customHeight="1" spans="1:26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="91" customFormat="1" ht="16.15" customHeight="1" spans="1:26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s="91" customFormat="1" ht="16.15" customHeight="1" spans="1:26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="91" customFormat="1" ht="16.15" customHeight="1" spans="1:26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="91" customFormat="1" ht="16.15" customHeight="1" spans="1:26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s="91" customFormat="1" ht="16.15" customHeight="1" spans="1:26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s="91" customFormat="1" ht="16.15" customHeight="1" spans="1:26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s="91" customFormat="1" ht="16.15" customHeight="1" spans="1:26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s="91" customFormat="1" ht="16.15" customHeight="1" spans="1:26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="91" customFormat="1" ht="16.15" customHeight="1" spans="1:26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s="91" customFormat="1" ht="16.15" customHeight="1" spans="1:26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s="91" customFormat="1" ht="16.15" customHeight="1" spans="1:26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s="91" customFormat="1" ht="16.15" customHeight="1" spans="1:26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s="91" customFormat="1" ht="16.15" customHeight="1" spans="1:26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s="91" customFormat="1" ht="16.15" customHeight="1" spans="1:26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s="91" customFormat="1" ht="16.15" customHeight="1" spans="1:26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s="91" customFormat="1" ht="16.15" customHeight="1" spans="1:26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s="91" customFormat="1" ht="16.15" customHeight="1" spans="1:26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s="91" customFormat="1" ht="16.15" customHeight="1" spans="1:26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s="91" customFormat="1" ht="16.15" customHeight="1" spans="1:26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s="91" customFormat="1" ht="16.15" customHeight="1" spans="1:26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s="91" customFormat="1" ht="16.15" customHeight="1" spans="1:26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s="91" customFormat="1" ht="16.15" customHeight="1" spans="1:26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s="91" customFormat="1" ht="16.15" customHeight="1" spans="1:26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s="91" customFormat="1" ht="16.15" customHeight="1" spans="1:26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s="91" customFormat="1" ht="16.15" customHeight="1" spans="1:26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s="91" customFormat="1" ht="16.15" customHeight="1" spans="1:26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s="91" customFormat="1" ht="16.15" customHeight="1" spans="1:26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s="91" customFormat="1" ht="16.15" customHeight="1" spans="1:26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s="91" customFormat="1" ht="16.15" customHeight="1" spans="1:26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s="91" customFormat="1" ht="16.15" customHeight="1" spans="1:26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s="91" customFormat="1" ht="16.15" customHeight="1" spans="1:26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s="91" customFormat="1" ht="16.15" customHeight="1" spans="1:26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="91" customFormat="1" ht="16.15" customHeight="1" spans="1:26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s="91" customFormat="1" ht="16.15" customHeight="1" spans="1:26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s="91" customFormat="1" ht="16.15" customHeight="1" spans="1:26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s="91" customFormat="1" ht="16.15" customHeight="1" spans="1:26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s="91" customFormat="1" ht="16.15" customHeight="1" spans="1:26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s="91" customFormat="1" ht="16.15" customHeight="1" spans="1:26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s="91" customFormat="1" ht="16.15" customHeight="1" spans="1:26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s="91" customFormat="1" ht="16.15" customHeight="1" spans="1:26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s="91" customFormat="1" ht="16.15" customHeight="1" spans="1:26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="91" customFormat="1" ht="16.15" customHeight="1" spans="1:26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s="91" customFormat="1" ht="16.15" customHeight="1" spans="1:26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s="91" customFormat="1" ht="16.15" customHeight="1" spans="1:26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s="91" customFormat="1" ht="16.15" customHeight="1" spans="1:26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s="91" customFormat="1" ht="16.15" customHeight="1" spans="1:26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s="91" customFormat="1" ht="16.15" customHeight="1" spans="1:26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s="91" customFormat="1" ht="16.15" customHeight="1" spans="1:26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s="91" customFormat="1" ht="16.15" customHeight="1" spans="1:26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s="91" customFormat="1" ht="16.15" customHeight="1" spans="1:26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="91" customFormat="1" ht="16.15" customHeight="1" spans="1:26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s="91" customFormat="1" ht="16.15" customHeight="1" spans="1:26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s="91" customFormat="1" ht="16.15" customHeight="1" spans="1:26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="91" customFormat="1" ht="16.15" customHeight="1" spans="1:26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="91" customFormat="1" ht="16.15" customHeight="1" spans="1:26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s="91" customFormat="1" ht="16.15" customHeight="1" spans="1:26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s="91" customFormat="1" ht="16.15" customHeight="1" spans="1:26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s="91" customFormat="1" ht="16.15" customHeight="1" spans="1:26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s="91" customFormat="1" ht="16.15" customHeight="1" spans="1:26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s="91" customFormat="1" ht="16.15" customHeight="1" spans="1:26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s="91" customFormat="1" ht="16.15" customHeight="1" spans="1:26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s="91" customFormat="1" ht="16.15" customHeight="1" spans="1:26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s="91" customFormat="1" ht="16.15" customHeight="1" spans="1:26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s="91" customFormat="1" ht="16.15" customHeight="1" spans="1:26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s="91" customFormat="1" ht="16.15" customHeight="1" spans="1:26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s="91" customFormat="1" ht="16.15" customHeight="1" spans="1:26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s="91" customFormat="1" ht="16.15" customHeight="1" spans="1:26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s="91" customFormat="1" ht="16.15" customHeight="1" spans="1:26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="91" customFormat="1" ht="16.15" customHeight="1" spans="1:26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s="91" customFormat="1" ht="16.15" customHeight="1" spans="1:26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s="91" customFormat="1" ht="16.15" customHeight="1" spans="1:26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s="91" customFormat="1" ht="16.15" customHeight="1" spans="1:26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="91" customFormat="1" ht="16.15" customHeight="1" spans="1:26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s="91" customFormat="1" ht="16.15" customHeight="1" spans="1:26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s="91" customFormat="1" ht="16.15" customHeight="1" spans="1:26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s="91" customFormat="1" ht="16.15" customHeight="1" spans="1:26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s="91" customFormat="1" ht="16.15" customHeight="1" spans="1:26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s="91" customFormat="1" ht="16.15" customHeight="1" spans="1:26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s="91" customFormat="1" ht="16.15" customHeight="1" spans="1:26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s="91" customFormat="1" ht="16.15" customHeight="1" spans="1:26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="91" customFormat="1" ht="16.15" customHeight="1" spans="1:26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s="91" customFormat="1" ht="16.15" customHeight="1" spans="1:26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s="91" customFormat="1" ht="16.15" customHeight="1" spans="1:26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="91" customFormat="1" ht="16.15" customHeight="1" spans="1:26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s="91" customFormat="1" ht="16.15" customHeight="1" spans="1:26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s="91" customFormat="1" ht="16.15" customHeight="1" spans="1:26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s="91" customFormat="1" ht="16.15" customHeight="1" spans="1:26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s="91" customFormat="1" ht="16.15" customHeight="1" spans="1:26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s="91" customFormat="1" ht="16.15" customHeight="1" spans="1:26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s="91" customFormat="1" ht="16.15" customHeight="1" spans="1:26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s="91" customFormat="1" ht="16.15" customHeight="1" spans="1:26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s="91" customFormat="1" ht="16.15" customHeight="1" spans="1:26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="91" customFormat="1" ht="16.15" customHeight="1" spans="1:26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="91" customFormat="1" ht="16.15" customHeight="1" spans="1:26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s="91" customFormat="1" ht="16.15" customHeight="1" spans="1:26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="91" customFormat="1" ht="16.15" customHeight="1" spans="1:26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="91" customFormat="1" ht="16.15" customHeight="1" spans="1:26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s="91" customFormat="1" ht="16.15" customHeight="1" spans="1:26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="91" customFormat="1" ht="16.15" customHeight="1" spans="1:26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="91" customFormat="1" ht="16.15" customHeight="1" spans="1:26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s="91" customFormat="1" ht="16.15" customHeight="1" spans="1:26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="91" customFormat="1" ht="16.15" customHeight="1" spans="1:26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="91" customFormat="1" ht="16.15" customHeight="1" spans="1:26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="91" customFormat="1" ht="16.15" customHeight="1" spans="1:26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="91" customFormat="1" ht="16.15" customHeight="1" spans="1:26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="91" customFormat="1" ht="16.15" customHeight="1" spans="1:26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="91" customFormat="1" ht="16.15" customHeight="1" spans="1:26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="91" customFormat="1" ht="16.15" customHeight="1" spans="1:26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="91" customFormat="1" ht="16.15" customHeight="1" spans="1:26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="91" customFormat="1" ht="16.15" customHeight="1" spans="1:26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="91" customFormat="1" ht="16.15" customHeight="1" spans="1:26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="91" customFormat="1" ht="16.15" customHeight="1" spans="1:26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="91" customFormat="1" ht="16.15" customHeight="1" spans="1:26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="91" customFormat="1" ht="16.15" customHeight="1" spans="1:26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="91" customFormat="1" ht="16.15" customHeight="1" spans="1:26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s="91" customFormat="1" ht="16.15" customHeight="1" spans="1:26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="91" customFormat="1" ht="16.15" customHeight="1" spans="1:26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="91" customFormat="1" ht="16.15" customHeight="1" spans="1:26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s="91" customFormat="1" ht="16.15" customHeight="1" spans="1:26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="91" customFormat="1" ht="16.15" customHeight="1" spans="1:26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="91" customFormat="1" ht="16.15" customHeight="1" spans="1:26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s="91" customFormat="1" ht="16.15" customHeight="1" spans="1:26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="91" customFormat="1" ht="16.15" customHeight="1" spans="1:26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="91" customFormat="1" ht="16.15" customHeight="1" spans="1:26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="91" customFormat="1" ht="16.15" customHeight="1" spans="1:26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="91" customFormat="1" ht="16.15" customHeight="1" spans="1:26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="91" customFormat="1" ht="16.15" customHeight="1" spans="1:26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s="91" customFormat="1" ht="16.15" customHeight="1" spans="1:26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="91" customFormat="1" ht="16.15" customHeight="1" spans="1:26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="91" customFormat="1" ht="16.15" customHeight="1" spans="1:26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="91" customFormat="1" ht="16.15" customHeight="1" spans="1:26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="91" customFormat="1" ht="16.15" customHeight="1" spans="1:26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="91" customFormat="1" ht="16.15" customHeight="1" spans="1:26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="91" customFormat="1" ht="16.15" customHeight="1" spans="1:26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="91" customFormat="1" ht="16.15" customHeight="1" spans="1:26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="91" customFormat="1" ht="16.15" customHeight="1" spans="1:26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s="91" customFormat="1" ht="16.15" customHeight="1" spans="1:26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="91" customFormat="1" ht="16.15" customHeight="1" spans="1:26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="91" customFormat="1" ht="16.15" customHeight="1" spans="1:26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s="91" customFormat="1" ht="16.15" customHeight="1" spans="1:26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="91" customFormat="1" ht="16.15" customHeight="1" spans="1:26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="91" customFormat="1" ht="16.15" customHeight="1" spans="1:26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s="91" customFormat="1" ht="16.15" customHeight="1" spans="1:26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="91" customFormat="1" ht="16.15" customHeight="1" spans="1:26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="91" customFormat="1" ht="16.15" customHeight="1" spans="1:26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s="91" customFormat="1" ht="16.15" customHeight="1" spans="1:26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="91" customFormat="1" ht="16.15" customHeight="1" spans="1:26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="91" customFormat="1" ht="16.15" customHeight="1" spans="1:26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s="91" customFormat="1" ht="16.15" customHeight="1" spans="1:26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="91" customFormat="1" ht="16.15" customHeight="1" spans="1:26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="91" customFormat="1" ht="16.15" customHeight="1" spans="1:26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="91" customFormat="1" ht="16.15" customHeight="1" spans="1:26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="91" customFormat="1" ht="16.15" customHeight="1" spans="1:26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="91" customFormat="1" ht="16.15" customHeight="1" spans="1:26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s="91" customFormat="1" ht="16.15" customHeight="1" spans="1:26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="91" customFormat="1" ht="16.15" customHeight="1" spans="1:26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="91" customFormat="1" ht="16.15" customHeight="1" spans="1:26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="91" customFormat="1" ht="16.15" customHeight="1" spans="1:26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="91" customFormat="1" ht="16.15" customHeight="1" spans="1:26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="91" customFormat="1" ht="16.15" customHeight="1" spans="1:26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s="91" customFormat="1" ht="16.15" customHeight="1" spans="1:26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="91" customFormat="1" ht="16.15" customHeight="1" spans="1:26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="91" customFormat="1" ht="16.15" customHeight="1" spans="1:26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s="91" customFormat="1" ht="16.15" customHeight="1" spans="1:26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="91" customFormat="1" ht="16.15" customHeight="1" spans="1:26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="91" customFormat="1" ht="16.15" customHeight="1" spans="1:26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s="91" customFormat="1" ht="16.15" customHeight="1" spans="1:26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s="91" customFormat="1" ht="16.15" customHeight="1" spans="1:26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="91" customFormat="1" ht="16.15" customHeight="1" spans="1:26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s="91" customFormat="1" ht="16.15" customHeight="1" spans="1:26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="91" customFormat="1" ht="16.15" customHeight="1" spans="1:26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="91" customFormat="1" ht="16.15" customHeight="1" spans="1:26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s="91" customFormat="1" ht="16.15" customHeight="1" spans="1:26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="91" customFormat="1" ht="16.15" customHeight="1" spans="1:26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="91" customFormat="1" ht="16.15" customHeight="1" spans="1:26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s="91" customFormat="1" ht="16.15" customHeight="1" spans="1:26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="91" customFormat="1" ht="16.15" customHeight="1" spans="1:26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="91" customFormat="1" ht="16.15" customHeight="1" spans="1:26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s="91" customFormat="1" ht="16.15" customHeight="1" spans="1:26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s="91" customFormat="1" ht="16.15" customHeight="1" spans="1:26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="91" customFormat="1" ht="16.15" customHeight="1" spans="1:26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s="91" customFormat="1" ht="16.15" customHeight="1" spans="1:26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="91" customFormat="1" ht="16.15" customHeight="1" spans="1:26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s="91" customFormat="1" ht="16.15" customHeight="1" spans="1:26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s="91" customFormat="1" ht="16.15" customHeight="1" spans="1:26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="91" customFormat="1" ht="16.15" customHeight="1" spans="1:26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="91" customFormat="1" ht="16.15" customHeight="1" spans="1:26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s="91" customFormat="1" ht="16.15" customHeight="1" spans="1:26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="91" customFormat="1" ht="16.15" customHeight="1" spans="1:26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="91" customFormat="1" ht="16.15" customHeight="1" spans="1:26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s="91" customFormat="1" ht="16.15" customHeight="1" spans="1:26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="91" customFormat="1" ht="16.15" customHeight="1" spans="1:26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="91" customFormat="1" ht="16.15" customHeight="1" spans="1:26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="91" customFormat="1" ht="16.15" customHeight="1" spans="1:26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="91" customFormat="1" ht="16.15" customHeight="1" spans="1:26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="91" customFormat="1" ht="16.15" customHeight="1" spans="1:26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="91" customFormat="1" ht="16.15" customHeight="1" spans="1:26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="91" customFormat="1" ht="16.15" customHeight="1" spans="1:26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="91" customFormat="1" ht="16.15" customHeight="1" spans="1:26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s="91" customFormat="1" ht="16.15" customHeight="1" spans="1:26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="91" customFormat="1" ht="16.15" customHeight="1" spans="1:26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="91" customFormat="1" ht="16.15" customHeight="1" spans="1:26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s="91" customFormat="1" ht="16.15" customHeight="1" spans="1:26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="91" customFormat="1" ht="16.15" customHeight="1" spans="1:26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="91" customFormat="1" ht="16.15" customHeight="1" spans="1:26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s="91" customFormat="1" ht="16.15" customHeight="1" spans="1:26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="91" customFormat="1" ht="16.15" customHeight="1" spans="1:26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="91" customFormat="1" ht="16.15" customHeight="1" spans="1:26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s="91" customFormat="1" ht="16.15" customHeight="1" spans="1:26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="91" customFormat="1" ht="16.15" customHeight="1" spans="1:26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="91" customFormat="1" ht="16.15" customHeight="1" spans="1:26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s="91" customFormat="1" ht="16.15" customHeight="1" spans="1:26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s="91" customFormat="1" ht="16.15" customHeight="1" spans="1:26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="91" customFormat="1" ht="16.15" customHeight="1" spans="1:26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s="91" customFormat="1" ht="16.15" customHeight="1" spans="1:26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="91" customFormat="1" ht="16.15" customHeight="1" spans="1:26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="91" customFormat="1" ht="16.15" customHeight="1" spans="1:26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s="91" customFormat="1" ht="16.15" customHeight="1" spans="1:26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="91" customFormat="1" ht="16.15" customHeight="1" spans="1:26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="91" customFormat="1" ht="16.15" customHeight="1" spans="1:26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="91" customFormat="1" ht="16.15" customHeight="1" spans="1:26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="91" customFormat="1" ht="16.15" customHeight="1" spans="1:26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="91" customFormat="1" ht="16.15" customHeight="1" spans="1:26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="91" customFormat="1" ht="16.15" customHeight="1" spans="1:26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="91" customFormat="1" ht="16.15" customHeight="1" spans="1:26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="91" customFormat="1" ht="16.15" customHeight="1" spans="1:26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s="91" customFormat="1" ht="16.15" customHeight="1" spans="1:26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s="91" customFormat="1" ht="16.15" customHeight="1" spans="1:26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="91" customFormat="1" ht="16.15" customHeight="1" spans="1:26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="91" customFormat="1" ht="16.15" customHeight="1" spans="1:26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="91" customFormat="1" ht="16.15" customHeight="1" spans="1:26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="91" customFormat="1" ht="16.15" customHeight="1" spans="1:26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s="91" customFormat="1" ht="16.15" customHeight="1" spans="1:26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="91" customFormat="1" ht="16.15" customHeight="1" spans="1:26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="91" customFormat="1" ht="16.15" customHeight="1" spans="1:26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s="91" customFormat="1" ht="16.15" customHeight="1" spans="1:26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="91" customFormat="1" ht="16.15" customHeight="1" spans="1:26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="91" customFormat="1" ht="16.15" customHeight="1" spans="1:26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="91" customFormat="1" ht="16.15" customHeight="1" spans="1:26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="91" customFormat="1" ht="16.15" customHeight="1" spans="1:26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="91" customFormat="1" ht="16.15" customHeight="1" spans="1:26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s="91" customFormat="1" ht="16.15" customHeight="1" spans="1:26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="91" customFormat="1" ht="16.15" customHeight="1" spans="1:26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="91" customFormat="1" ht="16.15" customHeight="1" spans="1:26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s="91" customFormat="1" ht="16.15" customHeight="1" spans="1:26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="91" customFormat="1" ht="16.15" customHeight="1" spans="1:26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s="91" customFormat="1" ht="16.15" customHeight="1" spans="1:26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="91" customFormat="1" ht="16.15" customHeight="1" spans="1:26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="91" customFormat="1" ht="16.15" customHeight="1" spans="1:26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="91" customFormat="1" ht="16.15" customHeight="1" spans="1:26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="91" customFormat="1" ht="16.15" customHeight="1" spans="1:26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="91" customFormat="1" ht="16.15" customHeight="1" spans="1:26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="91" customFormat="1" ht="16.15" customHeight="1" spans="1:26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s="91" customFormat="1" ht="16.15" customHeight="1" spans="1:26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s="91" customFormat="1" ht="16.15" customHeight="1" spans="1:26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="91" customFormat="1" ht="16.15" customHeight="1" spans="1:26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s="91" customFormat="1" ht="16.15" customHeight="1" spans="1:26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="91" customFormat="1" ht="16.15" customHeight="1" spans="1:26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s="91" customFormat="1" ht="16.15" customHeight="1" spans="1:26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s="91" customFormat="1" ht="16.15" customHeight="1" spans="1:26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s="91" customFormat="1" ht="16.15" customHeight="1" spans="1:26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s="91" customFormat="1" ht="16.15" customHeight="1" spans="1:26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s="91" customFormat="1" ht="16.15" customHeight="1" spans="1:26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s="91" customFormat="1" ht="16.15" customHeight="1" spans="1:26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s="91" customFormat="1" ht="16.15" customHeight="1" spans="1:26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s="91" customFormat="1" ht="16.15" customHeight="1" spans="1:26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s="91" customFormat="1" ht="16.15" customHeight="1" spans="1:26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s="91" customFormat="1" ht="16.15" customHeight="1" spans="1:26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s="91" customFormat="1" ht="16.15" customHeight="1" spans="1:26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s="91" customFormat="1" ht="16.15" customHeight="1" spans="1:26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s="91" customFormat="1" ht="16.15" customHeight="1" spans="1:26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s="91" customFormat="1" ht="16.15" customHeight="1" spans="1:26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s="91" customFormat="1" ht="16.15" customHeight="1" spans="1:26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s="91" customFormat="1" ht="16.15" customHeight="1" spans="1:26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s="91" customFormat="1" ht="16.15" customHeight="1" spans="1:26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s="91" customFormat="1" ht="16.15" customHeight="1" spans="1:26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s="91" customFormat="1" ht="16.15" customHeight="1" spans="1:26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s="91" customFormat="1" ht="16.15" customHeight="1" spans="1:26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s="91" customFormat="1" ht="16.15" customHeight="1" spans="1:26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s="91" customFormat="1" ht="16.15" customHeight="1" spans="1:26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s="91" customFormat="1" ht="16.15" customHeight="1" spans="1:26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s="91" customFormat="1" ht="16.15" customHeight="1" spans="1:26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s="91" customFormat="1" ht="16.15" customHeight="1" spans="1:26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s="91" customFormat="1" ht="16.15" customHeight="1" spans="1:26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s="91" customFormat="1" ht="16.15" customHeight="1" spans="1:26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s="91" customFormat="1" ht="16.15" customHeight="1" spans="1:26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s="91" customFormat="1" ht="16.15" customHeight="1" spans="1:26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s="91" customFormat="1" ht="16.15" customHeight="1" spans="1:26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s="91" customFormat="1" ht="16.15" customHeight="1" spans="1:26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s="91" customFormat="1" ht="16.15" customHeight="1" spans="1:26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s="91" customFormat="1" ht="16.15" customHeight="1" spans="1:26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s="91" customFormat="1" ht="16.15" customHeight="1" spans="1:26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s="91" customFormat="1" ht="16.15" customHeight="1" spans="1:26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s="91" customFormat="1" ht="16.15" customHeight="1" spans="1:26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s="91" customFormat="1" ht="16.15" customHeight="1" spans="1:26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s="91" customFormat="1" ht="16.15" customHeight="1" spans="1:26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s="91" customFormat="1" ht="16.15" customHeight="1" spans="1:26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s="91" customFormat="1" ht="16.15" customHeight="1" spans="1:26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s="91" customFormat="1" ht="16.15" customHeight="1" spans="1:26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s="91" customFormat="1" ht="16.15" customHeight="1" spans="1:26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s="91" customFormat="1" ht="16.15" customHeight="1" spans="1:26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s="91" customFormat="1" ht="16.15" customHeight="1" spans="1:26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s="91" customFormat="1" ht="16.15" customHeight="1" spans="1:26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s="91" customFormat="1" ht="16.15" customHeight="1" spans="1:26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s="91" customFormat="1" ht="16.15" customHeight="1" spans="1:26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s="91" customFormat="1" ht="16.15" customHeight="1" spans="1:26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s="91" customFormat="1" ht="16.15" customHeight="1" spans="1:26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s="91" customFormat="1" ht="16.15" customHeight="1" spans="1:26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s="91" customFormat="1" ht="16.15" customHeight="1" spans="1:26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s="91" customFormat="1" ht="16.15" customHeight="1" spans="1:26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s="91" customFormat="1" ht="16.15" customHeight="1" spans="1:26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s="91" customFormat="1" ht="16.15" customHeight="1" spans="1:26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s="91" customFormat="1" ht="16.15" customHeight="1" spans="1:26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s="91" customFormat="1" ht="16.15" customHeight="1" spans="1:26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s="91" customFormat="1" ht="16.15" customHeight="1" spans="1:26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s="91" customFormat="1" ht="16.15" customHeight="1" spans="1:26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s="91" customFormat="1" ht="16.15" customHeight="1" spans="1:26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s="91" customFormat="1" ht="16.15" customHeight="1" spans="1:26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s="91" customFormat="1" ht="16.15" customHeight="1" spans="1:26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s="91" customFormat="1" ht="16.15" customHeight="1" spans="1:26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s="91" customFormat="1" ht="16.15" customHeight="1" spans="1:26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s="91" customFormat="1" ht="16.15" customHeight="1" spans="1:26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s="91" customFormat="1" ht="16.15" customHeight="1" spans="1:26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s="91" customFormat="1" ht="16.15" customHeight="1" spans="1:26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s="91" customFormat="1" ht="16.15" customHeight="1" spans="1:26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s="91" customFormat="1" ht="16.15" customHeight="1" spans="1:26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s="91" customFormat="1" ht="16.15" customHeight="1" spans="1:26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s="91" customFormat="1" ht="16.15" customHeight="1" spans="1:26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s="91" customFormat="1" ht="16.15" customHeight="1" spans="1:26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s="91" customFormat="1" ht="16.15" customHeight="1" spans="1:26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s="91" customFormat="1" ht="16.15" customHeight="1" spans="1:26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s="91" customFormat="1" ht="16.15" customHeight="1" spans="1:26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s="91" customFormat="1" ht="16.15" customHeight="1" spans="1:26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s="91" customFormat="1" ht="16.15" customHeight="1" spans="1:26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s="91" customFormat="1" ht="16.15" customHeight="1" spans="1:26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s="91" customFormat="1" ht="16.15" customHeight="1" spans="1:26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s="91" customFormat="1" ht="16.15" customHeight="1" spans="1:26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s="91" customFormat="1" ht="16.15" customHeight="1" spans="1:26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s="91" customFormat="1" ht="16.15" customHeight="1" spans="1:26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s="91" customFormat="1" ht="16.15" customHeight="1" spans="1:26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s="91" customFormat="1" ht="16.15" customHeight="1" spans="1:26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s="91" customFormat="1" ht="16.15" customHeight="1" spans="1:26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s="91" customFormat="1" ht="16.15" customHeight="1" spans="1:26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s="91" customFormat="1" ht="16.15" customHeight="1" spans="1:26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s="91" customFormat="1" ht="16.15" customHeight="1" spans="1:26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s="91" customFormat="1" ht="16.15" customHeight="1" spans="1:26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s="91" customFormat="1" ht="16.15" customHeight="1" spans="1:26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s="91" customFormat="1" ht="16.15" customHeight="1" spans="1:26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s="91" customFormat="1" ht="16.15" customHeight="1" spans="1:26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s="91" customFormat="1" ht="16.15" customHeight="1" spans="1:26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s="91" customFormat="1" ht="16.15" customHeight="1" spans="1:26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s="91" customFormat="1" ht="16.15" customHeight="1" spans="1:26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s="91" customFormat="1" ht="16.15" customHeight="1" spans="1:26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s="91" customFormat="1" ht="16.15" customHeight="1" spans="1:26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s="91" customFormat="1" ht="16.15" customHeight="1" spans="1:26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s="91" customFormat="1" ht="16.15" customHeight="1" spans="1:26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s="91" customFormat="1" ht="16.15" customHeight="1" spans="1:26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s="91" customFormat="1" ht="16.15" customHeight="1" spans="1:26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s="91" customFormat="1" ht="16.15" customHeight="1" spans="1:26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s="91" customFormat="1" ht="16.15" customHeight="1" spans="1:26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s="91" customFormat="1" ht="16.15" customHeight="1" spans="1:26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s="91" customFormat="1" ht="16.15" customHeight="1" spans="1:26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s="91" customFormat="1" ht="16.15" customHeight="1" spans="1:26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s="91" customFormat="1" ht="16.15" customHeight="1" spans="1:26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s="91" customFormat="1" ht="16.15" customHeight="1" spans="1:26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s="91" customFormat="1" ht="16.15" customHeight="1" spans="1:26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s="91" customFormat="1" ht="16.15" customHeight="1" spans="1:26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s="91" customFormat="1" ht="16.15" customHeight="1" spans="1:26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s="91" customFormat="1" ht="16.15" customHeight="1" spans="1:26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s="91" customFormat="1" ht="16.15" customHeight="1" spans="1:26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s="91" customFormat="1" ht="16.15" customHeight="1" spans="1:26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s="91" customFormat="1" ht="16.15" customHeight="1" spans="1:26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s="91" customFormat="1" ht="16.15" customHeight="1" spans="1:26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s="91" customFormat="1" ht="16.15" customHeight="1" spans="1:26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s="91" customFormat="1" ht="16.15" customHeight="1" spans="1:26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s="91" customFormat="1" ht="16.15" customHeight="1" spans="1:26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s="91" customFormat="1" ht="16.15" customHeight="1" spans="1:26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s="91" customFormat="1" ht="16.15" customHeight="1" spans="1:26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s="91" customFormat="1" ht="16.15" customHeight="1" spans="1:26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s="91" customFormat="1" ht="16.15" customHeight="1" spans="1:26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s="91" customFormat="1" ht="16.15" customHeight="1" spans="1:26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s="91" customFormat="1" ht="16.15" customHeight="1" spans="1:26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s="91" customFormat="1" ht="16.15" customHeight="1" spans="1:26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s="91" customFormat="1" ht="16.15" customHeight="1" spans="1:26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s="91" customFormat="1" ht="16.15" customHeight="1" spans="1:26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s="91" customFormat="1" ht="16.15" customHeight="1" spans="1:26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s="91" customFormat="1" ht="16.15" customHeight="1" spans="1:26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s="91" customFormat="1" ht="16.15" customHeight="1" spans="1:26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s="91" customFormat="1" ht="16.15" customHeight="1" spans="1:26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s="91" customFormat="1" ht="16.15" customHeight="1" spans="1:26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s="91" customFormat="1" ht="16.15" customHeight="1" spans="1:26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s="91" customFormat="1" ht="16.15" customHeight="1" spans="1:26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s="91" customFormat="1" ht="16.15" customHeight="1" spans="1:26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s="91" customFormat="1" ht="16.15" customHeight="1" spans="1:26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s="91" customFormat="1" ht="16.15" customHeight="1" spans="1:26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s="91" customFormat="1" ht="16.15" customHeight="1" spans="1:26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s="91" customFormat="1" ht="16.15" customHeight="1" spans="1:26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s="91" customFormat="1" ht="16.15" customHeight="1" spans="1:26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s="91" customFormat="1" ht="16.15" customHeight="1" spans="1:26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s="91" customFormat="1" ht="16.15" customHeight="1" spans="1:26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s="91" customFormat="1" ht="16.15" customHeight="1" spans="1:26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s="91" customFormat="1" ht="16.15" customHeight="1" spans="1:26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s="91" customFormat="1" ht="16.15" customHeight="1" spans="1:26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s="91" customFormat="1" ht="16.15" customHeight="1" spans="1:26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s="91" customFormat="1" ht="16.15" customHeight="1" spans="1:26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s="91" customFormat="1" ht="16.15" customHeight="1" spans="1:26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s="91" customFormat="1" ht="16.15" customHeight="1" spans="1:26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s="91" customFormat="1" ht="16.15" customHeight="1" spans="1:26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s="91" customFormat="1" ht="16.15" customHeight="1" spans="1:26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s="91" customFormat="1" ht="16.15" customHeight="1" spans="1:26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s="91" customFormat="1" ht="16.15" customHeight="1" spans="1:26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s="91" customFormat="1" ht="16.15" customHeight="1" spans="1:26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s="91" customFormat="1" ht="16.15" customHeight="1" spans="1:26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s="91" customFormat="1" ht="16.15" customHeight="1" spans="1:26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s="91" customFormat="1" ht="16.15" customHeight="1" spans="1:26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s="91" customFormat="1" ht="16.15" customHeight="1" spans="1:26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s="91" customFormat="1" ht="16.15" customHeight="1" spans="1:26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s="91" customFormat="1" ht="16.15" customHeight="1" spans="1:26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s="91" customFormat="1" ht="16.15" customHeight="1" spans="1:26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s="91" customFormat="1" ht="16.15" customHeight="1" spans="1:26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s="91" customFormat="1" ht="16.15" customHeight="1" spans="1:26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s="91" customFormat="1" ht="16.15" customHeight="1" spans="1:26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s="91" customFormat="1" ht="16.15" customHeight="1" spans="1:26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s="91" customFormat="1" ht="16.15" customHeight="1" spans="1:26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s="91" customFormat="1" ht="16.15" customHeight="1" spans="1:26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s="91" customFormat="1" ht="16.15" customHeight="1" spans="1:26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s="91" customFormat="1" ht="16.15" customHeight="1" spans="1:26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s="91" customFormat="1" ht="16.15" customHeight="1" spans="1:26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s="91" customFormat="1" ht="16.15" customHeight="1" spans="1:26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s="91" customFormat="1" ht="16.15" customHeight="1" spans="1:26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s="91" customFormat="1" ht="16.15" customHeight="1" spans="1:26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s="91" customFormat="1" ht="16.15" customHeight="1" spans="1:26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s="91" customFormat="1" ht="16.15" customHeight="1" spans="1:26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s="91" customFormat="1" ht="16.15" customHeight="1" spans="1:26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s="91" customFormat="1" ht="16.15" customHeight="1" spans="1:26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s="91" customFormat="1" ht="16.15" customHeight="1" spans="1:26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s="91" customFormat="1" ht="16.15" customHeight="1" spans="1:26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s="91" customFormat="1" ht="16.15" customHeight="1" spans="1:26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s="91" customFormat="1" ht="16.15" customHeight="1" spans="1:26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s="91" customFormat="1" ht="16.15" customHeight="1" spans="1:26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s="91" customFormat="1" ht="16.15" customHeight="1" spans="1:26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s="91" customFormat="1" ht="16.15" customHeight="1" spans="1:26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s="91" customFormat="1" ht="16.15" customHeight="1" spans="1:26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s="91" customFormat="1" ht="16.15" customHeight="1" spans="1:26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="91" customFormat="1" ht="16.15" customHeight="1" spans="1:26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s="91" customFormat="1" ht="16.15" customHeight="1" spans="1:26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s="91" customFormat="1" ht="16.15" customHeight="1" spans="1:26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s="91" customFormat="1" ht="16.15" customHeight="1" spans="1:26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s="91" customFormat="1" ht="16.15" customHeight="1" spans="1:26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s="91" customFormat="1" ht="16.15" customHeight="1" spans="1:26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s="91" customFormat="1" ht="16.15" customHeight="1" spans="1:26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s="91" customFormat="1" ht="16.15" customHeight="1" spans="1:26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s="91" customFormat="1" ht="16.15" customHeight="1" spans="1:26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s="91" customFormat="1" ht="16.15" customHeight="1" spans="1:26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s="91" customFormat="1" ht="16.15" customHeight="1" spans="1:26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s="91" customFormat="1" ht="16.15" customHeight="1" spans="1:26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s="91" customFormat="1" ht="16.15" customHeight="1" spans="1:26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s="91" customFormat="1" ht="16.15" customHeight="1" spans="1:26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s="91" customFormat="1" ht="16.15" customHeight="1" spans="1:26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s="91" customFormat="1" ht="16.15" customHeight="1" spans="1:26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s="91" customFormat="1" ht="16.15" customHeight="1" spans="1:26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s="91" customFormat="1" ht="16.15" customHeight="1" spans="1:26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s="91" customFormat="1" ht="16.15" customHeight="1" spans="1:26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s="91" customFormat="1" ht="16.15" customHeight="1" spans="1:26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s="91" customFormat="1" ht="16.15" customHeight="1" spans="1:26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s="91" customFormat="1" ht="16.15" customHeight="1" spans="1:26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s="91" customFormat="1" ht="16.15" customHeight="1" spans="1:26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s="91" customFormat="1" ht="16.15" customHeight="1" spans="1:26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s="91" customFormat="1" ht="16.15" customHeight="1" spans="1:26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s="91" customFormat="1" ht="16.15" customHeight="1" spans="1:26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s="91" customFormat="1" ht="16.15" customHeight="1" spans="1:26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s="91" customFormat="1" ht="16.15" customHeight="1" spans="1:26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s="91" customFormat="1" ht="16.15" customHeight="1" spans="1:26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s="91" customFormat="1" ht="16.15" customHeight="1" spans="1:26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s="91" customFormat="1" ht="16.15" customHeight="1" spans="1:26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s="91" customFormat="1" ht="16.15" customHeight="1" spans="1:26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s="91" customFormat="1" ht="16.15" customHeight="1" spans="1:26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s="91" customFormat="1" ht="16.15" customHeight="1" spans="1:26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s="91" customFormat="1" ht="16.15" customHeight="1" spans="1:26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s="91" customFormat="1" ht="16.15" customHeight="1" spans="1:26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s="91" customFormat="1" ht="16.15" customHeight="1" spans="1:26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s="91" customFormat="1" ht="16.15" customHeight="1" spans="1:26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s="91" customFormat="1" ht="16.15" customHeight="1" spans="1:26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s="91" customFormat="1" ht="16.15" customHeight="1" spans="1:26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s="91" customFormat="1" ht="16.15" customHeight="1" spans="1:26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s="91" customFormat="1" ht="16.15" customHeight="1" spans="1:26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s="91" customFormat="1" ht="16.15" customHeight="1" spans="1:26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s="91" customFormat="1" ht="16.15" customHeight="1" spans="1:26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s="91" customFormat="1" ht="16.15" customHeight="1" spans="1:26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s="91" customFormat="1" ht="16.15" customHeight="1" spans="1:26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s="91" customFormat="1" ht="16.15" customHeight="1" spans="1:26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s="91" customFormat="1" ht="16.15" customHeight="1" spans="1:26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s="91" customFormat="1" ht="16.15" customHeight="1" spans="1:26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s="91" customFormat="1" ht="16.15" customHeight="1" spans="1:26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s="91" customFormat="1" ht="16.15" customHeight="1" spans="1:26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s="91" customFormat="1" ht="16.15" customHeight="1" spans="1:26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s="91" customFormat="1" ht="16.15" customHeight="1" spans="1:26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s="91" customFormat="1" ht="16.15" customHeight="1" spans="1:26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s="91" customFormat="1" ht="16.15" customHeight="1" spans="1:26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s="91" customFormat="1" ht="16.15" customHeight="1" spans="1:26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s="91" customFormat="1" ht="16.15" customHeight="1" spans="1:26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s="91" customFormat="1" ht="16.15" customHeight="1" spans="1:26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s="91" customFormat="1" ht="16.15" customHeight="1" spans="1:26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s="91" customFormat="1" ht="16.15" customHeight="1" spans="1:26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s="91" customFormat="1" ht="16.15" customHeight="1" spans="1:26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s="91" customFormat="1" ht="16.15" customHeight="1" spans="1:26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s="91" customFormat="1" ht="16.15" customHeight="1" spans="1:26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s="91" customFormat="1" ht="16.15" customHeight="1" spans="1:26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s="91" customFormat="1" ht="16.15" customHeight="1" spans="1:26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s="91" customFormat="1" ht="16.15" customHeight="1" spans="1:26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s="91" customFormat="1" ht="16.15" customHeight="1" spans="1:26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s="91" customFormat="1" ht="16.15" customHeight="1" spans="1:26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s="91" customFormat="1" ht="16.15" customHeight="1" spans="1:26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s="91" customFormat="1" ht="16.15" customHeight="1" spans="1:26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s="91" customFormat="1" ht="16.15" customHeight="1" spans="1:26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s="91" customFormat="1" ht="16.15" customHeight="1" spans="1:26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s="91" customFormat="1" ht="16.15" customHeight="1" spans="1:26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s="91" customFormat="1" ht="16.15" customHeight="1" spans="1:26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s="91" customFormat="1" ht="16.15" customHeight="1" spans="1:26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s="91" customFormat="1" ht="16.15" customHeight="1" spans="1:26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s="91" customFormat="1" ht="16.15" customHeight="1" spans="1:26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s="91" customFormat="1" ht="16.15" customHeight="1" spans="1:26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s="91" customFormat="1" ht="16.15" customHeight="1" spans="1:26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s="91" customFormat="1" ht="16.15" customHeight="1" spans="1:26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s="91" customFormat="1" ht="16.15" customHeight="1" spans="1:26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s="91" customFormat="1" ht="16.15" customHeight="1" spans="1:26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s="91" customFormat="1" ht="16.15" customHeight="1" spans="1:26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s="91" customFormat="1" ht="16.15" customHeight="1" spans="1:26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s="91" customFormat="1" ht="16.15" customHeight="1" spans="1:26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s="91" customFormat="1" ht="16.15" customHeight="1" spans="1:26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s="91" customFormat="1" ht="16.15" customHeight="1" spans="1:26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s="91" customFormat="1" ht="16.15" customHeight="1" spans="1:26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s="91" customFormat="1" ht="16.15" customHeight="1" spans="1:26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s="91" customFormat="1" ht="16.15" customHeight="1" spans="1:26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s="91" customFormat="1" ht="16.15" customHeight="1" spans="1:26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s="91" customFormat="1" ht="16.15" customHeight="1" spans="1:26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s="91" customFormat="1" ht="16.15" customHeight="1" spans="1:26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s="91" customFormat="1" ht="16.15" customHeight="1" spans="1:26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s="91" customFormat="1" ht="16.15" customHeight="1" spans="1:26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s="91" customFormat="1" ht="16.15" customHeight="1" spans="1:26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s="91" customFormat="1" ht="16.15" customHeight="1" spans="1:26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s="91" customFormat="1" ht="16.15" customHeight="1" spans="1:26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s="91" customFormat="1" ht="16.15" customHeight="1" spans="1:26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s="91" customFormat="1" ht="16.15" customHeight="1" spans="1:26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s="91" customFormat="1" ht="16.15" customHeight="1" spans="1:26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s="91" customFormat="1" ht="16.15" customHeight="1" spans="1:26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s="91" customFormat="1" ht="16.15" customHeight="1" spans="1:26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s="91" customFormat="1" ht="16.15" customHeight="1" spans="1:26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s="91" customFormat="1" ht="16.15" customHeight="1" spans="1:26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s="91" customFormat="1" ht="16.15" customHeight="1" spans="1:26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s="91" customFormat="1" ht="16.15" customHeight="1" spans="1:26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s="91" customFormat="1" ht="16.15" customHeight="1" spans="1:26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s="91" customFormat="1" ht="16.15" customHeight="1" spans="1:26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s="91" customFormat="1" ht="16.15" customHeight="1" spans="1:26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s="91" customFormat="1" ht="16.15" customHeight="1" spans="1:26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s="91" customFormat="1" ht="16.15" customHeight="1" spans="1:26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s="91" customFormat="1" ht="16.15" customHeight="1" spans="1:26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s="91" customFormat="1" ht="16.15" customHeight="1" spans="1:26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s="91" customFormat="1" ht="16.15" customHeight="1" spans="1:26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s="91" customFormat="1" ht="16.15" customHeight="1" spans="1:26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s="91" customFormat="1" ht="16.15" customHeight="1" spans="1:26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s="91" customFormat="1" ht="16.15" customHeight="1" spans="1:26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s="91" customFormat="1" ht="16.15" customHeight="1" spans="1:26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s="91" customFormat="1" ht="16.15" customHeight="1" spans="1:26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s="91" customFormat="1" ht="16.15" customHeight="1" spans="1:26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s="91" customFormat="1" ht="16.15" customHeight="1" spans="1:26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s="91" customFormat="1" ht="16.15" customHeight="1" spans="1:26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s="91" customFormat="1" ht="16.15" customHeight="1" spans="1:26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s="91" customFormat="1" ht="16.15" customHeight="1" spans="1:26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s="91" customFormat="1" ht="16.15" customHeight="1" spans="1:26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s="91" customFormat="1" ht="16.15" customHeight="1" spans="1:26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s="91" customFormat="1" ht="16.15" customHeight="1" spans="1:26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s="91" customFormat="1" ht="16.15" customHeight="1" spans="1:26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s="91" customFormat="1" ht="16.15" customHeight="1" spans="1:26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s="91" customFormat="1" ht="16.15" customHeight="1" spans="1:26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s="91" customFormat="1" ht="16.15" customHeight="1" spans="1:26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s="91" customFormat="1" ht="16.15" customHeight="1" spans="1:26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s="91" customFormat="1" ht="16.15" customHeight="1" spans="1:26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s="91" customFormat="1" ht="16.15" customHeight="1" spans="1:26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s="91" customFormat="1" ht="16.15" customHeight="1" spans="1:26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s="91" customFormat="1" ht="16.15" customHeight="1" spans="1:26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s="91" customFormat="1" ht="16.15" customHeight="1" spans="1:26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s="91" customFormat="1" ht="16.15" customHeight="1" spans="1:26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s="91" customFormat="1" ht="16.15" customHeight="1" spans="1:26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s="91" customFormat="1" ht="16.15" customHeight="1" spans="1:26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s="91" customFormat="1" ht="16.15" customHeight="1" spans="1:26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s="91" customFormat="1" ht="16.15" customHeight="1" spans="1:26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s="91" customFormat="1" ht="16.15" customHeight="1" spans="1:26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s="91" customFormat="1" ht="16.15" customHeight="1" spans="1:26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s="91" customFormat="1" ht="16.15" customHeight="1" spans="1:26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s="91" customFormat="1" ht="16.15" customHeight="1" spans="1:26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s="91" customFormat="1" ht="16.15" customHeight="1" spans="1:26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s="91" customFormat="1" ht="16.15" customHeight="1" spans="1:26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s="91" customFormat="1" ht="16.15" customHeight="1" spans="1:26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s="91" customFormat="1" ht="16.15" customHeight="1" spans="1:26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s="91" customFormat="1" ht="16.15" customHeight="1" spans="1:26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s="91" customFormat="1" ht="16.15" customHeight="1" spans="1:26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s="91" customFormat="1" ht="16.15" customHeight="1" spans="1:26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s="91" customFormat="1" ht="16.15" customHeight="1" spans="1:26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s="91" customFormat="1" ht="16.15" customHeight="1" spans="1:26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s="91" customFormat="1" ht="16.15" customHeight="1" spans="1:26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s="91" customFormat="1" ht="16.15" customHeight="1" spans="1:26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s="91" customFormat="1" ht="16.15" customHeight="1" spans="1:26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s="91" customFormat="1" ht="16.15" customHeight="1" spans="1:26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s="91" customFormat="1" ht="16.15" customHeight="1" spans="1:26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s="91" customFormat="1" ht="16.15" customHeight="1" spans="1:26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s="91" customFormat="1" ht="16.15" customHeight="1" spans="1:26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s="91" customFormat="1" ht="16.15" customHeight="1" spans="1:26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s="91" customFormat="1" ht="16.15" customHeight="1" spans="1:26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s="91" customFormat="1" ht="16.15" customHeight="1" spans="1:26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s="91" customFormat="1" ht="16.15" customHeight="1" spans="1:26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s="91" customFormat="1" ht="16.15" customHeight="1" spans="1:26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s="91" customFormat="1" ht="16.15" customHeight="1" spans="1:26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s="91" customFormat="1" ht="16.15" customHeight="1" spans="1:26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s="91" customFormat="1" ht="16.15" customHeight="1" spans="1:26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s="91" customFormat="1" ht="16.15" customHeight="1" spans="1:26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s="91" customFormat="1" ht="16.15" customHeight="1" spans="1:26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s="91" customFormat="1" ht="16.15" customHeight="1" spans="1:26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s="91" customFormat="1" ht="16.15" customHeight="1" spans="1:26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s="91" customFormat="1" ht="16.15" customHeight="1" spans="1:26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s="91" customFormat="1" ht="16.15" customHeight="1" spans="1:26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s="91" customFormat="1" ht="16.15" customHeight="1" spans="1:26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s="91" customFormat="1" ht="16.15" customHeight="1" spans="1:26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s="91" customFormat="1" ht="16.15" customHeight="1" spans="1:26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s="91" customFormat="1" ht="16.15" customHeight="1" spans="1:26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s="91" customFormat="1" ht="16.15" customHeight="1" spans="1:26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s="91" customFormat="1" ht="16.15" customHeight="1" spans="1:26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s="91" customFormat="1" ht="16.15" customHeight="1" spans="1:26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s="91" customFormat="1" ht="16.15" customHeight="1" spans="1:26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s="91" customFormat="1" ht="16.15" customHeight="1" spans="1:26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s="91" customFormat="1" ht="16.15" customHeight="1" spans="1:26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s="91" customFormat="1" ht="16.15" customHeight="1" spans="1:26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s="91" customFormat="1" ht="16.15" customHeight="1" spans="1:26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s="91" customFormat="1" ht="16.15" customHeight="1" spans="1:26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s="91" customFormat="1" ht="16.15" customHeight="1" spans="1:26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s="91" customFormat="1" ht="16.15" customHeight="1" spans="1:26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s="91" customFormat="1" ht="16.15" customHeight="1" spans="1:26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s="91" customFormat="1" ht="16.15" customHeight="1" spans="1:26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s="91" customFormat="1" ht="16.15" customHeight="1" spans="1:26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s="91" customFormat="1" ht="16.15" customHeight="1" spans="1:26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s="91" customFormat="1" ht="16.15" customHeight="1" spans="1:26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s="91" customFormat="1" ht="16.15" customHeight="1" spans="1:26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s="91" customFormat="1" ht="16.15" customHeight="1" spans="1:26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s="91" customFormat="1" ht="16.15" customHeight="1" spans="1:26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s="91" customFormat="1" ht="16.15" customHeight="1" spans="1:26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s="91" customFormat="1" ht="16.15" customHeight="1" spans="1:26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s="91" customFormat="1" ht="16.15" customHeight="1" spans="1:26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s="91" customFormat="1" ht="16.15" customHeight="1" spans="1:26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s="91" customFormat="1" ht="16.15" customHeight="1" spans="1:26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s="91" customFormat="1" ht="16.15" customHeight="1" spans="1:26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s="91" customFormat="1" ht="16.15" customHeight="1" spans="1:26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s="91" customFormat="1" ht="16.15" customHeight="1" spans="1:26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s="91" customFormat="1" ht="16.15" customHeight="1" spans="1:26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s="91" customFormat="1" ht="16.15" customHeight="1" spans="1:26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s="91" customFormat="1" ht="16.15" customHeight="1" spans="1:26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s="91" customFormat="1" ht="16.15" customHeight="1" spans="1:26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s="91" customFormat="1" ht="16.15" customHeight="1" spans="1:26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s="91" customFormat="1" ht="16.15" customHeight="1" spans="1:26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s="91" customFormat="1" ht="16.15" customHeight="1" spans="1:26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s="91" customFormat="1" ht="16.15" customHeight="1" spans="1:26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s="91" customFormat="1" ht="16.15" customHeight="1" spans="1:26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s="91" customFormat="1" ht="16.15" customHeight="1" spans="1:26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s="91" customFormat="1" ht="16.15" customHeight="1" spans="1:26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s="91" customFormat="1" ht="16.15" customHeight="1" spans="1:26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s="91" customFormat="1" ht="16.15" customHeight="1" spans="1:26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s="91" customFormat="1" ht="16.15" customHeight="1" spans="1:26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s="91" customFormat="1" ht="16.15" customHeight="1" spans="1:26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s="91" customFormat="1" ht="16.15" customHeight="1" spans="1:26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s="91" customFormat="1" ht="16.15" customHeight="1" spans="1:26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s="91" customFormat="1" ht="16.15" customHeight="1" spans="1:26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s="91" customFormat="1" ht="16.15" customHeight="1" spans="1:26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s="91" customFormat="1" ht="16.15" customHeight="1" spans="1:26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s="91" customFormat="1" ht="16.15" customHeight="1" spans="1:26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s="91" customFormat="1" ht="16.15" customHeight="1" spans="1:26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s="91" customFormat="1" ht="16.15" customHeight="1" spans="1:26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s="91" customFormat="1" ht="16.15" customHeight="1" spans="1:26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s="91" customFormat="1" ht="16.15" customHeight="1" spans="1:26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s="91" customFormat="1" ht="16.15" customHeight="1" spans="1:26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s="91" customFormat="1" ht="16.15" customHeight="1" spans="1:26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s="91" customFormat="1" ht="16.15" customHeight="1" spans="1:26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s="91" customFormat="1" ht="16.15" customHeight="1" spans="1:26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s="91" customFormat="1" ht="16.15" customHeight="1" spans="1:26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s="91" customFormat="1" ht="16.15" customHeight="1" spans="1:26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s="91" customFormat="1" ht="16.15" customHeight="1" spans="1:26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s="91" customFormat="1" ht="16.15" customHeight="1" spans="1:26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s="91" customFormat="1" ht="16.15" customHeight="1" spans="1:26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s="91" customFormat="1" ht="16.15" customHeight="1" spans="1:26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s="91" customFormat="1" ht="16.15" customHeight="1" spans="1:26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s="91" customFormat="1" ht="16.15" customHeight="1" spans="1:26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s="91" customFormat="1" ht="16.15" customHeight="1" spans="1:26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s="91" customFormat="1" ht="16.15" customHeight="1" spans="1:26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s="91" customFormat="1" ht="16.15" customHeight="1" spans="1:26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s="91" customFormat="1" ht="16.15" customHeight="1" spans="1:26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s="91" customFormat="1" ht="16.15" customHeight="1" spans="1:26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s="91" customFormat="1" ht="16.15" customHeight="1" spans="1:26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s="91" customFormat="1" ht="16.15" customHeight="1" spans="1:26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s="91" customFormat="1" ht="16.15" customHeight="1" spans="1:26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s="91" customFormat="1" ht="16.15" customHeight="1" spans="1:26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s="91" customFormat="1" ht="16.15" customHeight="1" spans="1:26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s="91" customFormat="1" ht="16.15" customHeight="1" spans="1:26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s="91" customFormat="1" ht="16.15" customHeight="1" spans="1:26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s="91" customFormat="1" ht="16.15" customHeight="1" spans="1:26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s="91" customFormat="1" ht="16.15" customHeight="1" spans="1:26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s="91" customFormat="1" ht="16.15" customHeight="1" spans="1:26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s="91" customFormat="1" ht="16.15" customHeight="1" spans="1:26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s="91" customFormat="1" ht="16.15" customHeight="1" spans="1:26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s="91" customFormat="1" ht="16.15" customHeight="1" spans="1:26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s="91" customFormat="1" ht="16.15" customHeight="1" spans="1:26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s="91" customFormat="1" ht="16.15" customHeight="1" spans="1:26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s="91" customFormat="1" ht="16.15" customHeight="1" spans="1:26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s="91" customFormat="1" ht="16.15" customHeight="1" spans="1:26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s="91" customFormat="1" ht="16.15" customHeight="1" spans="1:26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s="91" customFormat="1" ht="16.15" customHeight="1" spans="1:26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s="91" customFormat="1" ht="16.15" customHeight="1" spans="1:26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s="91" customFormat="1" ht="16.15" customHeight="1" spans="1:26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s="91" customFormat="1" ht="16.15" customHeight="1" spans="1:26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s="91" customFormat="1" ht="16.15" customHeight="1" spans="1:26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s="91" customFormat="1" ht="16.15" customHeight="1" spans="1:26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s="91" customFormat="1" ht="16.15" customHeight="1" spans="1:26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s="91" customFormat="1" ht="16.15" customHeight="1" spans="1:26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s="91" customFormat="1" ht="16.15" customHeight="1" spans="1:26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s="91" customFormat="1" ht="16.15" customHeight="1" spans="1:26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s="91" customFormat="1" ht="16.15" customHeight="1" spans="1:26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s="91" customFormat="1" ht="16.15" customHeight="1" spans="1:26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s="91" customFormat="1" ht="16.15" customHeight="1" spans="1:26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s="91" customFormat="1" ht="16.15" customHeight="1" spans="1:26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s="91" customFormat="1" ht="16.15" customHeight="1" spans="1:26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s="91" customFormat="1" ht="16.15" customHeight="1" spans="1:26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s="91" customFormat="1" ht="16.15" customHeight="1" spans="1:26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s="91" customFormat="1" ht="16.15" customHeight="1" spans="1:26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s="91" customFormat="1" ht="16.15" customHeight="1" spans="1:26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s="91" customFormat="1" ht="16.15" customHeight="1" spans="1:26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s="91" customFormat="1" ht="16.15" customHeight="1" spans="1:26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s="91" customFormat="1" ht="16.15" customHeight="1" spans="1:26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s="91" customFormat="1" ht="16.15" customHeight="1" spans="1:26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s="91" customFormat="1" ht="16.15" customHeight="1" spans="1:26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s="91" customFormat="1" ht="16.15" customHeight="1" spans="1:26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s="91" customFormat="1" ht="16.15" customHeight="1" spans="1:26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s="91" customFormat="1" ht="16.15" customHeight="1" spans="1:26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s="91" customFormat="1" ht="16.15" customHeight="1" spans="1:26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s="91" customFormat="1" ht="16.15" customHeight="1" spans="1:26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s="91" customFormat="1" ht="16.15" customHeight="1" spans="1:26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s="91" customFormat="1" ht="16.15" customHeight="1" spans="1:26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s="91" customFormat="1" ht="16.15" customHeight="1" spans="1:26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s="91" customFormat="1" ht="16.15" customHeight="1" spans="1:26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s="91" customFormat="1" ht="16.15" customHeight="1" spans="1:26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s="91" customFormat="1" ht="16.15" customHeight="1" spans="1:26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s="91" customFormat="1" ht="16.15" customHeight="1" spans="1:26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s="91" customFormat="1" ht="16.15" customHeight="1" spans="1:26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s="91" customFormat="1" ht="16.15" customHeight="1" spans="1:26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s="91" customFormat="1" ht="16.15" customHeight="1" spans="1:26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s="91" customFormat="1" ht="16.15" customHeight="1" spans="1:26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s="91" customFormat="1" ht="16.15" customHeight="1" spans="1:26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s="91" customFormat="1" ht="16.15" customHeight="1" spans="1:26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s="91" customFormat="1" ht="16.15" customHeight="1" spans="1:26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s="91" customFormat="1" ht="16.15" customHeight="1" spans="1:26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s="91" customFormat="1" ht="16.15" customHeight="1" spans="1:26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s="91" customFormat="1" ht="16.15" customHeight="1" spans="1:26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s="91" customFormat="1" ht="16.15" customHeight="1" spans="1:26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s="91" customFormat="1" ht="16.15" customHeight="1" spans="1:26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s="91" customFormat="1" ht="16.15" customHeight="1" spans="1:26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s="91" customFormat="1" ht="16.15" customHeight="1" spans="1:26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s="91" customFormat="1" ht="16.15" customHeight="1" spans="1:26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s="91" customFormat="1" ht="16.15" customHeight="1" spans="1:26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s="91" customFormat="1" ht="16.15" customHeight="1" spans="1:26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s="91" customFormat="1" ht="16.15" customHeight="1" spans="1:26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s="91" customFormat="1" ht="16.15" customHeight="1" spans="1:26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s="91" customFormat="1" ht="16.15" customHeight="1" spans="1:26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s="91" customFormat="1" ht="16.15" customHeight="1" spans="1:26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s="91" customFormat="1" ht="16.15" customHeight="1" spans="1:26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s="91" customFormat="1" ht="16.15" customHeight="1" spans="1:26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s="91" customFormat="1" ht="16.15" customHeight="1" spans="1:26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s="91" customFormat="1" ht="16.15" customHeight="1" spans="1:26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s="91" customFormat="1" ht="16.15" customHeight="1" spans="1:26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</sheetData>
  <mergeCells count="26">
    <mergeCell ref="A1:G1"/>
    <mergeCell ref="H1:M1"/>
    <mergeCell ref="A2:B2"/>
    <mergeCell ref="A3:B3"/>
    <mergeCell ref="A4:B4"/>
    <mergeCell ref="A5:B5"/>
    <mergeCell ref="A6:B6"/>
    <mergeCell ref="A9:C9"/>
    <mergeCell ref="A10:D10"/>
    <mergeCell ref="A11:D11"/>
    <mergeCell ref="A12:D12"/>
    <mergeCell ref="A13:D13"/>
    <mergeCell ref="A14:D14"/>
    <mergeCell ref="A17:D17"/>
    <mergeCell ref="A18:D18"/>
    <mergeCell ref="A19:D1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J9:N9">
    <cfRule type="notContainsBlanks" dxfId="0" priority="5">
      <formula>LEN(TRIM(J9))&gt;0</formula>
    </cfRule>
  </conditionalFormatting>
  <conditionalFormatting sqref="R9">
    <cfRule type="notContainsBlanks" dxfId="0" priority="6">
      <formula>LEN(TRIM(R9))&gt;0</formula>
    </cfRule>
  </conditionalFormatting>
  <conditionalFormatting sqref="V9">
    <cfRule type="notContainsBlanks" dxfId="0" priority="7">
      <formula>LEN(TRIM(V9))&gt;0</formula>
    </cfRule>
  </conditionalFormatting>
  <conditionalFormatting sqref="J19:M19">
    <cfRule type="notContainsBlanks" dxfId="0" priority="1">
      <formula>LEN(TRIM(J19))&gt;0</formula>
    </cfRule>
  </conditionalFormatting>
  <conditionalFormatting sqref="J10:M11">
    <cfRule type="notContainsBlanks" dxfId="0" priority="4">
      <formula>LEN(TRIM(J10))&gt;0</formula>
    </cfRule>
  </conditionalFormatting>
  <conditionalFormatting sqref="J12:M16">
    <cfRule type="notContainsBlanks" dxfId="0" priority="3">
      <formula>LEN(TRIM(J12))&gt;0</formula>
    </cfRule>
  </conditionalFormatting>
  <conditionalFormatting sqref="J17:M18">
    <cfRule type="notContainsBlanks" dxfId="0" priority="2">
      <formula>LEN(TRIM(J17))&gt;0</formula>
    </cfRule>
  </conditionalFormatting>
  <pageMargins left="0.7" right="0.7" top="0.75" bottom="0.75" header="0.3" footer="0.3"/>
  <pageSetup paperSize="9" scale="94" fitToHeight="0" orientation="landscape"/>
  <headerFooter/>
  <colBreaks count="1" manualBreakCount="1">
    <brk id="1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87"/>
  <sheetViews>
    <sheetView view="pageBreakPreview" zoomScaleNormal="100" workbookViewId="0">
      <selection activeCell="H9" sqref="H9:M19"/>
    </sheetView>
  </sheetViews>
  <sheetFormatPr defaultColWidth="11.9469026548673" defaultRowHeight="15" customHeight="1"/>
  <cols>
    <col min="1" max="1" width="4.38053097345133" style="91" customWidth="1"/>
    <col min="2" max="2" width="17.3893805309735" style="91" customWidth="1"/>
    <col min="3" max="3" width="16.8672566371681" style="91" customWidth="1"/>
    <col min="4" max="4" width="10.2300884955752" style="91" customWidth="1"/>
    <col min="5" max="5" width="28.4778761061947" style="91" customWidth="1"/>
    <col min="6" max="6" width="9.55752212389381" style="91" customWidth="1"/>
    <col min="7" max="7" width="9.29203539823009" style="91" hidden="1" customWidth="1"/>
    <col min="8" max="13" width="9.29203539823009" style="91" customWidth="1"/>
    <col min="14" max="14" width="5.97345132743363" style="91" customWidth="1"/>
    <col min="15" max="17" width="9.15929203539823" style="91" customWidth="1"/>
    <col min="18" max="18" width="5.84070796460177" style="91" customWidth="1"/>
    <col min="19" max="19" width="9.15929203539823" style="91" customWidth="1"/>
    <col min="20" max="21" width="9.02654867256637" style="91" customWidth="1"/>
    <col min="22" max="22" width="7.0353982300885" style="91" customWidth="1"/>
    <col min="23" max="23" width="10.7522123893805" style="91" customWidth="1"/>
    <col min="24" max="24" width="30.3982300884956" style="91" customWidth="1"/>
    <col min="25" max="26" width="12.7433628318584" style="91" customWidth="1"/>
    <col min="27" max="16384" width="11.9469026548673" style="91"/>
  </cols>
  <sheetData>
    <row r="1" s="91" customFormat="1" ht="30" customHeight="1" spans="1:26">
      <c r="A1" s="92" t="s">
        <v>0</v>
      </c>
      <c r="B1" s="93"/>
      <c r="C1" s="93"/>
      <c r="D1" s="93"/>
      <c r="E1" s="93"/>
      <c r="F1" s="93"/>
      <c r="G1" s="94"/>
      <c r="H1" s="95"/>
      <c r="I1" s="145"/>
      <c r="J1" s="145"/>
      <c r="K1" s="145"/>
      <c r="L1" s="145"/>
      <c r="M1" s="146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4"/>
      <c r="Y1" s="144"/>
      <c r="Z1" s="144"/>
    </row>
    <row r="2" s="91" customFormat="1" ht="16.15" customHeight="1" spans="1:26">
      <c r="A2" s="96" t="s">
        <v>1</v>
      </c>
      <c r="B2" s="97"/>
      <c r="C2" s="98" t="s">
        <v>2</v>
      </c>
      <c r="D2" s="99" t="s">
        <v>3</v>
      </c>
      <c r="E2" s="100" t="s">
        <v>4</v>
      </c>
      <c r="F2" s="101"/>
      <c r="G2" s="102"/>
      <c r="H2" s="103"/>
      <c r="I2" s="103"/>
      <c r="J2" s="103"/>
      <c r="K2" s="103"/>
      <c r="L2" s="103"/>
      <c r="M2" s="148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4"/>
      <c r="Y2" s="144"/>
      <c r="Z2" s="144"/>
    </row>
    <row r="3" s="91" customFormat="1" ht="16.15" customHeight="1" spans="1:26">
      <c r="A3" s="104" t="s">
        <v>5</v>
      </c>
      <c r="B3" s="105"/>
      <c r="C3" s="106">
        <v>45411</v>
      </c>
      <c r="D3" s="107" t="s">
        <v>6</v>
      </c>
      <c r="E3" s="108"/>
      <c r="F3" s="109"/>
      <c r="G3" s="102"/>
      <c r="H3" s="110"/>
      <c r="I3" s="110"/>
      <c r="J3" s="110"/>
      <c r="K3" s="110"/>
      <c r="L3" s="110"/>
      <c r="M3" s="150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4"/>
      <c r="Y3" s="144"/>
      <c r="Z3" s="144"/>
    </row>
    <row r="4" s="91" customFormat="1" ht="16.15" customHeight="1" spans="1:26">
      <c r="A4" s="104" t="s">
        <v>7</v>
      </c>
      <c r="B4" s="105"/>
      <c r="C4" s="106"/>
      <c r="D4" s="107" t="s">
        <v>8</v>
      </c>
      <c r="E4" s="108" t="s">
        <v>9</v>
      </c>
      <c r="F4" s="109"/>
      <c r="G4" s="102"/>
      <c r="H4" s="110"/>
      <c r="I4" s="110"/>
      <c r="J4" s="110"/>
      <c r="K4" s="110"/>
      <c r="L4" s="110"/>
      <c r="M4" s="150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4"/>
      <c r="Y4" s="144"/>
      <c r="Z4" s="144"/>
    </row>
    <row r="5" s="91" customFormat="1" ht="16.15" customHeight="1" spans="1:26">
      <c r="A5" s="104" t="s">
        <v>10</v>
      </c>
      <c r="B5" s="105"/>
      <c r="C5" s="106"/>
      <c r="D5" s="107" t="s">
        <v>11</v>
      </c>
      <c r="E5" s="108" t="s">
        <v>12</v>
      </c>
      <c r="F5" s="109"/>
      <c r="G5" s="111"/>
      <c r="H5" s="112"/>
      <c r="I5" s="112"/>
      <c r="J5" s="112"/>
      <c r="K5" s="112"/>
      <c r="L5" s="112"/>
      <c r="M5" s="151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4"/>
      <c r="Y5" s="144"/>
      <c r="Z5" s="144"/>
    </row>
    <row r="6" s="91" customFormat="1" ht="16.15" customHeight="1" spans="1:26">
      <c r="A6" s="104" t="s">
        <v>13</v>
      </c>
      <c r="B6" s="105"/>
      <c r="C6" s="106" t="s">
        <v>14</v>
      </c>
      <c r="D6" s="107" t="s">
        <v>15</v>
      </c>
      <c r="E6" s="108" t="s">
        <v>16</v>
      </c>
      <c r="F6" s="109"/>
      <c r="G6" s="113"/>
      <c r="H6" s="114"/>
      <c r="I6" s="114"/>
      <c r="J6" s="114"/>
      <c r="K6" s="114"/>
      <c r="L6" s="114"/>
      <c r="M6" s="152"/>
      <c r="N6" s="149"/>
      <c r="O6" s="149"/>
      <c r="P6" s="149"/>
      <c r="Q6" s="149"/>
      <c r="R6" s="149"/>
      <c r="S6" s="149"/>
      <c r="T6" s="149"/>
      <c r="U6" s="149"/>
      <c r="V6" s="149"/>
      <c r="W6" s="162"/>
      <c r="X6" s="144"/>
      <c r="Y6" s="144"/>
      <c r="Z6" s="144"/>
    </row>
    <row r="7" s="91" customFormat="1" ht="16.15" customHeight="1" spans="1:26">
      <c r="A7" s="115" t="s">
        <v>17</v>
      </c>
      <c r="B7" s="116"/>
      <c r="C7" s="116"/>
      <c r="D7" s="116"/>
      <c r="E7" s="117"/>
      <c r="F7" s="118" t="s">
        <v>18</v>
      </c>
      <c r="G7" s="119" t="s">
        <v>19</v>
      </c>
      <c r="H7" s="120" t="s">
        <v>20</v>
      </c>
      <c r="I7" s="153" t="s">
        <v>21</v>
      </c>
      <c r="J7" s="154" t="s">
        <v>22</v>
      </c>
      <c r="K7" s="120" t="s">
        <v>23</v>
      </c>
      <c r="L7" s="120" t="s">
        <v>24</v>
      </c>
      <c r="M7" s="155" t="s">
        <v>25</v>
      </c>
      <c r="N7" s="156"/>
      <c r="O7" s="156"/>
      <c r="P7" s="157"/>
      <c r="Q7" s="156"/>
      <c r="R7" s="156"/>
      <c r="S7" s="156"/>
      <c r="T7" s="157"/>
      <c r="U7" s="156"/>
      <c r="V7" s="156"/>
      <c r="W7" s="157"/>
      <c r="X7" s="160"/>
      <c r="Y7" s="144"/>
      <c r="Z7" s="144"/>
    </row>
    <row r="8" s="91" customFormat="1" customHeight="1" spans="1:26">
      <c r="A8" s="121"/>
      <c r="B8" s="122"/>
      <c r="C8" s="122"/>
      <c r="D8" s="122"/>
      <c r="E8" s="123"/>
      <c r="F8" s="124"/>
      <c r="G8" s="125"/>
      <c r="H8" s="126"/>
      <c r="I8" s="126"/>
      <c r="J8" s="126"/>
      <c r="K8" s="126"/>
      <c r="L8" s="126"/>
      <c r="M8" s="158"/>
      <c r="N8" s="159"/>
      <c r="O8" s="160"/>
      <c r="P8" s="160"/>
      <c r="Q8" s="160"/>
      <c r="R8" s="159"/>
      <c r="S8" s="160"/>
      <c r="T8" s="160"/>
      <c r="U8" s="160"/>
      <c r="V8" s="159"/>
      <c r="W8" s="160"/>
      <c r="X8" s="160"/>
      <c r="Y8" s="144"/>
      <c r="Z8" s="144"/>
    </row>
    <row r="9" s="91" customFormat="1" ht="25" customHeight="1" spans="1:26">
      <c r="A9" s="127" t="s">
        <v>26</v>
      </c>
      <c r="B9" s="128"/>
      <c r="C9" s="128"/>
      <c r="D9" s="129"/>
      <c r="E9" s="130" t="s">
        <v>27</v>
      </c>
      <c r="F9" s="48">
        <v>44930</v>
      </c>
      <c r="G9" s="131">
        <f>SUM(H9-0.25)</f>
        <v>35.945</v>
      </c>
      <c r="H9" s="132">
        <f>'XS-XXL'!H9*2.54</f>
        <v>36.195</v>
      </c>
      <c r="I9" s="132">
        <f>'XS-XXL'!I9*2.54</f>
        <v>37.465</v>
      </c>
      <c r="J9" s="132">
        <f>'XS-XXL'!J9*2.54</f>
        <v>38.735</v>
      </c>
      <c r="K9" s="132">
        <f>'XS-XXL'!K9*2.54</f>
        <v>40.005</v>
      </c>
      <c r="L9" s="132">
        <f>'XS-XXL'!L9*2.54</f>
        <v>40.005</v>
      </c>
      <c r="M9" s="132">
        <f>'XS-XXL'!M9*2.54</f>
        <v>40.005</v>
      </c>
      <c r="N9" s="161"/>
      <c r="O9" s="161"/>
      <c r="P9" s="161"/>
      <c r="Q9" s="163"/>
      <c r="R9" s="161"/>
      <c r="S9" s="161"/>
      <c r="T9" s="161"/>
      <c r="U9" s="163"/>
      <c r="V9" s="161"/>
      <c r="W9" s="161"/>
      <c r="X9" s="164"/>
      <c r="Y9" s="144"/>
      <c r="Z9" s="144"/>
    </row>
    <row r="10" s="91" customFormat="1" ht="25" customHeight="1" spans="1:26">
      <c r="A10" s="41" t="s">
        <v>28</v>
      </c>
      <c r="B10" s="42"/>
      <c r="C10" s="42"/>
      <c r="D10" s="42"/>
      <c r="E10" s="130" t="s">
        <v>29</v>
      </c>
      <c r="F10" s="46">
        <v>0.125</v>
      </c>
      <c r="G10" s="133">
        <f>H10</f>
        <v>1.27</v>
      </c>
      <c r="H10" s="132">
        <f>'XS-XXL'!H10*2.54</f>
        <v>1.27</v>
      </c>
      <c r="I10" s="132">
        <f>'XS-XXL'!I10*2.54</f>
        <v>1.27</v>
      </c>
      <c r="J10" s="132">
        <f>'XS-XXL'!J10*2.54</f>
        <v>1.27</v>
      </c>
      <c r="K10" s="132">
        <f>'XS-XXL'!K10*2.54</f>
        <v>1.27</v>
      </c>
      <c r="L10" s="132">
        <f>'XS-XXL'!L10*2.54</f>
        <v>1.27</v>
      </c>
      <c r="M10" s="132">
        <f>'XS-XXL'!M10*2.54</f>
        <v>1.27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="91" customFormat="1" ht="25" customHeight="1" spans="1:26">
      <c r="A11" s="41" t="s">
        <v>30</v>
      </c>
      <c r="B11" s="42"/>
      <c r="C11" s="42"/>
      <c r="D11" s="42"/>
      <c r="E11" s="130" t="s">
        <v>31</v>
      </c>
      <c r="F11" s="134">
        <v>44928</v>
      </c>
      <c r="G11" s="131">
        <f>SUM(H11-0.25)</f>
        <v>114.05</v>
      </c>
      <c r="H11" s="132">
        <f>'XS-XXL'!H11*2.54</f>
        <v>114.3</v>
      </c>
      <c r="I11" s="132">
        <f>'XS-XXL'!I11*2.54</f>
        <v>114.935</v>
      </c>
      <c r="J11" s="132">
        <f>'XS-XXL'!J11*2.54</f>
        <v>115.57</v>
      </c>
      <c r="K11" s="132">
        <f>'XS-XXL'!K11*2.54</f>
        <v>116.205</v>
      </c>
      <c r="L11" s="132">
        <f>'XS-XXL'!L11*2.54</f>
        <v>116.205</v>
      </c>
      <c r="M11" s="132">
        <f>'XS-XXL'!M11*2.54</f>
        <v>116.205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="91" customFormat="1" ht="25" customHeight="1" spans="1:26">
      <c r="A12" s="41" t="s">
        <v>32</v>
      </c>
      <c r="B12" s="42"/>
      <c r="C12" s="42"/>
      <c r="D12" s="42"/>
      <c r="E12" s="130" t="s">
        <v>33</v>
      </c>
      <c r="F12" s="134">
        <v>44928</v>
      </c>
      <c r="G12" s="133">
        <f t="shared" ref="G12:G16" si="0">SUM(H12-1)</f>
        <v>65.04</v>
      </c>
      <c r="H12" s="132">
        <f>'XS-XXL'!H12*2.54</f>
        <v>66.04</v>
      </c>
      <c r="I12" s="132">
        <f>'XS-XXL'!I12*2.54</f>
        <v>71.12</v>
      </c>
      <c r="J12" s="132">
        <f>'XS-XXL'!J12*2.54</f>
        <v>76.2</v>
      </c>
      <c r="K12" s="132">
        <f>'XS-XXL'!K12*2.54</f>
        <v>82.55</v>
      </c>
      <c r="L12" s="132">
        <f>'XS-XXL'!L12*2.54</f>
        <v>87.63</v>
      </c>
      <c r="M12" s="132">
        <f>'XS-XXL'!M12*2.54</f>
        <v>92.71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="91" customFormat="1" ht="25" customHeight="1" spans="1:26">
      <c r="A13" s="41" t="s">
        <v>34</v>
      </c>
      <c r="B13" s="42"/>
      <c r="C13" s="42"/>
      <c r="D13" s="42"/>
      <c r="E13" s="135" t="s">
        <v>35</v>
      </c>
      <c r="F13" s="134">
        <v>44928</v>
      </c>
      <c r="G13" s="133">
        <f t="shared" si="0"/>
        <v>75.2</v>
      </c>
      <c r="H13" s="132">
        <f>'XS-XXL'!H13*2.54</f>
        <v>76.2</v>
      </c>
      <c r="I13" s="132">
        <f>'XS-XXL'!I13*2.54</f>
        <v>81.28</v>
      </c>
      <c r="J13" s="132">
        <f>'XS-XXL'!J13*2.54</f>
        <v>86.36</v>
      </c>
      <c r="K13" s="132">
        <f>'XS-XXL'!K13*2.54</f>
        <v>92.71</v>
      </c>
      <c r="L13" s="132">
        <f>'XS-XXL'!L13*2.54</f>
        <v>97.79</v>
      </c>
      <c r="M13" s="132">
        <f>'XS-XXL'!M13*2.54</f>
        <v>102.87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="91" customFormat="1" ht="25" customHeight="1" spans="1:26">
      <c r="A14" s="41" t="s">
        <v>36</v>
      </c>
      <c r="B14" s="42"/>
      <c r="C14" s="42"/>
      <c r="D14" s="42"/>
      <c r="E14" s="130" t="s">
        <v>37</v>
      </c>
      <c r="F14" s="134">
        <v>44928</v>
      </c>
      <c r="G14" s="133">
        <f t="shared" si="0"/>
        <v>63.77</v>
      </c>
      <c r="H14" s="132">
        <f>'XS-XXL'!H14*2.54</f>
        <v>64.77</v>
      </c>
      <c r="I14" s="132">
        <f>'XS-XXL'!I14*2.54</f>
        <v>69.85</v>
      </c>
      <c r="J14" s="132">
        <f>'XS-XXL'!J14*2.54</f>
        <v>74.93</v>
      </c>
      <c r="K14" s="132">
        <f>'XS-XXL'!K14*2.54</f>
        <v>81.28</v>
      </c>
      <c r="L14" s="132">
        <f>'XS-XXL'!L14*2.54</f>
        <v>86.36</v>
      </c>
      <c r="M14" s="132">
        <f>'XS-XXL'!M14*2.54</f>
        <v>91.44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="91" customFormat="1" ht="25" customHeight="1" spans="1:26">
      <c r="A15" s="136" t="s">
        <v>38</v>
      </c>
      <c r="B15" s="137"/>
      <c r="C15" s="137"/>
      <c r="D15" s="137"/>
      <c r="E15" s="135" t="s">
        <v>39</v>
      </c>
      <c r="F15" s="134">
        <v>44928</v>
      </c>
      <c r="G15" s="133">
        <f t="shared" si="0"/>
        <v>90.44</v>
      </c>
      <c r="H15" s="132">
        <f>'XS-XXL'!H15*2.54</f>
        <v>91.44</v>
      </c>
      <c r="I15" s="132">
        <f>'XS-XXL'!I15*2.54</f>
        <v>96.52</v>
      </c>
      <c r="J15" s="132">
        <f>'XS-XXL'!J15*2.54</f>
        <v>101.6</v>
      </c>
      <c r="K15" s="132">
        <f>'XS-XXL'!K15*2.54</f>
        <v>107.95</v>
      </c>
      <c r="L15" s="132">
        <f>'XS-XXL'!L15*2.54</f>
        <v>113.03</v>
      </c>
      <c r="M15" s="132">
        <f>'XS-XXL'!M15*2.54</f>
        <v>118.11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="91" customFormat="1" ht="25" customHeight="1" spans="1:26">
      <c r="A16" s="138" t="s">
        <v>40</v>
      </c>
      <c r="B16" s="139"/>
      <c r="C16" s="139"/>
      <c r="D16" s="139"/>
      <c r="E16" s="140" t="s">
        <v>41</v>
      </c>
      <c r="F16" s="134">
        <v>44928</v>
      </c>
      <c r="G16" s="133">
        <f t="shared" si="0"/>
        <v>194.58</v>
      </c>
      <c r="H16" s="132">
        <f>'XS-XXL'!H16*2.54</f>
        <v>195.58</v>
      </c>
      <c r="I16" s="132">
        <f>'XS-XXL'!I16*2.54</f>
        <v>200.66</v>
      </c>
      <c r="J16" s="132">
        <f>'XS-XXL'!J16*2.54</f>
        <v>205.74</v>
      </c>
      <c r="K16" s="132">
        <f>'XS-XXL'!K16*2.54</f>
        <v>212.09</v>
      </c>
      <c r="L16" s="132">
        <f>'XS-XXL'!L16*2.54</f>
        <v>217.17</v>
      </c>
      <c r="M16" s="132">
        <f>'XS-XXL'!M16*2.54</f>
        <v>222.25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="91" customFormat="1" ht="25" customHeight="1" spans="1:26">
      <c r="A17" s="41" t="s">
        <v>42</v>
      </c>
      <c r="B17" s="42"/>
      <c r="C17" s="42"/>
      <c r="D17" s="42"/>
      <c r="E17" s="130" t="s">
        <v>43</v>
      </c>
      <c r="F17" s="141">
        <v>0.25</v>
      </c>
      <c r="G17" s="131">
        <f>SUM(H17-0.25)</f>
        <v>77.855</v>
      </c>
      <c r="H17" s="132">
        <f>'XS-XXL'!H17*2.54</f>
        <v>78.105</v>
      </c>
      <c r="I17" s="132">
        <f>'XS-XXL'!I17*2.54</f>
        <v>78.74</v>
      </c>
      <c r="J17" s="132">
        <f>'XS-XXL'!J17*2.54</f>
        <v>79.375</v>
      </c>
      <c r="K17" s="132">
        <f>'XS-XXL'!K17*2.54</f>
        <v>80.01</v>
      </c>
      <c r="L17" s="132">
        <f>'XS-XXL'!L17*2.54</f>
        <v>80.01</v>
      </c>
      <c r="M17" s="132">
        <f>'XS-XXL'!M17*2.54</f>
        <v>80.01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="91" customFormat="1" ht="25" customHeight="1" spans="1:26">
      <c r="A18" s="41" t="s">
        <v>44</v>
      </c>
      <c r="B18" s="42"/>
      <c r="C18" s="42"/>
      <c r="D18" s="42"/>
      <c r="E18" s="130" t="s">
        <v>45</v>
      </c>
      <c r="F18" s="141">
        <v>0.25</v>
      </c>
      <c r="G18" s="133">
        <f>SUM(H18+0)</f>
        <v>28.575</v>
      </c>
      <c r="H18" s="132">
        <f>'XS-XXL'!H18*2.54</f>
        <v>28.575</v>
      </c>
      <c r="I18" s="132">
        <f>'XS-XXL'!I18*2.54</f>
        <v>28.575</v>
      </c>
      <c r="J18" s="132">
        <f>'XS-XXL'!J18*2.54</f>
        <v>29.845</v>
      </c>
      <c r="K18" s="132">
        <f>'XS-XXL'!K18*2.54</f>
        <v>29.845</v>
      </c>
      <c r="L18" s="132">
        <f>'XS-XXL'!L18*2.54</f>
        <v>31.115</v>
      </c>
      <c r="M18" s="132">
        <f>'XS-XXL'!M18*2.54</f>
        <v>31.115</v>
      </c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="91" customFormat="1" ht="25" customHeight="1" spans="1:26">
      <c r="A19" s="41" t="s">
        <v>46</v>
      </c>
      <c r="B19" s="42"/>
      <c r="C19" s="42"/>
      <c r="D19" s="42"/>
      <c r="E19" s="130" t="s">
        <v>47</v>
      </c>
      <c r="F19" s="142">
        <v>0.125</v>
      </c>
      <c r="G19" s="143">
        <f>SUM(I19-0.375)</f>
        <v>21.215</v>
      </c>
      <c r="H19" s="132">
        <f>'XS-XXL'!H19*2.54</f>
        <v>20.6375</v>
      </c>
      <c r="I19" s="132">
        <f>'XS-XXL'!I19*2.54</f>
        <v>21.59</v>
      </c>
      <c r="J19" s="132">
        <f>'XS-XXL'!J19*2.54</f>
        <v>22.5425</v>
      </c>
      <c r="K19" s="132">
        <f>'XS-XXL'!K19*2.54</f>
        <v>23.495</v>
      </c>
      <c r="L19" s="132">
        <f>'XS-XXL'!L19*2.54</f>
        <v>24.4475</v>
      </c>
      <c r="M19" s="132">
        <f>'XS-XXL'!M19*2.54</f>
        <v>25.4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="91" customFormat="1" ht="16.15" customHeight="1" spans="1:26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="91" customFormat="1" ht="16.15" customHeight="1" spans="1:26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="91" customFormat="1" ht="16.15" customHeight="1" spans="1:26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="91" customFormat="1" ht="16.15" customHeight="1" spans="1:26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="91" customFormat="1" ht="16.15" customHeight="1" spans="1:26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="91" customFormat="1" ht="16.15" customHeight="1" spans="1:26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="91" customFormat="1" ht="16.15" customHeight="1" spans="1:26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="91" customFormat="1" ht="16.15" customHeight="1" spans="1:26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="91" customFormat="1" ht="16.15" customHeight="1" spans="1:26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="91" customFormat="1" ht="16.15" customHeight="1" spans="1:26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="91" customFormat="1" ht="16.15" customHeight="1" spans="1:26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="91" customFormat="1" ht="16.15" customHeight="1" spans="1:26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="91" customFormat="1" ht="16.15" customHeight="1" spans="1:26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="91" customFormat="1" ht="16.15" customHeight="1" spans="1:26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="91" customFormat="1" ht="16.15" customHeight="1" spans="1:26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="91" customFormat="1" ht="16.15" customHeight="1" spans="1:26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="91" customFormat="1" ht="16.15" customHeight="1" spans="1:26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="91" customFormat="1" ht="16.15" customHeight="1" spans="1:26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="91" customFormat="1" ht="16.15" customHeight="1" spans="1:26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="91" customFormat="1" ht="16.15" customHeight="1" spans="1:26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="91" customFormat="1" ht="16.15" customHeight="1" spans="1:26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="91" customFormat="1" ht="16.15" customHeight="1" spans="1:26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="91" customFormat="1" ht="16.15" customHeight="1" spans="1:26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="91" customFormat="1" ht="16.15" customHeight="1" spans="1:26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="91" customFormat="1" ht="16.15" customHeight="1" spans="1:26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="91" customFormat="1" ht="16.15" customHeight="1" spans="1:26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="91" customFormat="1" ht="16.15" customHeight="1" spans="1:26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="91" customFormat="1" ht="16.15" customHeight="1" spans="1:26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="91" customFormat="1" ht="16.15" customHeight="1" spans="1:26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="91" customFormat="1" ht="16.15" customHeight="1" spans="1:26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s="91" customFormat="1" ht="16.15" customHeight="1" spans="1:26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="91" customFormat="1" ht="16.15" customHeight="1" spans="1:26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="91" customFormat="1" ht="16.15" customHeight="1" spans="1:26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="91" customFormat="1" ht="16.15" customHeight="1" spans="1:26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="91" customFormat="1" ht="16.15" customHeight="1" spans="1:26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s="91" customFormat="1" ht="16.15" customHeight="1" spans="1:26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s="91" customFormat="1" ht="16.15" customHeight="1" spans="1:26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s="91" customFormat="1" ht="16.15" customHeight="1" spans="1:26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s="91" customFormat="1" ht="16.15" customHeight="1" spans="1:26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="91" customFormat="1" ht="16.15" customHeight="1" spans="1:26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="91" customFormat="1" ht="16.15" customHeight="1" spans="1:26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="91" customFormat="1" ht="16.15" customHeight="1" spans="1:26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="91" customFormat="1" ht="16.15" customHeight="1" spans="1:26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="91" customFormat="1" ht="16.15" customHeight="1" spans="1:26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="91" customFormat="1" ht="16.15" customHeight="1" spans="1:26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="91" customFormat="1" ht="16.15" customHeight="1" spans="1:26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="91" customFormat="1" ht="16.15" customHeight="1" spans="1:26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="91" customFormat="1" ht="16.15" customHeight="1" spans="1:26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="91" customFormat="1" ht="16.15" customHeight="1" spans="1:26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="91" customFormat="1" ht="16.15" customHeight="1" spans="1:26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s="91" customFormat="1" ht="16.15" customHeight="1" spans="1:26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="91" customFormat="1" ht="16.15" customHeight="1" spans="1:26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="91" customFormat="1" ht="16.15" customHeight="1" spans="1:26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="91" customFormat="1" ht="16.15" customHeight="1" spans="1:26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="91" customFormat="1" ht="16.15" customHeight="1" spans="1:26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="91" customFormat="1" ht="16.15" customHeight="1" spans="1:26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s="91" customFormat="1" ht="16.15" customHeight="1" spans="1:26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="91" customFormat="1" ht="16.15" customHeight="1" spans="1:26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="91" customFormat="1" ht="16.15" customHeight="1" spans="1:26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s="91" customFormat="1" ht="16.15" customHeight="1" spans="1:26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="91" customFormat="1" ht="16.15" customHeight="1" spans="1:26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s="91" customFormat="1" ht="16.15" customHeight="1" spans="1:26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s="91" customFormat="1" ht="16.15" customHeight="1" spans="1:26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="91" customFormat="1" ht="16.15" customHeight="1" spans="1:26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s="91" customFormat="1" ht="16.15" customHeight="1" spans="1:26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s="91" customFormat="1" ht="16.15" customHeight="1" spans="1:26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="91" customFormat="1" ht="16.15" customHeight="1" spans="1:26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s="91" customFormat="1" ht="16.15" customHeight="1" spans="1:26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s="91" customFormat="1" ht="16.15" customHeight="1" spans="1:26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="91" customFormat="1" ht="16.15" customHeight="1" spans="1:26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s="91" customFormat="1" ht="16.15" customHeight="1" spans="1:26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s="91" customFormat="1" ht="16.15" customHeight="1" spans="1:26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s="91" customFormat="1" ht="16.15" customHeight="1" spans="1:26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s="91" customFormat="1" ht="16.15" customHeight="1" spans="1:26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s="91" customFormat="1" ht="16.15" customHeight="1" spans="1:26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="91" customFormat="1" ht="16.15" customHeight="1" spans="1:26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="91" customFormat="1" ht="16.15" customHeight="1" spans="1:26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s="91" customFormat="1" ht="16.15" customHeight="1" spans="1:26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s="91" customFormat="1" ht="16.15" customHeight="1" spans="1:26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s="91" customFormat="1" ht="16.15" customHeight="1" spans="1:26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s="91" customFormat="1" ht="16.15" customHeight="1" spans="1:26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="91" customFormat="1" ht="16.15" customHeight="1" spans="1:26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s="91" customFormat="1" ht="16.15" customHeight="1" spans="1:26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s="91" customFormat="1" ht="16.15" customHeight="1" spans="1:26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="91" customFormat="1" ht="16.15" customHeight="1" spans="1:26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="91" customFormat="1" ht="16.15" customHeight="1" spans="1:26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s="91" customFormat="1" ht="16.15" customHeight="1" spans="1:26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="91" customFormat="1" ht="16.15" customHeight="1" spans="1:26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="91" customFormat="1" ht="16.15" customHeight="1" spans="1:26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s="91" customFormat="1" ht="16.15" customHeight="1" spans="1:26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="91" customFormat="1" ht="16.15" customHeight="1" spans="1:26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="91" customFormat="1" ht="16.15" customHeight="1" spans="1:26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s="91" customFormat="1" ht="16.15" customHeight="1" spans="1:26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="91" customFormat="1" ht="16.15" customHeight="1" spans="1:26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="91" customFormat="1" ht="16.15" customHeight="1" spans="1:26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s="91" customFormat="1" ht="16.15" customHeight="1" spans="1:26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="91" customFormat="1" ht="16.15" customHeight="1" spans="1:26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="91" customFormat="1" ht="16.15" customHeight="1" spans="1:26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s="91" customFormat="1" ht="16.15" customHeight="1" spans="1:26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s="91" customFormat="1" ht="16.15" customHeight="1" spans="1:26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s="91" customFormat="1" ht="16.15" customHeight="1" spans="1:26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s="91" customFormat="1" ht="16.15" customHeight="1" spans="1:26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="91" customFormat="1" ht="16.15" customHeight="1" spans="1:26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s="91" customFormat="1" ht="16.15" customHeight="1" spans="1:26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s="91" customFormat="1" ht="16.15" customHeight="1" spans="1:26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s="91" customFormat="1" ht="16.15" customHeight="1" spans="1:26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s="91" customFormat="1" ht="16.15" customHeight="1" spans="1:26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s="91" customFormat="1" ht="16.15" customHeight="1" spans="1:26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s="91" customFormat="1" ht="16.15" customHeight="1" spans="1:26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s="91" customFormat="1" ht="16.15" customHeight="1" spans="1:26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s="91" customFormat="1" ht="16.15" customHeight="1" spans="1:26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s="91" customFormat="1" ht="16.15" customHeight="1" spans="1:26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s="91" customFormat="1" ht="16.15" customHeight="1" spans="1:26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s="91" customFormat="1" ht="16.15" customHeight="1" spans="1:26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s="91" customFormat="1" ht="16.15" customHeight="1" spans="1:26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s="91" customFormat="1" ht="16.15" customHeight="1" spans="1:26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s="91" customFormat="1" ht="16.15" customHeight="1" spans="1:26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s="91" customFormat="1" ht="16.15" customHeight="1" spans="1:26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s="91" customFormat="1" ht="16.15" customHeight="1" spans="1:26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s="91" customFormat="1" ht="16.15" customHeight="1" spans="1:26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s="91" customFormat="1" ht="16.15" customHeight="1" spans="1:26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s="91" customFormat="1" ht="16.15" customHeight="1" spans="1:26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s="91" customFormat="1" ht="16.15" customHeight="1" spans="1:26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s="91" customFormat="1" ht="16.15" customHeight="1" spans="1:26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s="91" customFormat="1" ht="16.15" customHeight="1" spans="1:26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s="91" customFormat="1" ht="16.15" customHeight="1" spans="1:26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="91" customFormat="1" ht="16.15" customHeight="1" spans="1:26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s="91" customFormat="1" ht="16.15" customHeight="1" spans="1:26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s="91" customFormat="1" ht="16.15" customHeight="1" spans="1:26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s="91" customFormat="1" ht="16.15" customHeight="1" spans="1:26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s="91" customFormat="1" ht="16.15" customHeight="1" spans="1:26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s="91" customFormat="1" ht="16.15" customHeight="1" spans="1:26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s="91" customFormat="1" ht="16.15" customHeight="1" spans="1:26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s="91" customFormat="1" ht="16.15" customHeight="1" spans="1:26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s="91" customFormat="1" ht="16.15" customHeight="1" spans="1:26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="91" customFormat="1" ht="16.15" customHeight="1" spans="1:26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s="91" customFormat="1" ht="16.15" customHeight="1" spans="1:26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s="91" customFormat="1" ht="16.15" customHeight="1" spans="1:26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s="91" customFormat="1" ht="16.15" customHeight="1" spans="1:26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s="91" customFormat="1" ht="16.15" customHeight="1" spans="1:26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s="91" customFormat="1" ht="16.15" customHeight="1" spans="1:26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s="91" customFormat="1" ht="16.15" customHeight="1" spans="1:26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s="91" customFormat="1" ht="16.15" customHeight="1" spans="1:26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s="91" customFormat="1" ht="16.15" customHeight="1" spans="1:26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="91" customFormat="1" ht="16.15" customHeight="1" spans="1:26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s="91" customFormat="1" ht="16.15" customHeight="1" spans="1:26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s="91" customFormat="1" ht="16.15" customHeight="1" spans="1:26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="91" customFormat="1" ht="16.15" customHeight="1" spans="1:26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="91" customFormat="1" ht="16.15" customHeight="1" spans="1:26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s="91" customFormat="1" ht="16.15" customHeight="1" spans="1:26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s="91" customFormat="1" ht="16.15" customHeight="1" spans="1:26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s="91" customFormat="1" ht="16.15" customHeight="1" spans="1:26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s="91" customFormat="1" ht="16.15" customHeight="1" spans="1:26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s="91" customFormat="1" ht="16.15" customHeight="1" spans="1:26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s="91" customFormat="1" ht="16.15" customHeight="1" spans="1:26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s="91" customFormat="1" ht="16.15" customHeight="1" spans="1:26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s="91" customFormat="1" ht="16.15" customHeight="1" spans="1:26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s="91" customFormat="1" ht="16.15" customHeight="1" spans="1:26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s="91" customFormat="1" ht="16.15" customHeight="1" spans="1:26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s="91" customFormat="1" ht="16.15" customHeight="1" spans="1:26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s="91" customFormat="1" ht="16.15" customHeight="1" spans="1:26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s="91" customFormat="1" ht="16.15" customHeight="1" spans="1:26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="91" customFormat="1" ht="16.15" customHeight="1" spans="1:26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s="91" customFormat="1" ht="16.15" customHeight="1" spans="1:26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s="91" customFormat="1" ht="16.15" customHeight="1" spans="1:26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s="91" customFormat="1" ht="16.15" customHeight="1" spans="1:26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="91" customFormat="1" ht="16.15" customHeight="1" spans="1:26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s="91" customFormat="1" ht="16.15" customHeight="1" spans="1:26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s="91" customFormat="1" ht="16.15" customHeight="1" spans="1:26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s="91" customFormat="1" ht="16.15" customHeight="1" spans="1:26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s="91" customFormat="1" ht="16.15" customHeight="1" spans="1:26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s="91" customFormat="1" ht="16.15" customHeight="1" spans="1:26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s="91" customFormat="1" ht="16.15" customHeight="1" spans="1:26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s="91" customFormat="1" ht="16.15" customHeight="1" spans="1:26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="91" customFormat="1" ht="16.15" customHeight="1" spans="1:26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s="91" customFormat="1" ht="16.15" customHeight="1" spans="1:26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s="91" customFormat="1" ht="16.15" customHeight="1" spans="1:26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="91" customFormat="1" ht="16.15" customHeight="1" spans="1:26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s="91" customFormat="1" ht="16.15" customHeight="1" spans="1:26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s="91" customFormat="1" ht="16.15" customHeight="1" spans="1:26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s="91" customFormat="1" ht="16.15" customHeight="1" spans="1:26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s="91" customFormat="1" ht="16.15" customHeight="1" spans="1:26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s="91" customFormat="1" ht="16.15" customHeight="1" spans="1:26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s="91" customFormat="1" ht="16.15" customHeight="1" spans="1:26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s="91" customFormat="1" ht="16.15" customHeight="1" spans="1:26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s="91" customFormat="1" ht="16.15" customHeight="1" spans="1:26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="91" customFormat="1" ht="16.15" customHeight="1" spans="1:26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="91" customFormat="1" ht="16.15" customHeight="1" spans="1:26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s="91" customFormat="1" ht="16.15" customHeight="1" spans="1:26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="91" customFormat="1" ht="16.15" customHeight="1" spans="1:26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="91" customFormat="1" ht="16.15" customHeight="1" spans="1:26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s="91" customFormat="1" ht="16.15" customHeight="1" spans="1:26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="91" customFormat="1" ht="16.15" customHeight="1" spans="1:26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="91" customFormat="1" ht="16.15" customHeight="1" spans="1:26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s="91" customFormat="1" ht="16.15" customHeight="1" spans="1:26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="91" customFormat="1" ht="16.15" customHeight="1" spans="1:26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="91" customFormat="1" ht="16.15" customHeight="1" spans="1:26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="91" customFormat="1" ht="16.15" customHeight="1" spans="1:26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="91" customFormat="1" ht="16.15" customHeight="1" spans="1:26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="91" customFormat="1" ht="16.15" customHeight="1" spans="1:26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="91" customFormat="1" ht="16.15" customHeight="1" spans="1:26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="91" customFormat="1" ht="16.15" customHeight="1" spans="1:26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="91" customFormat="1" ht="16.15" customHeight="1" spans="1:26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="91" customFormat="1" ht="16.15" customHeight="1" spans="1:26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="91" customFormat="1" ht="16.15" customHeight="1" spans="1:26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="91" customFormat="1" ht="16.15" customHeight="1" spans="1:26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="91" customFormat="1" ht="16.15" customHeight="1" spans="1:26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="91" customFormat="1" ht="16.15" customHeight="1" spans="1:26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="91" customFormat="1" ht="16.15" customHeight="1" spans="1:26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s="91" customFormat="1" ht="16.15" customHeight="1" spans="1:26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="91" customFormat="1" ht="16.15" customHeight="1" spans="1:26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="91" customFormat="1" ht="16.15" customHeight="1" spans="1:26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s="91" customFormat="1" ht="16.15" customHeight="1" spans="1:26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="91" customFormat="1" ht="16.15" customHeight="1" spans="1:26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="91" customFormat="1" ht="16.15" customHeight="1" spans="1:26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s="91" customFormat="1" ht="16.15" customHeight="1" spans="1:26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="91" customFormat="1" ht="16.15" customHeight="1" spans="1:26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="91" customFormat="1" ht="16.15" customHeight="1" spans="1:26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="91" customFormat="1" ht="16.15" customHeight="1" spans="1:26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="91" customFormat="1" ht="16.15" customHeight="1" spans="1:26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="91" customFormat="1" ht="16.15" customHeight="1" spans="1:26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s="91" customFormat="1" ht="16.15" customHeight="1" spans="1:26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="91" customFormat="1" ht="16.15" customHeight="1" spans="1:26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="91" customFormat="1" ht="16.15" customHeight="1" spans="1:26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="91" customFormat="1" ht="16.15" customHeight="1" spans="1:26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="91" customFormat="1" ht="16.15" customHeight="1" spans="1:26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="91" customFormat="1" ht="16.15" customHeight="1" spans="1:26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="91" customFormat="1" ht="16.15" customHeight="1" spans="1:26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="91" customFormat="1" ht="16.15" customHeight="1" spans="1:26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="91" customFormat="1" ht="16.15" customHeight="1" spans="1:26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s="91" customFormat="1" ht="16.15" customHeight="1" spans="1:26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="91" customFormat="1" ht="16.15" customHeight="1" spans="1:26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="91" customFormat="1" ht="16.15" customHeight="1" spans="1:26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s="91" customFormat="1" ht="16.15" customHeight="1" spans="1:26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="91" customFormat="1" ht="16.15" customHeight="1" spans="1:26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="91" customFormat="1" ht="16.15" customHeight="1" spans="1:26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s="91" customFormat="1" ht="16.15" customHeight="1" spans="1:26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="91" customFormat="1" ht="16.15" customHeight="1" spans="1:26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="91" customFormat="1" ht="16.15" customHeight="1" spans="1:26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s="91" customFormat="1" ht="16.15" customHeight="1" spans="1:26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="91" customFormat="1" ht="16.15" customHeight="1" spans="1:26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="91" customFormat="1" ht="16.15" customHeight="1" spans="1:26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s="91" customFormat="1" ht="16.15" customHeight="1" spans="1:26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="91" customFormat="1" ht="16.15" customHeight="1" spans="1:26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="91" customFormat="1" ht="16.15" customHeight="1" spans="1:26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="91" customFormat="1" ht="16.15" customHeight="1" spans="1:26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="91" customFormat="1" ht="16.15" customHeight="1" spans="1:26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="91" customFormat="1" ht="16.15" customHeight="1" spans="1:26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s="91" customFormat="1" ht="16.15" customHeight="1" spans="1:26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="91" customFormat="1" ht="16.15" customHeight="1" spans="1:26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="91" customFormat="1" ht="16.15" customHeight="1" spans="1:26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="91" customFormat="1" ht="16.15" customHeight="1" spans="1:26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="91" customFormat="1" ht="16.15" customHeight="1" spans="1:26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="91" customFormat="1" ht="16.15" customHeight="1" spans="1:26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s="91" customFormat="1" ht="16.15" customHeight="1" spans="1:26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="91" customFormat="1" ht="16.15" customHeight="1" spans="1:26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="91" customFormat="1" ht="16.15" customHeight="1" spans="1:26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s="91" customFormat="1" ht="16.15" customHeight="1" spans="1:26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="91" customFormat="1" ht="16.15" customHeight="1" spans="1:26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="91" customFormat="1" ht="16.15" customHeight="1" spans="1:26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s="91" customFormat="1" ht="16.15" customHeight="1" spans="1:26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s="91" customFormat="1" ht="16.15" customHeight="1" spans="1:26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="91" customFormat="1" ht="16.15" customHeight="1" spans="1:26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s="91" customFormat="1" ht="16.15" customHeight="1" spans="1:26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="91" customFormat="1" ht="16.15" customHeight="1" spans="1:26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="91" customFormat="1" ht="16.15" customHeight="1" spans="1:26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s="91" customFormat="1" ht="16.15" customHeight="1" spans="1:26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="91" customFormat="1" ht="16.15" customHeight="1" spans="1:26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="91" customFormat="1" ht="16.15" customHeight="1" spans="1:26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s="91" customFormat="1" ht="16.15" customHeight="1" spans="1:26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="91" customFormat="1" ht="16.15" customHeight="1" spans="1:26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="91" customFormat="1" ht="16.15" customHeight="1" spans="1:26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s="91" customFormat="1" ht="16.15" customHeight="1" spans="1:26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s="91" customFormat="1" ht="16.15" customHeight="1" spans="1:26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="91" customFormat="1" ht="16.15" customHeight="1" spans="1:26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s="91" customFormat="1" ht="16.15" customHeight="1" spans="1:26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="91" customFormat="1" ht="16.15" customHeight="1" spans="1:26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s="91" customFormat="1" ht="16.15" customHeight="1" spans="1:26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s="91" customFormat="1" ht="16.15" customHeight="1" spans="1:26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="91" customFormat="1" ht="16.15" customHeight="1" spans="1:26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="91" customFormat="1" ht="16.15" customHeight="1" spans="1:26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s="91" customFormat="1" ht="16.15" customHeight="1" spans="1:26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="91" customFormat="1" ht="16.15" customHeight="1" spans="1:26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="91" customFormat="1" ht="16.15" customHeight="1" spans="1:26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s="91" customFormat="1" ht="16.15" customHeight="1" spans="1:26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="91" customFormat="1" ht="16.15" customHeight="1" spans="1:26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="91" customFormat="1" ht="16.15" customHeight="1" spans="1:26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="91" customFormat="1" ht="16.15" customHeight="1" spans="1:26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="91" customFormat="1" ht="16.15" customHeight="1" spans="1:26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="91" customFormat="1" ht="16.15" customHeight="1" spans="1:26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="91" customFormat="1" ht="16.15" customHeight="1" spans="1:26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="91" customFormat="1" ht="16.15" customHeight="1" spans="1:26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="91" customFormat="1" ht="16.15" customHeight="1" spans="1:26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s="91" customFormat="1" ht="16.15" customHeight="1" spans="1:26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="91" customFormat="1" ht="16.15" customHeight="1" spans="1:26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="91" customFormat="1" ht="16.15" customHeight="1" spans="1:26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s="91" customFormat="1" ht="16.15" customHeight="1" spans="1:26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="91" customFormat="1" ht="16.15" customHeight="1" spans="1:26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="91" customFormat="1" ht="16.15" customHeight="1" spans="1:26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s="91" customFormat="1" ht="16.15" customHeight="1" spans="1:26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="91" customFormat="1" ht="16.15" customHeight="1" spans="1:26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="91" customFormat="1" ht="16.15" customHeight="1" spans="1:26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s="91" customFormat="1" ht="16.15" customHeight="1" spans="1:26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="91" customFormat="1" ht="16.15" customHeight="1" spans="1:26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="91" customFormat="1" ht="16.15" customHeight="1" spans="1:26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s="91" customFormat="1" ht="16.15" customHeight="1" spans="1:26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s="91" customFormat="1" ht="16.15" customHeight="1" spans="1:26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="91" customFormat="1" ht="16.15" customHeight="1" spans="1:26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s="91" customFormat="1" ht="16.15" customHeight="1" spans="1:26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="91" customFormat="1" ht="16.15" customHeight="1" spans="1:26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="91" customFormat="1" ht="16.15" customHeight="1" spans="1:26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s="91" customFormat="1" ht="16.15" customHeight="1" spans="1:26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="91" customFormat="1" ht="16.15" customHeight="1" spans="1:26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="91" customFormat="1" ht="16.15" customHeight="1" spans="1:26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="91" customFormat="1" ht="16.15" customHeight="1" spans="1:26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="91" customFormat="1" ht="16.15" customHeight="1" spans="1:26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="91" customFormat="1" ht="16.15" customHeight="1" spans="1:26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="91" customFormat="1" ht="16.15" customHeight="1" spans="1:26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="91" customFormat="1" ht="16.15" customHeight="1" spans="1:26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="91" customFormat="1" ht="16.15" customHeight="1" spans="1:26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s="91" customFormat="1" ht="16.15" customHeight="1" spans="1:26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s="91" customFormat="1" ht="16.15" customHeight="1" spans="1:26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="91" customFormat="1" ht="16.15" customHeight="1" spans="1:26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="91" customFormat="1" ht="16.15" customHeight="1" spans="1:26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="91" customFormat="1" ht="16.15" customHeight="1" spans="1:26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="91" customFormat="1" ht="16.15" customHeight="1" spans="1:26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s="91" customFormat="1" ht="16.15" customHeight="1" spans="1:26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="91" customFormat="1" ht="16.15" customHeight="1" spans="1:26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="91" customFormat="1" ht="16.15" customHeight="1" spans="1:26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s="91" customFormat="1" ht="16.15" customHeight="1" spans="1:26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="91" customFormat="1" ht="16.15" customHeight="1" spans="1:26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="91" customFormat="1" ht="16.15" customHeight="1" spans="1:26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="91" customFormat="1" ht="16.15" customHeight="1" spans="1:26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="91" customFormat="1" ht="16.15" customHeight="1" spans="1:26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="91" customFormat="1" ht="16.15" customHeight="1" spans="1:26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s="91" customFormat="1" ht="16.15" customHeight="1" spans="1:26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="91" customFormat="1" ht="16.15" customHeight="1" spans="1:26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="91" customFormat="1" ht="16.15" customHeight="1" spans="1:26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s="91" customFormat="1" ht="16.15" customHeight="1" spans="1:26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="91" customFormat="1" ht="16.15" customHeight="1" spans="1:26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s="91" customFormat="1" ht="16.15" customHeight="1" spans="1:26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="91" customFormat="1" ht="16.15" customHeight="1" spans="1:26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="91" customFormat="1" ht="16.15" customHeight="1" spans="1:26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="91" customFormat="1" ht="16.15" customHeight="1" spans="1:26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="91" customFormat="1" ht="16.15" customHeight="1" spans="1:26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="91" customFormat="1" ht="16.15" customHeight="1" spans="1:26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="91" customFormat="1" ht="16.15" customHeight="1" spans="1:26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s="91" customFormat="1" ht="16.15" customHeight="1" spans="1:26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s="91" customFormat="1" ht="16.15" customHeight="1" spans="1:26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="91" customFormat="1" ht="16.15" customHeight="1" spans="1:26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s="91" customFormat="1" ht="16.15" customHeight="1" spans="1:26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="91" customFormat="1" ht="16.15" customHeight="1" spans="1:26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s="91" customFormat="1" ht="16.15" customHeight="1" spans="1:26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s="91" customFormat="1" ht="16.15" customHeight="1" spans="1:26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s="91" customFormat="1" ht="16.15" customHeight="1" spans="1:26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s="91" customFormat="1" ht="16.15" customHeight="1" spans="1:26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s="91" customFormat="1" ht="16.15" customHeight="1" spans="1:26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s="91" customFormat="1" ht="16.15" customHeight="1" spans="1:26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s="91" customFormat="1" ht="16.15" customHeight="1" spans="1:26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s="91" customFormat="1" ht="16.15" customHeight="1" spans="1:26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s="91" customFormat="1" ht="16.15" customHeight="1" spans="1:26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s="91" customFormat="1" ht="16.15" customHeight="1" spans="1:26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s="91" customFormat="1" ht="16.15" customHeight="1" spans="1:26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s="91" customFormat="1" ht="16.15" customHeight="1" spans="1:26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s="91" customFormat="1" ht="16.15" customHeight="1" spans="1:26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s="91" customFormat="1" ht="16.15" customHeight="1" spans="1:26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s="91" customFormat="1" ht="16.15" customHeight="1" spans="1:26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s="91" customFormat="1" ht="16.15" customHeight="1" spans="1:26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s="91" customFormat="1" ht="16.15" customHeight="1" spans="1:26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s="91" customFormat="1" ht="16.15" customHeight="1" spans="1:26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s="91" customFormat="1" ht="16.15" customHeight="1" spans="1:26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s="91" customFormat="1" ht="16.15" customHeight="1" spans="1:26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s="91" customFormat="1" ht="16.15" customHeight="1" spans="1:26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s="91" customFormat="1" ht="16.15" customHeight="1" spans="1:26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s="91" customFormat="1" ht="16.15" customHeight="1" spans="1:26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s="91" customFormat="1" ht="16.15" customHeight="1" spans="1:26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s="91" customFormat="1" ht="16.15" customHeight="1" spans="1:26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s="91" customFormat="1" ht="16.15" customHeight="1" spans="1:26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s="91" customFormat="1" ht="16.15" customHeight="1" spans="1:26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s="91" customFormat="1" ht="16.15" customHeight="1" spans="1:26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s="91" customFormat="1" ht="16.15" customHeight="1" spans="1:26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s="91" customFormat="1" ht="16.15" customHeight="1" spans="1:26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s="91" customFormat="1" ht="16.15" customHeight="1" spans="1:26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s="91" customFormat="1" ht="16.15" customHeight="1" spans="1:26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s="91" customFormat="1" ht="16.15" customHeight="1" spans="1:26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s="91" customFormat="1" ht="16.15" customHeight="1" spans="1:26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s="91" customFormat="1" ht="16.15" customHeight="1" spans="1:26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s="91" customFormat="1" ht="16.15" customHeight="1" spans="1:26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s="91" customFormat="1" ht="16.15" customHeight="1" spans="1:26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s="91" customFormat="1" ht="16.15" customHeight="1" spans="1:26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s="91" customFormat="1" ht="16.15" customHeight="1" spans="1:26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s="91" customFormat="1" ht="16.15" customHeight="1" spans="1:26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s="91" customFormat="1" ht="16.15" customHeight="1" spans="1:26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s="91" customFormat="1" ht="16.15" customHeight="1" spans="1:26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s="91" customFormat="1" ht="16.15" customHeight="1" spans="1:26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s="91" customFormat="1" ht="16.15" customHeight="1" spans="1:26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s="91" customFormat="1" ht="16.15" customHeight="1" spans="1:26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s="91" customFormat="1" ht="16.15" customHeight="1" spans="1:26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s="91" customFormat="1" ht="16.15" customHeight="1" spans="1:26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s="91" customFormat="1" ht="16.15" customHeight="1" spans="1:26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s="91" customFormat="1" ht="16.15" customHeight="1" spans="1:26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s="91" customFormat="1" ht="16.15" customHeight="1" spans="1:26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s="91" customFormat="1" ht="16.15" customHeight="1" spans="1:26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s="91" customFormat="1" ht="16.15" customHeight="1" spans="1:26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s="91" customFormat="1" ht="16.15" customHeight="1" spans="1:26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s="91" customFormat="1" ht="16.15" customHeight="1" spans="1:26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s="91" customFormat="1" ht="16.15" customHeight="1" spans="1:26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s="91" customFormat="1" ht="16.15" customHeight="1" spans="1:26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s="91" customFormat="1" ht="16.15" customHeight="1" spans="1:26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s="91" customFormat="1" ht="16.15" customHeight="1" spans="1:26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s="91" customFormat="1" ht="16.15" customHeight="1" spans="1:26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s="91" customFormat="1" ht="16.15" customHeight="1" spans="1:26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s="91" customFormat="1" ht="16.15" customHeight="1" spans="1:26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s="91" customFormat="1" ht="16.15" customHeight="1" spans="1:26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s="91" customFormat="1" ht="16.15" customHeight="1" spans="1:26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s="91" customFormat="1" ht="16.15" customHeight="1" spans="1:26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s="91" customFormat="1" ht="16.15" customHeight="1" spans="1:26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s="91" customFormat="1" ht="16.15" customHeight="1" spans="1:26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s="91" customFormat="1" ht="16.15" customHeight="1" spans="1:26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s="91" customFormat="1" ht="16.15" customHeight="1" spans="1:26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s="91" customFormat="1" ht="16.15" customHeight="1" spans="1:26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s="91" customFormat="1" ht="16.15" customHeight="1" spans="1:26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s="91" customFormat="1" ht="16.15" customHeight="1" spans="1:26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s="91" customFormat="1" ht="16.15" customHeight="1" spans="1:26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s="91" customFormat="1" ht="16.15" customHeight="1" spans="1:26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s="91" customFormat="1" ht="16.15" customHeight="1" spans="1:26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s="91" customFormat="1" ht="16.15" customHeight="1" spans="1:26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s="91" customFormat="1" ht="16.15" customHeight="1" spans="1:26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s="91" customFormat="1" ht="16.15" customHeight="1" spans="1:26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s="91" customFormat="1" ht="16.15" customHeight="1" spans="1:26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s="91" customFormat="1" ht="16.15" customHeight="1" spans="1:26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s="91" customFormat="1" ht="16.15" customHeight="1" spans="1:26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s="91" customFormat="1" ht="16.15" customHeight="1" spans="1:26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s="91" customFormat="1" ht="16.15" customHeight="1" spans="1:26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s="91" customFormat="1" ht="16.15" customHeight="1" spans="1:26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s="91" customFormat="1" ht="16.15" customHeight="1" spans="1:26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s="91" customFormat="1" ht="16.15" customHeight="1" spans="1:26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s="91" customFormat="1" ht="16.15" customHeight="1" spans="1:26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s="91" customFormat="1" ht="16.15" customHeight="1" spans="1:26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s="91" customFormat="1" ht="16.15" customHeight="1" spans="1:26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s="91" customFormat="1" ht="16.15" customHeight="1" spans="1:26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s="91" customFormat="1" ht="16.15" customHeight="1" spans="1:26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s="91" customFormat="1" ht="16.15" customHeight="1" spans="1:26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s="91" customFormat="1" ht="16.15" customHeight="1" spans="1:26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s="91" customFormat="1" ht="16.15" customHeight="1" spans="1:26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s="91" customFormat="1" ht="16.15" customHeight="1" spans="1:26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s="91" customFormat="1" ht="16.15" customHeight="1" spans="1:26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s="91" customFormat="1" ht="16.15" customHeight="1" spans="1:26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s="91" customFormat="1" ht="16.15" customHeight="1" spans="1:26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s="91" customFormat="1" ht="16.15" customHeight="1" spans="1:26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s="91" customFormat="1" ht="16.15" customHeight="1" spans="1:26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s="91" customFormat="1" ht="16.15" customHeight="1" spans="1:26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s="91" customFormat="1" ht="16.15" customHeight="1" spans="1:26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s="91" customFormat="1" ht="16.15" customHeight="1" spans="1:26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s="91" customFormat="1" ht="16.15" customHeight="1" spans="1:26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s="91" customFormat="1" ht="16.15" customHeight="1" spans="1:26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s="91" customFormat="1" ht="16.15" customHeight="1" spans="1:26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s="91" customFormat="1" ht="16.15" customHeight="1" spans="1:26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s="91" customFormat="1" ht="16.15" customHeight="1" spans="1:26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s="91" customFormat="1" ht="16.15" customHeight="1" spans="1:26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s="91" customFormat="1" ht="16.15" customHeight="1" spans="1:26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s="91" customFormat="1" ht="16.15" customHeight="1" spans="1:26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s="91" customFormat="1" ht="16.15" customHeight="1" spans="1:26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s="91" customFormat="1" ht="16.15" customHeight="1" spans="1:26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s="91" customFormat="1" ht="16.15" customHeight="1" spans="1:26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s="91" customFormat="1" ht="16.15" customHeight="1" spans="1:26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s="91" customFormat="1" ht="16.15" customHeight="1" spans="1:26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s="91" customFormat="1" ht="16.15" customHeight="1" spans="1:26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s="91" customFormat="1" ht="16.15" customHeight="1" spans="1:26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s="91" customFormat="1" ht="16.15" customHeight="1" spans="1:26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s="91" customFormat="1" ht="16.15" customHeight="1" spans="1:26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s="91" customFormat="1" ht="16.15" customHeight="1" spans="1:26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s="91" customFormat="1" ht="16.15" customHeight="1" spans="1:26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s="91" customFormat="1" ht="16.15" customHeight="1" spans="1:26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s="91" customFormat="1" ht="16.15" customHeight="1" spans="1:26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s="91" customFormat="1" ht="16.15" customHeight="1" spans="1:26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s="91" customFormat="1" ht="16.15" customHeight="1" spans="1:26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s="91" customFormat="1" ht="16.15" customHeight="1" spans="1:26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s="91" customFormat="1" ht="16.15" customHeight="1" spans="1:26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s="91" customFormat="1" ht="16.15" customHeight="1" spans="1:26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s="91" customFormat="1" ht="16.15" customHeight="1" spans="1:26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s="91" customFormat="1" ht="16.15" customHeight="1" spans="1:26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s="91" customFormat="1" ht="16.15" customHeight="1" spans="1:26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s="91" customFormat="1" ht="16.15" customHeight="1" spans="1:26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s="91" customFormat="1" ht="16.15" customHeight="1" spans="1:26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s="91" customFormat="1" ht="16.15" customHeight="1" spans="1:26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s="91" customFormat="1" ht="16.15" customHeight="1" spans="1:26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s="91" customFormat="1" ht="16.15" customHeight="1" spans="1:26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s="91" customFormat="1" ht="16.15" customHeight="1" spans="1:26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s="91" customFormat="1" ht="16.15" customHeight="1" spans="1:26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s="91" customFormat="1" ht="16.15" customHeight="1" spans="1:26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s="91" customFormat="1" ht="16.15" customHeight="1" spans="1:26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s="91" customFormat="1" ht="16.15" customHeight="1" spans="1:26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s="91" customFormat="1" ht="16.15" customHeight="1" spans="1:26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s="91" customFormat="1" ht="16.15" customHeight="1" spans="1:26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s="91" customFormat="1" ht="16.15" customHeight="1" spans="1:26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s="91" customFormat="1" ht="16.15" customHeight="1" spans="1:26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s="91" customFormat="1" ht="16.15" customHeight="1" spans="1:26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s="91" customFormat="1" ht="16.15" customHeight="1" spans="1:26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s="91" customFormat="1" ht="16.15" customHeight="1" spans="1:26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s="91" customFormat="1" ht="16.15" customHeight="1" spans="1:26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s="91" customFormat="1" ht="16.15" customHeight="1" spans="1:26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s="91" customFormat="1" ht="16.15" customHeight="1" spans="1:26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s="91" customFormat="1" ht="16.15" customHeight="1" spans="1:26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s="91" customFormat="1" ht="16.15" customHeight="1" spans="1:26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s="91" customFormat="1" ht="16.15" customHeight="1" spans="1:26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s="91" customFormat="1" ht="16.15" customHeight="1" spans="1:26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s="91" customFormat="1" ht="16.15" customHeight="1" spans="1:26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s="91" customFormat="1" ht="16.15" customHeight="1" spans="1:26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s="91" customFormat="1" ht="16.15" customHeight="1" spans="1:26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s="91" customFormat="1" ht="16.15" customHeight="1" spans="1:26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s="91" customFormat="1" ht="16.15" customHeight="1" spans="1:26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s="91" customFormat="1" ht="16.15" customHeight="1" spans="1:26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s="91" customFormat="1" ht="16.15" customHeight="1" spans="1:26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s="91" customFormat="1" ht="16.15" customHeight="1" spans="1:26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s="91" customFormat="1" ht="16.15" customHeight="1" spans="1:26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s="91" customFormat="1" ht="16.15" customHeight="1" spans="1:26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s="91" customFormat="1" ht="16.15" customHeight="1" spans="1:26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s="91" customFormat="1" ht="16.15" customHeight="1" spans="1:26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s="91" customFormat="1" ht="16.15" customHeight="1" spans="1:26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s="91" customFormat="1" ht="16.15" customHeight="1" spans="1:26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s="91" customFormat="1" ht="16.15" customHeight="1" spans="1:26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s="91" customFormat="1" ht="16.15" customHeight="1" spans="1:26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s="91" customFormat="1" ht="16.15" customHeight="1" spans="1:26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s="91" customFormat="1" ht="16.15" customHeight="1" spans="1:26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s="91" customFormat="1" ht="16.15" customHeight="1" spans="1:26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s="91" customFormat="1" ht="16.15" customHeight="1" spans="1:26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s="91" customFormat="1" ht="16.15" customHeight="1" spans="1:26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s="91" customFormat="1" ht="16.15" customHeight="1" spans="1:26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s="91" customFormat="1" ht="16.15" customHeight="1" spans="1:26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s="91" customFormat="1" ht="16.15" customHeight="1" spans="1:26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s="91" customFormat="1" ht="16.15" customHeight="1" spans="1:26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s="91" customFormat="1" ht="16.15" customHeight="1" spans="1:26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s="91" customFormat="1" ht="16.15" customHeight="1" spans="1:26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s="91" customFormat="1" ht="16.15" customHeight="1" spans="1:26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s="91" customFormat="1" ht="16.15" customHeight="1" spans="1:26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s="91" customFormat="1" ht="16.15" customHeight="1" spans="1:26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s="91" customFormat="1" ht="16.15" customHeight="1" spans="1:26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="91" customFormat="1" ht="16.15" customHeight="1" spans="1:26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s="91" customFormat="1" ht="16.15" customHeight="1" spans="1:26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s="91" customFormat="1" ht="16.15" customHeight="1" spans="1:26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s="91" customFormat="1" ht="16.15" customHeight="1" spans="1:26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s="91" customFormat="1" ht="16.15" customHeight="1" spans="1:26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s="91" customFormat="1" ht="16.15" customHeight="1" spans="1:26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s="91" customFormat="1" ht="16.15" customHeight="1" spans="1:26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s="91" customFormat="1" ht="16.15" customHeight="1" spans="1:26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s="91" customFormat="1" ht="16.15" customHeight="1" spans="1:26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s="91" customFormat="1" ht="16.15" customHeight="1" spans="1:26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s="91" customFormat="1" ht="16.15" customHeight="1" spans="1:26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s="91" customFormat="1" ht="16.15" customHeight="1" spans="1:26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s="91" customFormat="1" ht="16.15" customHeight="1" spans="1:26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s="91" customFormat="1" ht="16.15" customHeight="1" spans="1:26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s="91" customFormat="1" ht="16.15" customHeight="1" spans="1:26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s="91" customFormat="1" ht="16.15" customHeight="1" spans="1:26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s="91" customFormat="1" ht="16.15" customHeight="1" spans="1:26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s="91" customFormat="1" ht="16.15" customHeight="1" spans="1:26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s="91" customFormat="1" ht="16.15" customHeight="1" spans="1:26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s="91" customFormat="1" ht="16.15" customHeight="1" spans="1:26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s="91" customFormat="1" ht="16.15" customHeight="1" spans="1:26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s="91" customFormat="1" ht="16.15" customHeight="1" spans="1:26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s="91" customFormat="1" ht="16.15" customHeight="1" spans="1:26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s="91" customFormat="1" ht="16.15" customHeight="1" spans="1:26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s="91" customFormat="1" ht="16.15" customHeight="1" spans="1:26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s="91" customFormat="1" ht="16.15" customHeight="1" spans="1:26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s="91" customFormat="1" ht="16.15" customHeight="1" spans="1:26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s="91" customFormat="1" ht="16.15" customHeight="1" spans="1:26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s="91" customFormat="1" ht="16.15" customHeight="1" spans="1:26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s="91" customFormat="1" ht="16.15" customHeight="1" spans="1:26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s="91" customFormat="1" ht="16.15" customHeight="1" spans="1:26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s="91" customFormat="1" ht="16.15" customHeight="1" spans="1:26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s="91" customFormat="1" ht="16.15" customHeight="1" spans="1:26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s="91" customFormat="1" ht="16.15" customHeight="1" spans="1:26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s="91" customFormat="1" ht="16.15" customHeight="1" spans="1:26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s="91" customFormat="1" ht="16.15" customHeight="1" spans="1:26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s="91" customFormat="1" ht="16.15" customHeight="1" spans="1:26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s="91" customFormat="1" ht="16.15" customHeight="1" spans="1:26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s="91" customFormat="1" ht="16.15" customHeight="1" spans="1:26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s="91" customFormat="1" ht="16.15" customHeight="1" spans="1:26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s="91" customFormat="1" ht="16.15" customHeight="1" spans="1:26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s="91" customFormat="1" ht="16.15" customHeight="1" spans="1:26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s="91" customFormat="1" ht="16.15" customHeight="1" spans="1:26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s="91" customFormat="1" ht="16.15" customHeight="1" spans="1:26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s="91" customFormat="1" ht="16.15" customHeight="1" spans="1:26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s="91" customFormat="1" ht="16.15" customHeight="1" spans="1:26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s="91" customFormat="1" ht="16.15" customHeight="1" spans="1:26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s="91" customFormat="1" ht="16.15" customHeight="1" spans="1:26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s="91" customFormat="1" ht="16.15" customHeight="1" spans="1:26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s="91" customFormat="1" ht="16.15" customHeight="1" spans="1:26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s="91" customFormat="1" ht="16.15" customHeight="1" spans="1:26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s="91" customFormat="1" ht="16.15" customHeight="1" spans="1:26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s="91" customFormat="1" ht="16.15" customHeight="1" spans="1:26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s="91" customFormat="1" ht="16.15" customHeight="1" spans="1:26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s="91" customFormat="1" ht="16.15" customHeight="1" spans="1:26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s="91" customFormat="1" ht="16.15" customHeight="1" spans="1:26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s="91" customFormat="1" ht="16.15" customHeight="1" spans="1:26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s="91" customFormat="1" ht="16.15" customHeight="1" spans="1:26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s="91" customFormat="1" ht="16.15" customHeight="1" spans="1:26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s="91" customFormat="1" ht="16.15" customHeight="1" spans="1:26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s="91" customFormat="1" ht="16.15" customHeight="1" spans="1:26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s="91" customFormat="1" ht="16.15" customHeight="1" spans="1:26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s="91" customFormat="1" ht="16.15" customHeight="1" spans="1:26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s="91" customFormat="1" ht="16.15" customHeight="1" spans="1:26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s="91" customFormat="1" ht="16.15" customHeight="1" spans="1:26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s="91" customFormat="1" ht="16.15" customHeight="1" spans="1:26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s="91" customFormat="1" ht="16.15" customHeight="1" spans="1:26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s="91" customFormat="1" ht="16.15" customHeight="1" spans="1:26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s="91" customFormat="1" ht="16.15" customHeight="1" spans="1:26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s="91" customFormat="1" ht="16.15" customHeight="1" spans="1:26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s="91" customFormat="1" ht="16.15" customHeight="1" spans="1:26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s="91" customFormat="1" ht="16.15" customHeight="1" spans="1:26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s="91" customFormat="1" ht="16.15" customHeight="1" spans="1:26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s="91" customFormat="1" ht="16.15" customHeight="1" spans="1:26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s="91" customFormat="1" ht="16.15" customHeight="1" spans="1:26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s="91" customFormat="1" ht="16.15" customHeight="1" spans="1:26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s="91" customFormat="1" ht="16.15" customHeight="1" spans="1:26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s="91" customFormat="1" ht="16.15" customHeight="1" spans="1:26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s="91" customFormat="1" ht="16.15" customHeight="1" spans="1:26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s="91" customFormat="1" ht="16.15" customHeight="1" spans="1:26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s="91" customFormat="1" ht="16.15" customHeight="1" spans="1:26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s="91" customFormat="1" ht="16.15" customHeight="1" spans="1:26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s="91" customFormat="1" ht="16.15" customHeight="1" spans="1:26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s="91" customFormat="1" ht="16.15" customHeight="1" spans="1:26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s="91" customFormat="1" ht="16.15" customHeight="1" spans="1:26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s="91" customFormat="1" ht="16.15" customHeight="1" spans="1:26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s="91" customFormat="1" ht="16.15" customHeight="1" spans="1:26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s="91" customFormat="1" ht="16.15" customHeight="1" spans="1:26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s="91" customFormat="1" ht="16.15" customHeight="1" spans="1:26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s="91" customFormat="1" ht="16.15" customHeight="1" spans="1:26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s="91" customFormat="1" ht="16.15" customHeight="1" spans="1:26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s="91" customFormat="1" ht="16.15" customHeight="1" spans="1:26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s="91" customFormat="1" ht="16.15" customHeight="1" spans="1:26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s="91" customFormat="1" ht="16.15" customHeight="1" spans="1:26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s="91" customFormat="1" ht="16.15" customHeight="1" spans="1:26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s="91" customFormat="1" ht="16.15" customHeight="1" spans="1:26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s="91" customFormat="1" ht="16.15" customHeight="1" spans="1:26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s="91" customFormat="1" ht="16.15" customHeight="1" spans="1:26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s="91" customFormat="1" ht="16.15" customHeight="1" spans="1:26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s="91" customFormat="1" ht="16.15" customHeight="1" spans="1:26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s="91" customFormat="1" ht="16.15" customHeight="1" spans="1:26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s="91" customFormat="1" ht="16.15" customHeight="1" spans="1:26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s="91" customFormat="1" ht="16.15" customHeight="1" spans="1:26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s="91" customFormat="1" ht="16.15" customHeight="1" spans="1:26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s="91" customFormat="1" ht="16.15" customHeight="1" spans="1:26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s="91" customFormat="1" ht="16.15" customHeight="1" spans="1:26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s="91" customFormat="1" ht="16.15" customHeight="1" spans="1:26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s="91" customFormat="1" ht="16.15" customHeight="1" spans="1:26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s="91" customFormat="1" ht="16.15" customHeight="1" spans="1:26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s="91" customFormat="1" ht="16.15" customHeight="1" spans="1:26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s="91" customFormat="1" ht="16.15" customHeight="1" spans="1:26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s="91" customFormat="1" ht="16.15" customHeight="1" spans="1:26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s="91" customFormat="1" ht="16.15" customHeight="1" spans="1:26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s="91" customFormat="1" ht="16.15" customHeight="1" spans="1:26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s="91" customFormat="1" ht="16.15" customHeight="1" spans="1:26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s="91" customFormat="1" ht="16.15" customHeight="1" spans="1:26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s="91" customFormat="1" ht="16.15" customHeight="1" spans="1:26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s="91" customFormat="1" ht="16.15" customHeight="1" spans="1:26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s="91" customFormat="1" ht="16.15" customHeight="1" spans="1:26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s="91" customFormat="1" ht="16.15" customHeight="1" spans="1:26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s="91" customFormat="1" ht="16.15" customHeight="1" spans="1:26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s="91" customFormat="1" ht="16.15" customHeight="1" spans="1:26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s="91" customFormat="1" ht="16.15" customHeight="1" spans="1:26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s="91" customFormat="1" ht="16.15" customHeight="1" spans="1:26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s="91" customFormat="1" ht="16.15" customHeight="1" spans="1:26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s="91" customFormat="1" ht="16.15" customHeight="1" spans="1:26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s="91" customFormat="1" ht="16.15" customHeight="1" spans="1:26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s="91" customFormat="1" ht="16.15" customHeight="1" spans="1:26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s="91" customFormat="1" ht="16.15" customHeight="1" spans="1:26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s="91" customFormat="1" ht="16.15" customHeight="1" spans="1:26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s="91" customFormat="1" ht="16.15" customHeight="1" spans="1:26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s="91" customFormat="1" ht="16.15" customHeight="1" spans="1:26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s="91" customFormat="1" ht="16.15" customHeight="1" spans="1:26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s="91" customFormat="1" ht="16.15" customHeight="1" spans="1:26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s="91" customFormat="1" ht="16.15" customHeight="1" spans="1:26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s="91" customFormat="1" ht="16.15" customHeight="1" spans="1:26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s="91" customFormat="1" ht="16.15" customHeight="1" spans="1:26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s="91" customFormat="1" ht="16.15" customHeight="1" spans="1:26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s="91" customFormat="1" ht="16.15" customHeight="1" spans="1:26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s="91" customFormat="1" ht="16.15" customHeight="1" spans="1:26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s="91" customFormat="1" ht="16.15" customHeight="1" spans="1:26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s="91" customFormat="1" ht="16.15" customHeight="1" spans="1:26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s="91" customFormat="1" ht="16.15" customHeight="1" spans="1:26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s="91" customFormat="1" ht="16.15" customHeight="1" spans="1:26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s="91" customFormat="1" ht="16.15" customHeight="1" spans="1:26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s="91" customFormat="1" ht="16.15" customHeight="1" spans="1:26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s="91" customFormat="1" ht="16.15" customHeight="1" spans="1:26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s="91" customFormat="1" ht="16.15" customHeight="1" spans="1:26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s="91" customFormat="1" ht="16.15" customHeight="1" spans="1:26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s="91" customFormat="1" ht="16.15" customHeight="1" spans="1:26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s="91" customFormat="1" ht="16.15" customHeight="1" spans="1:26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s="91" customFormat="1" ht="16.15" customHeight="1" spans="1:26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s="91" customFormat="1" ht="16.15" customHeight="1" spans="1:26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s="91" customFormat="1" ht="16.15" customHeight="1" spans="1:26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s="91" customFormat="1" ht="16.15" customHeight="1" spans="1:26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s="91" customFormat="1" ht="16.15" customHeight="1" spans="1:26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s="91" customFormat="1" ht="16.15" customHeight="1" spans="1:26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s="91" customFormat="1" ht="16.15" customHeight="1" spans="1:26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s="91" customFormat="1" ht="16.15" customHeight="1" spans="1:26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s="91" customFormat="1" ht="16.15" customHeight="1" spans="1:26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s="91" customFormat="1" ht="16.15" customHeight="1" spans="1:26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s="91" customFormat="1" ht="16.15" customHeight="1" spans="1:26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s="91" customFormat="1" ht="16.15" customHeight="1" spans="1:26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s="91" customFormat="1" ht="16.15" customHeight="1" spans="1:26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s="91" customFormat="1" ht="16.15" customHeight="1" spans="1:26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s="91" customFormat="1" ht="16.15" customHeight="1" spans="1:26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s="91" customFormat="1" ht="16.15" customHeight="1" spans="1:26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s="91" customFormat="1" ht="16.15" customHeight="1" spans="1:26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s="91" customFormat="1" ht="16.15" customHeight="1" spans="1:26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s="91" customFormat="1" ht="16.15" customHeight="1" spans="1:26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s="91" customFormat="1" ht="16.15" customHeight="1" spans="1:26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s="91" customFormat="1" ht="16.15" customHeight="1" spans="1:26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s="91" customFormat="1" ht="16.15" customHeight="1" spans="1:26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s="91" customFormat="1" ht="16.15" customHeight="1" spans="1:26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s="91" customFormat="1" ht="16.15" customHeight="1" spans="1:26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s="91" customFormat="1" ht="16.15" customHeight="1" spans="1:26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s="91" customFormat="1" ht="16.15" customHeight="1" spans="1:26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s="91" customFormat="1" ht="16.15" customHeight="1" spans="1:26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s="91" customFormat="1" ht="16.15" customHeight="1" spans="1:26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s="91" customFormat="1" ht="16.15" customHeight="1" spans="1:26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s="91" customFormat="1" ht="16.15" customHeight="1" spans="1:26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s="91" customFormat="1" ht="16.15" customHeight="1" spans="1:26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s="91" customFormat="1" ht="16.15" customHeight="1" spans="1:26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s="91" customFormat="1" ht="16.15" customHeight="1" spans="1:26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s="91" customFormat="1" ht="16.15" customHeight="1" spans="1:26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s="91" customFormat="1" ht="16.15" customHeight="1" spans="1:26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s="91" customFormat="1" ht="16.15" customHeight="1" spans="1:26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s="91" customFormat="1" ht="16.15" customHeight="1" spans="1:26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s="91" customFormat="1" ht="16.15" customHeight="1" spans="1:26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s="91" customFormat="1" ht="16.15" customHeight="1" spans="1:26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s="91" customFormat="1" ht="16.15" customHeight="1" spans="1:26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s="91" customFormat="1" ht="16.15" customHeight="1" spans="1:26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s="91" customFormat="1" ht="16.15" customHeight="1" spans="1:26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s="91" customFormat="1" ht="16.15" customHeight="1" spans="1:26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s="91" customFormat="1" ht="16.15" customHeight="1" spans="1:26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s="91" customFormat="1" ht="16.15" customHeight="1" spans="1:26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s="91" customFormat="1" ht="16.15" customHeight="1" spans="1:26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s="91" customFormat="1" ht="16.15" customHeight="1" spans="1:26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s="91" customFormat="1" ht="16.15" customHeight="1" spans="1:26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s="91" customFormat="1" ht="16.15" customHeight="1" spans="1:26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s="91" customFormat="1" ht="16.15" customHeight="1" spans="1:26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s="91" customFormat="1" ht="16.15" customHeight="1" spans="1:26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s="91" customFormat="1" ht="16.15" customHeight="1" spans="1:26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s="91" customFormat="1" ht="16.15" customHeight="1" spans="1:26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s="91" customFormat="1" ht="16.15" customHeight="1" spans="1:26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s="91" customFormat="1" ht="16.15" customHeight="1" spans="1:26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s="91" customFormat="1" ht="16.15" customHeight="1" spans="1:26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s="91" customFormat="1" ht="16.15" customHeight="1" spans="1:26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s="91" customFormat="1" ht="16.15" customHeight="1" spans="1:26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s="91" customFormat="1" ht="16.15" customHeight="1" spans="1:26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s="91" customFormat="1" ht="16.15" customHeight="1" spans="1:26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s="91" customFormat="1" ht="16.15" customHeight="1" spans="1:26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s="91" customFormat="1" ht="16.15" customHeight="1" spans="1:26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s="91" customFormat="1" ht="16.15" customHeight="1" spans="1:26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s="91" customFormat="1" ht="16.15" customHeight="1" spans="1:26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s="91" customFormat="1" ht="16.15" customHeight="1" spans="1:26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s="91" customFormat="1" ht="16.15" customHeight="1" spans="1:26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s="91" customFormat="1" ht="16.15" customHeight="1" spans="1:26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s="91" customFormat="1" ht="16.15" customHeight="1" spans="1:26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s="91" customFormat="1" ht="16.15" customHeight="1" spans="1:26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s="91" customFormat="1" ht="16.15" customHeight="1" spans="1:26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s="91" customFormat="1" ht="16.15" customHeight="1" spans="1:26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s="91" customFormat="1" ht="16.15" customHeight="1" spans="1:26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s="91" customFormat="1" ht="16.15" customHeight="1" spans="1:26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s="91" customFormat="1" ht="16.15" customHeight="1" spans="1:26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s="91" customFormat="1" ht="16.15" customHeight="1" spans="1:26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s="91" customFormat="1" ht="16.15" customHeight="1" spans="1:26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s="91" customFormat="1" ht="16.15" customHeight="1" spans="1:26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s="91" customFormat="1" ht="16.15" customHeight="1" spans="1:26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s="91" customFormat="1" ht="16.15" customHeight="1" spans="1:26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s="91" customFormat="1" ht="16.15" customHeight="1" spans="1:26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s="91" customFormat="1" ht="16.15" customHeight="1" spans="1:26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s="91" customFormat="1" ht="16.15" customHeight="1" spans="1:26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s="91" customFormat="1" ht="16.15" customHeight="1" spans="1:26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s="91" customFormat="1" ht="16.15" customHeight="1" spans="1:26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s="91" customFormat="1" ht="16.15" customHeight="1" spans="1:26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s="91" customFormat="1" ht="16.15" customHeight="1" spans="1:26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s="91" customFormat="1" ht="16.15" customHeight="1" spans="1:26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s="91" customFormat="1" ht="16.15" customHeight="1" spans="1:26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s="91" customFormat="1" ht="16.15" customHeight="1" spans="1:26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s="91" customFormat="1" ht="16.15" customHeight="1" spans="1:26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s="91" customFormat="1" ht="16.15" customHeight="1" spans="1:26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s="91" customFormat="1" ht="16.15" customHeight="1" spans="1:26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s="91" customFormat="1" ht="16.15" customHeight="1" spans="1:26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s="91" customFormat="1" ht="16.15" customHeight="1" spans="1:26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s="91" customFormat="1" ht="16.15" customHeight="1" spans="1:26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s="91" customFormat="1" ht="16.15" customHeight="1" spans="1:26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s="91" customFormat="1" ht="16.15" customHeight="1" spans="1:26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s="91" customFormat="1" ht="16.15" customHeight="1" spans="1:26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s="91" customFormat="1" ht="16.15" customHeight="1" spans="1:26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s="91" customFormat="1" ht="16.15" customHeight="1" spans="1:26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s="91" customFormat="1" ht="16.15" customHeight="1" spans="1:26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s="91" customFormat="1" ht="16.15" customHeight="1" spans="1:26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s="91" customFormat="1" ht="16.15" customHeight="1" spans="1:26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s="91" customFormat="1" ht="16.15" customHeight="1" spans="1:26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s="91" customFormat="1" ht="16.15" customHeight="1" spans="1:26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s="91" customFormat="1" ht="16.15" customHeight="1" spans="1:26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s="91" customFormat="1" ht="16.15" customHeight="1" spans="1:26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s="91" customFormat="1" ht="16.15" customHeight="1" spans="1:26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s="91" customFormat="1" ht="16.15" customHeight="1" spans="1:26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s="91" customFormat="1" ht="16.15" customHeight="1" spans="1:26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s="91" customFormat="1" ht="16.15" customHeight="1" spans="1:26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s="91" customFormat="1" ht="16.15" customHeight="1" spans="1:26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s="91" customFormat="1" ht="16.15" customHeight="1" spans="1:26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s="91" customFormat="1" ht="16.15" customHeight="1" spans="1:26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s="91" customFormat="1" ht="16.15" customHeight="1" spans="1:26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s="91" customFormat="1" ht="16.15" customHeight="1" spans="1:26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s="91" customFormat="1" ht="16.15" customHeight="1" spans="1:26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s="91" customFormat="1" ht="16.15" customHeight="1" spans="1:26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s="91" customFormat="1" ht="16.15" customHeight="1" spans="1:26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s="91" customFormat="1" ht="16.15" customHeight="1" spans="1:26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s="91" customFormat="1" ht="16.15" customHeight="1" spans="1:26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s="91" customFormat="1" ht="16.15" customHeight="1" spans="1:26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s="91" customFormat="1" ht="16.15" customHeight="1" spans="1:26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s="91" customFormat="1" ht="16.15" customHeight="1" spans="1:26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s="91" customFormat="1" ht="16.15" customHeight="1" spans="1:26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s="91" customFormat="1" ht="16.15" customHeight="1" spans="1:26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s="91" customFormat="1" ht="16.15" customHeight="1" spans="1:26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s="91" customFormat="1" ht="16.15" customHeight="1" spans="1:26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s="91" customFormat="1" ht="16.15" customHeight="1" spans="1:26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s="91" customFormat="1" ht="16.15" customHeight="1" spans="1:26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s="91" customFormat="1" ht="16.15" customHeight="1" spans="1:26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s="91" customFormat="1" ht="16.15" customHeight="1" spans="1:26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s="91" customFormat="1" ht="16.15" customHeight="1" spans="1:26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s="91" customFormat="1" ht="16.15" customHeight="1" spans="1:26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s="91" customFormat="1" ht="16.15" customHeight="1" spans="1:26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s="91" customFormat="1" ht="16.15" customHeight="1" spans="1:26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s="91" customFormat="1" ht="16.15" customHeight="1" spans="1:26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s="91" customFormat="1" ht="16.15" customHeight="1" spans="1:26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s="91" customFormat="1" ht="16.15" customHeight="1" spans="1:26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s="91" customFormat="1" ht="16.15" customHeight="1" spans="1:26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s="91" customFormat="1" ht="16.15" customHeight="1" spans="1:26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s="91" customFormat="1" ht="16.15" customHeight="1" spans="1:26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s="91" customFormat="1" ht="16.15" customHeight="1" spans="1:26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s="91" customFormat="1" ht="16.15" customHeight="1" spans="1:26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s="91" customFormat="1" ht="16.15" customHeight="1" spans="1:26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s="91" customFormat="1" ht="16.15" customHeight="1" spans="1:26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s="91" customFormat="1" ht="16.15" customHeight="1" spans="1:26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s="91" customFormat="1" ht="16.15" customHeight="1" spans="1:26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s="91" customFormat="1" ht="16.15" customHeight="1" spans="1:26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s="91" customFormat="1" ht="16.15" customHeight="1" spans="1:26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s="91" customFormat="1" ht="16.15" customHeight="1" spans="1:26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s="91" customFormat="1" ht="16.15" customHeight="1" spans="1:26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s="91" customFormat="1" ht="16.15" customHeight="1" spans="1:26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s="91" customFormat="1" ht="16.15" customHeight="1" spans="1:26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s="91" customFormat="1" ht="16.15" customHeight="1" spans="1:26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s="91" customFormat="1" ht="16.15" customHeight="1" spans="1:26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s="91" customFormat="1" ht="16.15" customHeight="1" spans="1:26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s="91" customFormat="1" ht="16.15" customHeight="1" spans="1:26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s="91" customFormat="1" ht="16.15" customHeight="1" spans="1:26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s="91" customFormat="1" ht="16.15" customHeight="1" spans="1:26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s="91" customFormat="1" ht="16.15" customHeight="1" spans="1:26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s="91" customFormat="1" ht="16.15" customHeight="1" spans="1:26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s="91" customFormat="1" ht="16.15" customHeight="1" spans="1:26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s="91" customFormat="1" ht="16.15" customHeight="1" spans="1:26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s="91" customFormat="1" ht="16.15" customHeight="1" spans="1:26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s="91" customFormat="1" ht="16.15" customHeight="1" spans="1:26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s="91" customFormat="1" ht="16.15" customHeight="1" spans="1:26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s="91" customFormat="1" ht="16.15" customHeight="1" spans="1:26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s="91" customFormat="1" ht="16.15" customHeight="1" spans="1:26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s="91" customFormat="1" ht="16.15" customHeight="1" spans="1:26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s="91" customFormat="1" ht="16.15" customHeight="1" spans="1:26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s="91" customFormat="1" ht="16.15" customHeight="1" spans="1:26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s="91" customFormat="1" ht="16.15" customHeight="1" spans="1:26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s="91" customFormat="1" ht="16.15" customHeight="1" spans="1:26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s="91" customFormat="1" ht="16.15" customHeight="1" spans="1:26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s="91" customFormat="1" ht="16.15" customHeight="1" spans="1:26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s="91" customFormat="1" ht="16.15" customHeight="1" spans="1:26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s="91" customFormat="1" ht="16.15" customHeight="1" spans="1:26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s="91" customFormat="1" ht="16.15" customHeight="1" spans="1:26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</sheetData>
  <mergeCells count="26">
    <mergeCell ref="A1:G1"/>
    <mergeCell ref="H1:M1"/>
    <mergeCell ref="A2:B2"/>
    <mergeCell ref="A3:B3"/>
    <mergeCell ref="A4:B4"/>
    <mergeCell ref="A5:B5"/>
    <mergeCell ref="A6:B6"/>
    <mergeCell ref="A9:C9"/>
    <mergeCell ref="A10:D10"/>
    <mergeCell ref="A11:D11"/>
    <mergeCell ref="A12:D12"/>
    <mergeCell ref="A13:D13"/>
    <mergeCell ref="A14:D14"/>
    <mergeCell ref="A17:D17"/>
    <mergeCell ref="A18:D18"/>
    <mergeCell ref="A19:D1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5">
      <formula>LEN(TRIM(N9))&gt;0</formula>
    </cfRule>
  </conditionalFormatting>
  <conditionalFormatting sqref="R9">
    <cfRule type="notContainsBlanks" dxfId="0" priority="6">
      <formula>LEN(TRIM(R9))&gt;0</formula>
    </cfRule>
  </conditionalFormatting>
  <conditionalFormatting sqref="V9">
    <cfRule type="notContainsBlanks" dxfId="0" priority="7">
      <formula>LEN(TRIM(V9))&gt;0</formula>
    </cfRule>
  </conditionalFormatting>
  <pageMargins left="0.7" right="0.7" top="0.75" bottom="0.75" header="0.3" footer="0.3"/>
  <pageSetup paperSize="9" scale="94" fitToHeight="0" orientation="landscape"/>
  <headerFooter/>
  <colBreaks count="1" manualBreakCount="1">
    <brk id="13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9"/>
  <sheetViews>
    <sheetView view="pageBreakPreview" zoomScaleNormal="100" workbookViewId="0">
      <selection activeCell="M13" sqref="M13"/>
    </sheetView>
  </sheetViews>
  <sheetFormatPr defaultColWidth="12.5929203539823" defaultRowHeight="15" customHeight="1"/>
  <cols>
    <col min="1" max="1" width="4.55752212389381" style="1" customWidth="1"/>
    <col min="2" max="2" width="7.76991150442478" style="1" customWidth="1"/>
    <col min="3" max="3" width="18.6637168141593" style="1" customWidth="1"/>
    <col min="4" max="4" width="20.0884955752212" style="1" customWidth="1"/>
    <col min="5" max="5" width="32.1238938053097" style="1" customWidth="1"/>
    <col min="6" max="7" width="10.0973451327434" style="1" customWidth="1"/>
    <col min="8" max="8" width="9.76991150442478" style="1" customWidth="1"/>
    <col min="9" max="10" width="10.0973451327434" style="1" customWidth="1"/>
    <col min="11" max="13" width="9.76991150442478" style="1" customWidth="1"/>
    <col min="14" max="14" width="6.1858407079646" style="1" customWidth="1"/>
    <col min="15" max="15" width="9.76991150442478" style="1" customWidth="1"/>
    <col min="16" max="17" width="9.33628318584071" style="1" customWidth="1"/>
    <col min="18" max="18" width="7.38053097345133" style="1" customWidth="1"/>
    <col min="19" max="19" width="11.2920353982301" style="1" customWidth="1"/>
    <col min="20" max="20" width="31.929203539823" style="1" customWidth="1"/>
    <col min="21" max="27" width="13.353982300885" style="1" customWidth="1"/>
    <col min="28" max="16384" width="12.5929203539823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48</v>
      </c>
      <c r="F1" s="6"/>
      <c r="G1" s="7"/>
      <c r="H1" s="3"/>
      <c r="I1" s="3"/>
      <c r="J1" s="4"/>
      <c r="K1" s="65"/>
      <c r="L1" s="65"/>
      <c r="M1" s="65"/>
      <c r="N1" s="65"/>
      <c r="O1" s="65"/>
      <c r="P1" s="65"/>
      <c r="Q1" s="65"/>
      <c r="R1" s="65"/>
      <c r="S1" s="65"/>
      <c r="T1" s="64"/>
      <c r="U1" s="64"/>
      <c r="V1" s="64"/>
      <c r="W1" s="64"/>
      <c r="X1" s="64"/>
      <c r="Y1" s="64"/>
      <c r="Z1" s="64"/>
      <c r="AA1" s="64"/>
    </row>
    <row r="2" s="1" customFormat="1" ht="16.0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66"/>
      <c r="J2" s="67"/>
      <c r="K2" s="68"/>
      <c r="L2" s="68"/>
      <c r="M2" s="68"/>
      <c r="N2" s="68"/>
      <c r="O2" s="68"/>
      <c r="P2" s="68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="1" customFormat="1" ht="16.05" customHeight="1" spans="1:27">
      <c r="A3" s="16" t="s">
        <v>5</v>
      </c>
      <c r="B3" s="17"/>
      <c r="C3" s="18"/>
      <c r="D3" s="19" t="s">
        <v>6</v>
      </c>
      <c r="E3" s="20" t="s">
        <v>49</v>
      </c>
      <c r="F3" s="21"/>
      <c r="G3" s="14"/>
      <c r="H3" s="22"/>
      <c r="I3" s="69"/>
      <c r="J3" s="70"/>
      <c r="K3" s="68"/>
      <c r="L3" s="68"/>
      <c r="M3" s="68"/>
      <c r="N3" s="68"/>
      <c r="O3" s="68"/>
      <c r="P3" s="68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="1" customFormat="1" ht="16.05" customHeight="1" spans="1:27">
      <c r="A4" s="16" t="s">
        <v>7</v>
      </c>
      <c r="B4" s="17"/>
      <c r="C4" s="23"/>
      <c r="D4" s="19" t="s">
        <v>8</v>
      </c>
      <c r="E4" s="20" t="s">
        <v>9</v>
      </c>
      <c r="F4" s="21"/>
      <c r="G4" s="14"/>
      <c r="H4" s="22"/>
      <c r="I4" s="69"/>
      <c r="J4" s="70"/>
      <c r="K4" s="68"/>
      <c r="L4" s="68"/>
      <c r="M4" s="68"/>
      <c r="N4" s="68"/>
      <c r="O4" s="68"/>
      <c r="P4" s="68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="1" customFormat="1" ht="16.05" customHeight="1" spans="1:27">
      <c r="A5" s="16" t="s">
        <v>10</v>
      </c>
      <c r="B5" s="17"/>
      <c r="C5" s="24"/>
      <c r="D5" s="19" t="s">
        <v>11</v>
      </c>
      <c r="E5" s="20" t="s">
        <v>12</v>
      </c>
      <c r="F5" s="21"/>
      <c r="G5" s="14"/>
      <c r="H5" s="22"/>
      <c r="I5" s="69"/>
      <c r="J5" s="70"/>
      <c r="K5" s="68"/>
      <c r="L5" s="68"/>
      <c r="M5" s="68"/>
      <c r="N5" s="68"/>
      <c r="O5" s="68"/>
      <c r="P5" s="68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="1" customFormat="1" ht="16.05" customHeight="1" spans="1:27">
      <c r="A6" s="16" t="s">
        <v>13</v>
      </c>
      <c r="B6" s="17"/>
      <c r="C6" s="25" t="s">
        <v>50</v>
      </c>
      <c r="D6" s="19" t="s">
        <v>15</v>
      </c>
      <c r="E6" s="20" t="s">
        <v>51</v>
      </c>
      <c r="F6" s="21"/>
      <c r="G6" s="26"/>
      <c r="H6" s="27"/>
      <c r="I6" s="71"/>
      <c r="J6" s="72"/>
      <c r="K6" s="68"/>
      <c r="L6" s="68"/>
      <c r="M6" s="68"/>
      <c r="N6" s="68"/>
      <c r="O6" s="68"/>
      <c r="P6" s="7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="1" customFormat="1" ht="16.05" customHeight="1" spans="1:27">
      <c r="A7" s="28" t="s">
        <v>17</v>
      </c>
      <c r="B7" s="28"/>
      <c r="C7" s="28"/>
      <c r="D7" s="28"/>
      <c r="E7" s="29"/>
      <c r="F7" s="30" t="s">
        <v>18</v>
      </c>
      <c r="G7" s="31" t="s">
        <v>52</v>
      </c>
      <c r="H7" s="32" t="s">
        <v>51</v>
      </c>
      <c r="I7" s="31" t="s">
        <v>53</v>
      </c>
      <c r="J7" s="74" t="s">
        <v>54</v>
      </c>
      <c r="K7" s="75"/>
      <c r="L7" s="76"/>
      <c r="M7" s="75"/>
      <c r="N7" s="75"/>
      <c r="O7" s="75"/>
      <c r="P7" s="76"/>
      <c r="Q7" s="75"/>
      <c r="R7" s="75"/>
      <c r="S7" s="76"/>
      <c r="T7" s="77"/>
      <c r="U7" s="64"/>
      <c r="V7" s="64"/>
      <c r="W7" s="64"/>
      <c r="X7" s="64"/>
      <c r="Y7" s="64"/>
      <c r="Z7" s="64"/>
      <c r="AA7" s="64"/>
    </row>
    <row r="8" s="1" customFormat="1" customHeight="1" spans="1:27">
      <c r="A8" s="33"/>
      <c r="B8" s="33"/>
      <c r="C8" s="33"/>
      <c r="D8" s="33"/>
      <c r="E8" s="34"/>
      <c r="F8" s="35"/>
      <c r="G8" s="35"/>
      <c r="H8" s="35"/>
      <c r="I8" s="35"/>
      <c r="J8" s="35"/>
      <c r="K8" s="77"/>
      <c r="L8" s="77"/>
      <c r="M8" s="77"/>
      <c r="N8" s="78"/>
      <c r="O8" s="77"/>
      <c r="P8" s="77"/>
      <c r="Q8" s="77"/>
      <c r="R8" s="78"/>
      <c r="S8" s="77"/>
      <c r="T8" s="77"/>
      <c r="U8" s="64"/>
      <c r="V8" s="64"/>
      <c r="W8" s="64"/>
      <c r="X8" s="64"/>
      <c r="Y8" s="64"/>
      <c r="Z8" s="64"/>
      <c r="AA8" s="64"/>
    </row>
    <row r="9" s="1" customFormat="1" ht="25" customHeight="1" spans="1:27">
      <c r="A9" s="36" t="s">
        <v>26</v>
      </c>
      <c r="B9" s="37"/>
      <c r="C9" s="37"/>
      <c r="D9" s="37"/>
      <c r="E9" s="38" t="s">
        <v>27</v>
      </c>
      <c r="F9" s="39">
        <v>44930</v>
      </c>
      <c r="G9" s="84">
        <f>SUM(H9-0.25)</f>
        <v>16.25</v>
      </c>
      <c r="H9" s="85">
        <v>16.5</v>
      </c>
      <c r="I9" s="84">
        <f>SUM(H9+0.25)</f>
        <v>16.75</v>
      </c>
      <c r="J9" s="84">
        <f>SUM(I9+0.25)</f>
        <v>17</v>
      </c>
      <c r="K9" s="79"/>
      <c r="L9" s="79"/>
      <c r="M9" s="80"/>
      <c r="N9" s="79"/>
      <c r="O9" s="79"/>
      <c r="P9" s="79"/>
      <c r="Q9" s="80"/>
      <c r="R9" s="79"/>
      <c r="S9" s="79"/>
      <c r="T9" s="83"/>
      <c r="U9" s="64"/>
      <c r="V9" s="64"/>
      <c r="W9" s="64"/>
      <c r="X9" s="64"/>
      <c r="Y9" s="64"/>
      <c r="Z9" s="64"/>
      <c r="AA9" s="64"/>
    </row>
    <row r="10" s="1" customFormat="1" ht="25" customHeight="1" spans="1:27">
      <c r="A10" s="41" t="s">
        <v>55</v>
      </c>
      <c r="B10" s="42"/>
      <c r="C10" s="42"/>
      <c r="D10" s="43"/>
      <c r="E10" s="44" t="s">
        <v>56</v>
      </c>
      <c r="F10" s="39">
        <v>44930</v>
      </c>
      <c r="G10" s="84">
        <f>SUM(H10-0.125)</f>
        <v>5.625</v>
      </c>
      <c r="H10" s="85">
        <v>5.75</v>
      </c>
      <c r="I10" s="84">
        <f>SUM(H10+0.125)</f>
        <v>5.875</v>
      </c>
      <c r="J10" s="84">
        <f>SUM(I10+0.125)</f>
        <v>6</v>
      </c>
      <c r="K10" s="79"/>
      <c r="L10" s="79"/>
      <c r="M10" s="80"/>
      <c r="N10" s="79"/>
      <c r="O10" s="79"/>
      <c r="P10" s="79"/>
      <c r="Q10" s="80"/>
      <c r="R10" s="79"/>
      <c r="S10" s="79"/>
      <c r="T10" s="83"/>
      <c r="U10" s="64"/>
      <c r="V10" s="64"/>
      <c r="W10" s="64"/>
      <c r="X10" s="64"/>
      <c r="Y10" s="64"/>
      <c r="Z10" s="64"/>
      <c r="AA10" s="64"/>
    </row>
    <row r="11" s="1" customFormat="1" ht="25" customHeight="1" spans="1:27">
      <c r="A11" s="41" t="s">
        <v>57</v>
      </c>
      <c r="B11" s="42"/>
      <c r="C11" s="42"/>
      <c r="D11" s="43"/>
      <c r="E11" s="44" t="s">
        <v>58</v>
      </c>
      <c r="F11" s="39">
        <v>44930</v>
      </c>
      <c r="G11" s="84">
        <f>SUM(H11-0.125)</f>
        <v>6.625</v>
      </c>
      <c r="H11" s="85">
        <v>6.75</v>
      </c>
      <c r="I11" s="84">
        <f>SUM(H11+0.125)</f>
        <v>6.875</v>
      </c>
      <c r="J11" s="84">
        <f>SUM(I11+0.125)</f>
        <v>7</v>
      </c>
      <c r="K11" s="79"/>
      <c r="L11" s="79"/>
      <c r="M11" s="80"/>
      <c r="N11" s="79"/>
      <c r="O11" s="79"/>
      <c r="P11" s="79"/>
      <c r="Q11" s="80"/>
      <c r="R11" s="79"/>
      <c r="S11" s="79"/>
      <c r="T11" s="83"/>
      <c r="U11" s="64"/>
      <c r="V11" s="64"/>
      <c r="W11" s="64"/>
      <c r="X11" s="64"/>
      <c r="Y11" s="64"/>
      <c r="Z11" s="64"/>
      <c r="AA11" s="64"/>
    </row>
    <row r="12" s="1" customFormat="1" ht="25" customHeight="1" spans="1:27">
      <c r="A12" s="36" t="s">
        <v>30</v>
      </c>
      <c r="B12" s="37"/>
      <c r="C12" s="37"/>
      <c r="D12" s="37"/>
      <c r="E12" s="38" t="s">
        <v>59</v>
      </c>
      <c r="F12" s="45">
        <v>44928</v>
      </c>
      <c r="G12" s="84">
        <f>SUM(H12-0.25)</f>
        <v>45</v>
      </c>
      <c r="H12" s="85">
        <v>45.25</v>
      </c>
      <c r="I12" s="84">
        <f>SUM(H12+0.25)</f>
        <v>45.5</v>
      </c>
      <c r="J12" s="84">
        <f>SUM(I12+0.25)</f>
        <v>45.75</v>
      </c>
      <c r="K12" s="79"/>
      <c r="L12" s="79"/>
      <c r="M12" s="80"/>
      <c r="N12" s="79"/>
      <c r="O12" s="79"/>
      <c r="P12" s="79"/>
      <c r="Q12" s="80"/>
      <c r="R12" s="79"/>
      <c r="S12" s="79"/>
      <c r="T12" s="83"/>
      <c r="U12" s="64"/>
      <c r="V12" s="64"/>
      <c r="W12" s="64"/>
      <c r="X12" s="64"/>
      <c r="Y12" s="64"/>
      <c r="Z12" s="64"/>
      <c r="AA12" s="64"/>
    </row>
    <row r="13" s="1" customFormat="1" ht="25" customHeight="1" spans="1:27">
      <c r="A13" s="41" t="s">
        <v>32</v>
      </c>
      <c r="B13" s="42"/>
      <c r="C13" s="42"/>
      <c r="D13" s="43"/>
      <c r="E13" s="44" t="s">
        <v>33</v>
      </c>
      <c r="F13" s="46">
        <v>0.5</v>
      </c>
      <c r="G13" s="84">
        <f>SUM(H13-0.375)</f>
        <v>34.625</v>
      </c>
      <c r="H13" s="85">
        <v>35</v>
      </c>
      <c r="I13" s="84">
        <f>SUM(H13+0.375)</f>
        <v>35.375</v>
      </c>
      <c r="J13" s="84">
        <f>SUM(I13+0.375)</f>
        <v>35.75</v>
      </c>
      <c r="K13" s="79"/>
      <c r="L13" s="79"/>
      <c r="M13" s="80"/>
      <c r="N13" s="79"/>
      <c r="O13" s="79"/>
      <c r="P13" s="79"/>
      <c r="Q13" s="80"/>
      <c r="R13" s="79"/>
      <c r="S13" s="79"/>
      <c r="T13" s="83"/>
      <c r="U13" s="64"/>
      <c r="V13" s="64"/>
      <c r="W13" s="64"/>
      <c r="X13" s="64"/>
      <c r="Y13" s="64"/>
      <c r="Z13" s="64"/>
      <c r="AA13" s="64"/>
    </row>
    <row r="14" s="1" customFormat="1" ht="25" customHeight="1" spans="1:27">
      <c r="A14" s="36" t="s">
        <v>34</v>
      </c>
      <c r="B14" s="37"/>
      <c r="C14" s="37"/>
      <c r="D14" s="47"/>
      <c r="E14" s="38" t="s">
        <v>60</v>
      </c>
      <c r="F14" s="48">
        <v>44928</v>
      </c>
      <c r="G14" s="84">
        <f>SUM(H14-2)</f>
        <v>40</v>
      </c>
      <c r="H14" s="85">
        <v>42</v>
      </c>
      <c r="I14" s="87">
        <f t="shared" ref="I14:I17" si="0">SUM(H14+2.5)</f>
        <v>44.5</v>
      </c>
      <c r="J14" s="87">
        <f t="shared" ref="J14:J17" si="1">SUM(I14+2.5)</f>
        <v>47</v>
      </c>
      <c r="K14" s="79"/>
      <c r="L14" s="79"/>
      <c r="M14" s="80"/>
      <c r="N14" s="79"/>
      <c r="O14" s="79"/>
      <c r="P14" s="79"/>
      <c r="Q14" s="80"/>
      <c r="R14" s="79"/>
      <c r="S14" s="79"/>
      <c r="T14" s="83"/>
      <c r="U14" s="64"/>
      <c r="V14" s="64"/>
      <c r="W14" s="64"/>
      <c r="X14" s="64"/>
      <c r="Y14" s="64"/>
      <c r="Z14" s="64"/>
      <c r="AA14" s="64"/>
    </row>
    <row r="15" s="1" customFormat="1" ht="25" customHeight="1" spans="1:27">
      <c r="A15" s="36" t="s">
        <v>36</v>
      </c>
      <c r="B15" s="37"/>
      <c r="C15" s="37"/>
      <c r="D15" s="47"/>
      <c r="E15" s="38" t="s">
        <v>37</v>
      </c>
      <c r="F15" s="48">
        <v>44928</v>
      </c>
      <c r="G15" s="84">
        <f>SUM(H15-2)</f>
        <v>37</v>
      </c>
      <c r="H15" s="85">
        <v>39</v>
      </c>
      <c r="I15" s="87">
        <f t="shared" si="0"/>
        <v>41.5</v>
      </c>
      <c r="J15" s="87">
        <f t="shared" si="1"/>
        <v>44</v>
      </c>
      <c r="K15" s="79"/>
      <c r="L15" s="79"/>
      <c r="M15" s="80"/>
      <c r="N15" s="79"/>
      <c r="O15" s="79"/>
      <c r="P15" s="79"/>
      <c r="Q15" s="80"/>
      <c r="R15" s="79"/>
      <c r="S15" s="79"/>
      <c r="T15" s="83"/>
      <c r="U15" s="64"/>
      <c r="V15" s="64"/>
      <c r="W15" s="64"/>
      <c r="X15" s="64"/>
      <c r="Y15" s="64"/>
      <c r="Z15" s="64"/>
      <c r="AA15" s="64"/>
    </row>
    <row r="16" s="1" customFormat="1" ht="25" customHeight="1" spans="1:27">
      <c r="A16" s="49" t="s">
        <v>38</v>
      </c>
      <c r="B16" s="50"/>
      <c r="C16" s="50"/>
      <c r="D16" s="50"/>
      <c r="E16" s="51" t="s">
        <v>61</v>
      </c>
      <c r="F16" s="48">
        <v>44928</v>
      </c>
      <c r="G16" s="84">
        <f>SUM(H16-2)</f>
        <v>45</v>
      </c>
      <c r="H16" s="85">
        <v>47</v>
      </c>
      <c r="I16" s="87">
        <f t="shared" si="0"/>
        <v>49.5</v>
      </c>
      <c r="J16" s="87">
        <f t="shared" si="1"/>
        <v>52</v>
      </c>
      <c r="K16" s="79"/>
      <c r="L16" s="79"/>
      <c r="M16" s="80"/>
      <c r="N16" s="79"/>
      <c r="O16" s="79"/>
      <c r="P16" s="79"/>
      <c r="Q16" s="80"/>
      <c r="R16" s="79"/>
      <c r="S16" s="79"/>
      <c r="T16" s="83"/>
      <c r="U16" s="64"/>
      <c r="V16" s="64"/>
      <c r="W16" s="64"/>
      <c r="X16" s="64"/>
      <c r="Y16" s="64"/>
      <c r="Z16" s="64"/>
      <c r="AA16" s="64"/>
    </row>
    <row r="17" s="1" customFormat="1" ht="25" customHeight="1" spans="1:27">
      <c r="A17" s="52" t="s">
        <v>40</v>
      </c>
      <c r="B17" s="53"/>
      <c r="C17" s="53"/>
      <c r="D17" s="54"/>
      <c r="E17" s="55" t="s">
        <v>41</v>
      </c>
      <c r="F17" s="48">
        <v>44928</v>
      </c>
      <c r="G17" s="84">
        <f>SUM(H17-2)</f>
        <v>84</v>
      </c>
      <c r="H17" s="85">
        <v>86</v>
      </c>
      <c r="I17" s="87">
        <f t="shared" si="0"/>
        <v>88.5</v>
      </c>
      <c r="J17" s="87">
        <f t="shared" si="1"/>
        <v>91</v>
      </c>
      <c r="K17" s="79"/>
      <c r="L17" s="79"/>
      <c r="M17" s="80"/>
      <c r="N17" s="79"/>
      <c r="O17" s="79"/>
      <c r="P17" s="79"/>
      <c r="Q17" s="80"/>
      <c r="R17" s="79"/>
      <c r="S17" s="79"/>
      <c r="T17" s="83"/>
      <c r="U17" s="64"/>
      <c r="V17" s="64"/>
      <c r="W17" s="64"/>
      <c r="X17" s="64"/>
      <c r="Y17" s="64"/>
      <c r="Z17" s="64"/>
      <c r="AA17" s="64"/>
    </row>
    <row r="18" s="1" customFormat="1" ht="25" customHeight="1" spans="1:27">
      <c r="A18" s="36" t="s">
        <v>42</v>
      </c>
      <c r="B18" s="37"/>
      <c r="C18" s="37"/>
      <c r="D18" s="47"/>
      <c r="E18" s="38" t="s">
        <v>62</v>
      </c>
      <c r="F18" s="56">
        <v>0.25</v>
      </c>
      <c r="G18" s="84">
        <f>SUM(H18-0)</f>
        <v>31</v>
      </c>
      <c r="H18" s="85">
        <v>31</v>
      </c>
      <c r="I18" s="88">
        <f>SUM(H18+0)</f>
        <v>31</v>
      </c>
      <c r="J18" s="88">
        <f>SUM(I18+0)</f>
        <v>31</v>
      </c>
      <c r="K18" s="79"/>
      <c r="L18" s="79"/>
      <c r="M18" s="80"/>
      <c r="N18" s="79"/>
      <c r="O18" s="79"/>
      <c r="P18" s="79"/>
      <c r="Q18" s="80"/>
      <c r="R18" s="79"/>
      <c r="S18" s="79"/>
      <c r="T18" s="83"/>
      <c r="U18" s="64"/>
      <c r="V18" s="64"/>
      <c r="W18" s="64"/>
      <c r="X18" s="64"/>
      <c r="Y18" s="64"/>
      <c r="Z18" s="64"/>
      <c r="AA18" s="64"/>
    </row>
    <row r="19" s="1" customFormat="1" ht="25" customHeight="1" spans="1:27">
      <c r="A19" s="36" t="s">
        <v>63</v>
      </c>
      <c r="B19" s="37"/>
      <c r="C19" s="37"/>
      <c r="D19" s="47"/>
      <c r="E19" s="38" t="s">
        <v>64</v>
      </c>
      <c r="F19" s="57">
        <v>0.125</v>
      </c>
      <c r="G19" s="84">
        <f>SUM(H19-0.125)</f>
        <v>2.375</v>
      </c>
      <c r="H19" s="85">
        <v>2.5</v>
      </c>
      <c r="I19" s="84">
        <f>SUM(H19+0.125)</f>
        <v>2.625</v>
      </c>
      <c r="J19" s="84">
        <f>SUM(I19+0.125)</f>
        <v>2.75</v>
      </c>
      <c r="K19" s="79"/>
      <c r="L19" s="79"/>
      <c r="M19" s="80"/>
      <c r="N19" s="79"/>
      <c r="O19" s="79"/>
      <c r="P19" s="79"/>
      <c r="Q19" s="80"/>
      <c r="R19" s="79"/>
      <c r="S19" s="79"/>
      <c r="T19" s="83"/>
      <c r="U19" s="64"/>
      <c r="V19" s="64"/>
      <c r="W19" s="64"/>
      <c r="X19" s="64"/>
      <c r="Y19" s="64"/>
      <c r="Z19" s="64"/>
      <c r="AA19" s="64"/>
    </row>
    <row r="20" s="1" customFormat="1" ht="25" customHeight="1" spans="1:27">
      <c r="A20" s="36" t="s">
        <v>44</v>
      </c>
      <c r="B20" s="37"/>
      <c r="C20" s="37"/>
      <c r="D20" s="47"/>
      <c r="E20" s="38" t="s">
        <v>45</v>
      </c>
      <c r="F20" s="56">
        <v>0.25</v>
      </c>
      <c r="G20" s="84">
        <v>13</v>
      </c>
      <c r="H20" s="86">
        <v>13</v>
      </c>
      <c r="I20" s="89">
        <f>SUM(H20+0.5)</f>
        <v>13.5</v>
      </c>
      <c r="J20" s="90">
        <f>SUM(I20+0)</f>
        <v>13.5</v>
      </c>
      <c r="K20" s="79"/>
      <c r="L20" s="79"/>
      <c r="M20" s="80"/>
      <c r="N20" s="79"/>
      <c r="O20" s="79"/>
      <c r="P20" s="79"/>
      <c r="Q20" s="80"/>
      <c r="R20" s="79"/>
      <c r="S20" s="79"/>
      <c r="T20" s="83"/>
      <c r="U20" s="64"/>
      <c r="V20" s="64"/>
      <c r="W20" s="64"/>
      <c r="X20" s="64"/>
      <c r="Y20" s="64"/>
      <c r="Z20" s="64"/>
      <c r="AA20" s="64"/>
    </row>
    <row r="21" s="1" customFormat="1" ht="16.05" customHeight="1" spans="1:27">
      <c r="A21" s="58"/>
      <c r="B21" s="59"/>
      <c r="C21" s="59"/>
      <c r="D21" s="59"/>
      <c r="E21" s="60"/>
      <c r="F21" s="61"/>
      <c r="G21" s="62"/>
      <c r="H21" s="63"/>
      <c r="I21" s="81"/>
      <c r="J21" s="82"/>
      <c r="K21" s="79"/>
      <c r="L21" s="79"/>
      <c r="M21" s="80"/>
      <c r="N21" s="79"/>
      <c r="O21" s="79"/>
      <c r="P21" s="79"/>
      <c r="Q21" s="80"/>
      <c r="R21" s="79"/>
      <c r="S21" s="79"/>
      <c r="T21" s="83"/>
      <c r="U21" s="64"/>
      <c r="V21" s="64"/>
      <c r="W21" s="64"/>
      <c r="X21" s="64"/>
      <c r="Y21" s="64"/>
      <c r="Z21" s="64"/>
      <c r="AA21" s="64"/>
    </row>
    <row r="22" s="1" customFormat="1" ht="16.05" customHeight="1" spans="1:27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="1" customFormat="1" ht="16.05" customHeight="1" spans="1:27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="1" customFormat="1" ht="16.05" customHeight="1" spans="1:27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="1" customFormat="1" ht="16.05" customHeight="1" spans="1:27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="1" customFormat="1" ht="16.05" customHeight="1" spans="1:27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="1" customFormat="1" ht="16.05" customHeight="1" spans="1:27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="1" customFormat="1" ht="16.05" customHeight="1" spans="1:27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="1" customFormat="1" ht="16.05" customHeight="1" spans="1:27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="1" customFormat="1" ht="16.05" customHeight="1" spans="1:27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="1" customFormat="1" ht="16.05" customHeight="1" spans="1:27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="1" customFormat="1" ht="16.05" customHeight="1" spans="1:27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="1" customFormat="1" ht="16.05" customHeight="1" spans="1:27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="1" customFormat="1" ht="16.05" customHeight="1" spans="1:27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="1" customFormat="1" ht="16.05" customHeight="1" spans="1:27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="1" customFormat="1" ht="16.05" customHeight="1" spans="1:27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="1" customFormat="1" ht="16.05" customHeight="1" spans="1:27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="1" customFormat="1" ht="16.05" customHeight="1" spans="1:27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="1" customFormat="1" ht="16.05" customHeight="1" spans="1:27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="1" customFormat="1" ht="16.05" customHeight="1" spans="1:27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="1" customFormat="1" ht="16.05" customHeight="1" spans="1:27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s="1" customFormat="1" ht="16.05" customHeight="1" spans="1:27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="1" customFormat="1" ht="16.05" customHeight="1" spans="1:27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s="1" customFormat="1" ht="16.05" customHeight="1" spans="1:27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="1" customFormat="1" ht="16.05" customHeight="1" spans="1:27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="1" customFormat="1" ht="16.05" customHeight="1" spans="1:27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="1" customFormat="1" ht="16.05" customHeight="1" spans="1:27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="1" customFormat="1" ht="16.05" customHeight="1" spans="1:27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="1" customFormat="1" ht="16.05" customHeight="1" spans="1:27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="1" customFormat="1" ht="16.05" customHeight="1" spans="1:27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="1" customFormat="1" ht="16.05" customHeight="1" spans="1:27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="1" customFormat="1" ht="16.05" customHeight="1" spans="1:27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="1" customFormat="1" ht="16.05" customHeight="1" spans="1:27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="1" customFormat="1" ht="16.05" customHeight="1" spans="1:27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="1" customFormat="1" ht="16.05" customHeight="1" spans="1:27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="1" customFormat="1" ht="16.05" customHeight="1" spans="1:27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="1" customFormat="1" ht="16.05" customHeight="1" spans="1:27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="1" customFormat="1" ht="16.05" customHeight="1" spans="1:27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="1" customFormat="1" ht="16.05" customHeight="1" spans="1:27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="1" customFormat="1" ht="16.05" customHeight="1" spans="1:27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="1" customFormat="1" ht="16.05" customHeight="1" spans="1:27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="1" customFormat="1" ht="16.05" customHeight="1" spans="1:27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="1" customFormat="1" ht="16.05" customHeight="1" spans="1:27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="1" customFormat="1" ht="16.05" customHeight="1" spans="1:27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="1" customFormat="1" ht="16.05" customHeight="1" spans="1:27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="1" customFormat="1" ht="16.05" customHeight="1" spans="1:27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="1" customFormat="1" ht="16.05" customHeight="1" spans="1:27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="1" customFormat="1" ht="16.05" customHeight="1" spans="1:27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="1" customFormat="1" ht="16.05" customHeight="1" spans="1:27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="1" customFormat="1" ht="16.05" customHeight="1" spans="1:27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="1" customFormat="1" ht="16.05" customHeight="1" spans="1:27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="1" customFormat="1" ht="16.05" customHeight="1" spans="1:27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="1" customFormat="1" ht="16.05" customHeight="1" spans="1:27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="1" customFormat="1" ht="16.05" customHeight="1" spans="1:27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="1" customFormat="1" ht="16.05" customHeight="1" spans="1:27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="1" customFormat="1" ht="16.05" customHeight="1" spans="1:27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="1" customFormat="1" ht="16.05" customHeight="1" spans="1:27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="1" customFormat="1" ht="16.05" customHeight="1" spans="1:27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="1" customFormat="1" ht="16.05" customHeight="1" spans="1:27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="1" customFormat="1" ht="16.05" customHeight="1" spans="1:27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="1" customFormat="1" ht="16.05" customHeight="1" spans="1:27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="1" customFormat="1" ht="16.05" customHeight="1" spans="1:27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="1" customFormat="1" ht="16.05" customHeight="1" spans="1:27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="1" customFormat="1" ht="16.05" customHeight="1" spans="1:27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="1" customFormat="1" ht="16.05" customHeight="1" spans="1:27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="1" customFormat="1" ht="16.05" customHeight="1" spans="1:27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="1" customFormat="1" ht="16.05" customHeight="1" spans="1:27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="1" customFormat="1" ht="16.05" customHeight="1" spans="1:27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="1" customFormat="1" ht="16.05" customHeight="1" spans="1:27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="1" customFormat="1" ht="16.05" customHeight="1" spans="1:27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="1" customFormat="1" ht="16.05" customHeight="1" spans="1:27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="1" customFormat="1" ht="16.05" customHeight="1" spans="1:27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="1" customFormat="1" ht="16.05" customHeight="1" spans="1:27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="1" customFormat="1" ht="16.05" customHeight="1" spans="1:27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="1" customFormat="1" ht="16.05" customHeight="1" spans="1:27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="1" customFormat="1" ht="16.05" customHeight="1" spans="1:27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="1" customFormat="1" ht="16.05" customHeight="1" spans="1:27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="1" customFormat="1" ht="16.05" customHeight="1" spans="1:27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="1" customFormat="1" ht="16.05" customHeight="1" spans="1:27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="1" customFormat="1" ht="16.05" customHeight="1" spans="1:27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="1" customFormat="1" ht="16.05" customHeight="1" spans="1:27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="1" customFormat="1" ht="16.05" customHeight="1" spans="1:27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="1" customFormat="1" ht="16.05" customHeight="1" spans="1:27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="1" customFormat="1" ht="16.05" customHeight="1" spans="1:27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="1" customFormat="1" ht="16.05" customHeight="1" spans="1:27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="1" customFormat="1" ht="16.05" customHeight="1" spans="1:27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="1" customFormat="1" ht="16.05" customHeight="1" spans="1:27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="1" customFormat="1" ht="16.05" customHeight="1" spans="1:27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="1" customFormat="1" ht="16.05" customHeight="1" spans="1:27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="1" customFormat="1" ht="16.05" customHeight="1" spans="1:27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="1" customFormat="1" ht="16.05" customHeight="1" spans="1:27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="1" customFormat="1" ht="16.05" customHeight="1" spans="1:27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="1" customFormat="1" ht="16.05" customHeight="1" spans="1:27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="1" customFormat="1" ht="16.05" customHeight="1" spans="1:27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="1" customFormat="1" ht="16.05" customHeight="1" spans="1:27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="1" customFormat="1" ht="16.05" customHeight="1" spans="1:27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="1" customFormat="1" ht="16.05" customHeight="1" spans="1:27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="1" customFormat="1" ht="16.05" customHeight="1" spans="1:27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="1" customFormat="1" ht="16.05" customHeight="1" spans="1:27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="1" customFormat="1" ht="16.05" customHeight="1" spans="1:27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="1" customFormat="1" ht="16.05" customHeight="1" spans="1:27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="1" customFormat="1" ht="16.05" customHeight="1" spans="1:27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="1" customFormat="1" ht="16.05" customHeight="1" spans="1:27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="1" customFormat="1" ht="16.05" customHeight="1" spans="1:27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="1" customFormat="1" ht="16.05" customHeight="1" spans="1:27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="1" customFormat="1" ht="16.05" customHeight="1" spans="1:27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="1" customFormat="1" ht="16.05" customHeight="1" spans="1:27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="1" customFormat="1" ht="16.05" customHeight="1" spans="1:27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="1" customFormat="1" ht="16.05" customHeight="1" spans="1:27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s="1" customFormat="1" ht="16.05" customHeight="1" spans="1:27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s="1" customFormat="1" ht="16.05" customHeight="1" spans="1:27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</row>
    <row r="132" s="1" customFormat="1" ht="16.05" customHeight="1" spans="1:27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</row>
    <row r="133" s="1" customFormat="1" ht="16.05" customHeight="1" spans="1:27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</row>
    <row r="134" s="1" customFormat="1" ht="16.05" customHeight="1" spans="1:27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</row>
    <row r="135" s="1" customFormat="1" ht="16.05" customHeight="1" spans="1:27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</row>
    <row r="136" s="1" customFormat="1" ht="16.05" customHeight="1" spans="1:27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</row>
    <row r="137" s="1" customFormat="1" ht="16.05" customHeight="1" spans="1:27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</row>
    <row r="138" s="1" customFormat="1" ht="16.05" customHeight="1" spans="1:27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</row>
    <row r="139" s="1" customFormat="1" ht="16.05" customHeight="1" spans="1:27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</row>
    <row r="140" s="1" customFormat="1" ht="16.05" customHeight="1" spans="1:27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</row>
    <row r="141" s="1" customFormat="1" ht="16.05" customHeight="1" spans="1:27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</row>
    <row r="142" s="1" customFormat="1" ht="16.05" customHeight="1" spans="1:27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="1" customFormat="1" ht="16.05" customHeight="1" spans="1:27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s="1" customFormat="1" ht="16.05" customHeight="1" spans="1:27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s="1" customFormat="1" ht="16.05" customHeight="1" spans="1:27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s="1" customFormat="1" ht="16.05" customHeight="1" spans="1:27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s="1" customFormat="1" ht="16.05" customHeight="1" spans="1:27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s="1" customFormat="1" ht="16.05" customHeight="1" spans="1:27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s="1" customFormat="1" ht="16.05" customHeight="1" spans="1:27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</row>
    <row r="150" s="1" customFormat="1" ht="16.05" customHeight="1" spans="1:27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</row>
    <row r="151" s="1" customFormat="1" ht="16.05" customHeight="1" spans="1:27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</row>
    <row r="152" s="1" customFormat="1" ht="16.05" customHeight="1" spans="1:27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s="1" customFormat="1" ht="16.05" customHeight="1" spans="1:27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</row>
    <row r="154" s="1" customFormat="1" ht="16.05" customHeight="1" spans="1:27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</row>
    <row r="155" s="1" customFormat="1" ht="16.05" customHeight="1" spans="1:27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</row>
    <row r="156" s="1" customFormat="1" ht="16.05" customHeight="1" spans="1:27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</row>
    <row r="157" s="1" customFormat="1" ht="16.05" customHeight="1" spans="1:27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</row>
    <row r="158" s="1" customFormat="1" ht="16.05" customHeight="1" spans="1:27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s="1" customFormat="1" ht="16.05" customHeight="1" spans="1:27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="1" customFormat="1" ht="16.05" customHeight="1" spans="1:27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="1" customFormat="1" ht="16.05" customHeight="1" spans="1:27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="1" customFormat="1" ht="16.05" customHeight="1" spans="1:27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="1" customFormat="1" ht="16.05" customHeight="1" spans="1:27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="1" customFormat="1" ht="16.05" customHeight="1" spans="1:27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="1" customFormat="1" ht="16.05" customHeight="1" spans="1:27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s="1" customFormat="1" ht="16.05" customHeight="1" spans="1:27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s="1" customFormat="1" ht="16.05" customHeight="1" spans="1:27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s="1" customFormat="1" ht="16.05" customHeight="1" spans="1:27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</row>
    <row r="169" s="1" customFormat="1" ht="16.05" customHeight="1" spans="1:27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</row>
    <row r="170" s="1" customFormat="1" ht="16.05" customHeight="1" spans="1:27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</row>
    <row r="171" s="1" customFormat="1" ht="16.05" customHeight="1" spans="1:27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</row>
    <row r="172" s="1" customFormat="1" ht="16.05" customHeight="1" spans="1:27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</row>
    <row r="173" s="1" customFormat="1" ht="16.05" customHeight="1" spans="1:27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</row>
    <row r="174" s="1" customFormat="1" ht="16.05" customHeight="1" spans="1:27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</row>
    <row r="175" s="1" customFormat="1" ht="16.05" customHeight="1" spans="1:27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</row>
    <row r="176" s="1" customFormat="1" ht="16.05" customHeight="1" spans="1:27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s="1" customFormat="1" ht="16.05" customHeight="1" spans="1:27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="1" customFormat="1" ht="16.05" customHeight="1" spans="1:27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s="1" customFormat="1" ht="16.05" customHeight="1" spans="1:27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s="1" customFormat="1" ht="16.05" customHeight="1" spans="1:27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s="1" customFormat="1" ht="16.05" customHeight="1" spans="1:27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</row>
    <row r="182" s="1" customFormat="1" ht="16.05" customHeight="1" spans="1:27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</row>
    <row r="183" s="1" customFormat="1" ht="16.05" customHeight="1" spans="1:27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</row>
    <row r="184" s="1" customFormat="1" ht="16.05" customHeight="1" spans="1:27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</row>
    <row r="185" s="1" customFormat="1" ht="16.05" customHeight="1" spans="1:27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</row>
    <row r="186" s="1" customFormat="1" ht="16.05" customHeight="1" spans="1:27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</row>
    <row r="187" s="1" customFormat="1" ht="16.05" customHeight="1" spans="1:27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</row>
    <row r="188" s="1" customFormat="1" ht="16.05" customHeight="1" spans="1:27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</row>
    <row r="189" s="1" customFormat="1" ht="16.05" customHeight="1" spans="1:27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="1" customFormat="1" ht="16.05" customHeight="1" spans="1:27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="1" customFormat="1" ht="16.05" customHeight="1" spans="1:27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="1" customFormat="1" ht="16.05" customHeight="1" spans="1:27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="1" customFormat="1" ht="16.05" customHeight="1" spans="1:27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="1" customFormat="1" ht="16.05" customHeight="1" spans="1:27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="1" customFormat="1" ht="16.05" customHeight="1" spans="1:27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="1" customFormat="1" ht="16.05" customHeight="1" spans="1:27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</row>
    <row r="197" s="1" customFormat="1" ht="16.05" customHeight="1" spans="1:27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</row>
    <row r="198" s="1" customFormat="1" ht="16.05" customHeight="1" spans="1:27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</row>
    <row r="199" s="1" customFormat="1" ht="16.05" customHeight="1" spans="1:27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</row>
    <row r="200" s="1" customFormat="1" ht="16.05" customHeight="1" spans="1:27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</row>
    <row r="201" s="1" customFormat="1" ht="16.05" customHeight="1" spans="1:27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</row>
    <row r="202" s="1" customFormat="1" ht="16.05" customHeight="1" spans="1:27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</row>
    <row r="203" s="1" customFormat="1" ht="16.05" customHeight="1" spans="1:27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</row>
    <row r="204" s="1" customFormat="1" ht="16.05" customHeight="1" spans="1:27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</row>
    <row r="205" s="1" customFormat="1" ht="16.05" customHeight="1" spans="1:27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</row>
    <row r="206" s="1" customFormat="1" ht="16.05" customHeight="1" spans="1:27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</row>
    <row r="207" s="1" customFormat="1" ht="16.05" customHeight="1" spans="1:27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</row>
    <row r="208" s="1" customFormat="1" ht="16.05" customHeight="1" spans="1:27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</row>
    <row r="209" s="1" customFormat="1" ht="16.05" customHeight="1" spans="1:27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</row>
    <row r="210" s="1" customFormat="1" ht="16.05" customHeight="1" spans="1:27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</row>
    <row r="211" s="1" customFormat="1" ht="16.05" customHeight="1" spans="1:27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</row>
    <row r="212" s="1" customFormat="1" ht="16.05" customHeight="1" spans="1:27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</row>
    <row r="213" s="1" customFormat="1" ht="16.05" customHeight="1" spans="1:27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</row>
    <row r="214" s="1" customFormat="1" ht="16.05" customHeight="1" spans="1:27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</row>
    <row r="215" s="1" customFormat="1" ht="16.05" customHeight="1" spans="1:27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</row>
    <row r="216" s="1" customFormat="1" ht="16.05" customHeight="1" spans="1:27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</row>
    <row r="217" s="1" customFormat="1" ht="16.05" customHeight="1" spans="1:27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</row>
    <row r="218" s="1" customFormat="1" ht="16.05" customHeight="1" spans="1:27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</row>
    <row r="219" s="1" customFormat="1" ht="16.05" customHeight="1" spans="1:27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</row>
    <row r="220" s="1" customFormat="1" ht="16.05" customHeight="1" spans="1:27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</row>
    <row r="221" s="1" customFormat="1" ht="16.05" customHeight="1" spans="1:27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</row>
    <row r="222" s="1" customFormat="1" ht="16.05" customHeight="1" spans="1:27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</row>
    <row r="223" s="1" customFormat="1" ht="16.05" customHeight="1" spans="1:27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</row>
    <row r="224" s="1" customFormat="1" ht="16.05" customHeight="1" spans="1:27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</row>
    <row r="225" s="1" customFormat="1" ht="16.05" customHeight="1" spans="1:27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</row>
    <row r="226" s="1" customFormat="1" ht="16.05" customHeight="1" spans="1:27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</row>
    <row r="227" s="1" customFormat="1" ht="16.05" customHeight="1" spans="1:27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</row>
    <row r="228" s="1" customFormat="1" ht="16.05" customHeight="1" spans="1:27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</row>
    <row r="229" s="1" customFormat="1" ht="16.05" customHeight="1" spans="1:27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</row>
    <row r="230" s="1" customFormat="1" ht="16.05" customHeight="1" spans="1:27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</row>
    <row r="231" s="1" customFormat="1" ht="16.05" customHeight="1" spans="1:27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</row>
    <row r="232" s="1" customFormat="1" ht="16.05" customHeight="1" spans="1:27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</row>
    <row r="233" s="1" customFormat="1" ht="16.05" customHeight="1" spans="1:27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</row>
    <row r="234" s="1" customFormat="1" ht="16.05" customHeight="1" spans="1:27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</row>
    <row r="235" s="1" customFormat="1" ht="16.05" customHeight="1" spans="1:27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</row>
    <row r="236" s="1" customFormat="1" ht="16.05" customHeight="1" spans="1:27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</row>
    <row r="237" s="1" customFormat="1" ht="16.05" customHeight="1" spans="1:27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</row>
    <row r="238" s="1" customFormat="1" ht="16.05" customHeight="1" spans="1:27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</row>
    <row r="239" s="1" customFormat="1" ht="16.05" customHeight="1" spans="1:27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</row>
    <row r="240" s="1" customFormat="1" ht="16.05" customHeight="1" spans="1:27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</row>
    <row r="241" s="1" customFormat="1" ht="16.05" customHeight="1" spans="1:27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</row>
    <row r="242" s="1" customFormat="1" ht="16.05" customHeight="1" spans="1:27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</row>
    <row r="243" s="1" customFormat="1" ht="16.05" customHeight="1" spans="1:27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</row>
    <row r="244" s="1" customFormat="1" ht="16.05" customHeight="1" spans="1:27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</row>
    <row r="245" s="1" customFormat="1" ht="16.05" customHeight="1" spans="1:27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</row>
    <row r="246" s="1" customFormat="1" ht="16.05" customHeight="1" spans="1:27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</row>
    <row r="247" s="1" customFormat="1" ht="16.05" customHeight="1" spans="1:27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</row>
    <row r="248" s="1" customFormat="1" ht="16.05" customHeight="1" spans="1:27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</row>
    <row r="249" s="1" customFormat="1" ht="16.05" customHeight="1" spans="1:27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</row>
    <row r="250" s="1" customFormat="1" ht="16.05" customHeight="1" spans="1:27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</row>
    <row r="251" s="1" customFormat="1" ht="16.05" customHeight="1" spans="1:27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</row>
    <row r="252" s="1" customFormat="1" ht="16.05" customHeight="1" spans="1:27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</row>
    <row r="253" s="1" customFormat="1" ht="16.05" customHeight="1" spans="1:27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</row>
    <row r="254" s="1" customFormat="1" ht="16.05" customHeight="1" spans="1:27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</row>
    <row r="255" s="1" customFormat="1" ht="16.05" customHeight="1" spans="1:27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</row>
    <row r="256" s="1" customFormat="1" ht="16.05" customHeight="1" spans="1:27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</row>
    <row r="257" s="1" customFormat="1" ht="16.05" customHeight="1" spans="1:27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</row>
    <row r="258" s="1" customFormat="1" ht="16.05" customHeight="1" spans="1:27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</row>
    <row r="259" s="1" customFormat="1" ht="16.05" customHeight="1" spans="1:27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</row>
    <row r="260" s="1" customFormat="1" ht="16.05" customHeight="1" spans="1:27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</row>
    <row r="261" s="1" customFormat="1" ht="16.05" customHeight="1" spans="1:27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</row>
    <row r="262" s="1" customFormat="1" ht="16.05" customHeight="1" spans="1:27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</row>
    <row r="263" s="1" customFormat="1" ht="16.05" customHeight="1" spans="1:27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</row>
    <row r="264" s="1" customFormat="1" ht="16.05" customHeight="1" spans="1:27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</row>
    <row r="265" s="1" customFormat="1" ht="16.05" customHeight="1" spans="1:27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</row>
    <row r="266" s="1" customFormat="1" ht="16.05" customHeight="1" spans="1:27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</row>
    <row r="267" s="1" customFormat="1" ht="16.05" customHeight="1" spans="1:27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</row>
    <row r="268" s="1" customFormat="1" ht="16.05" customHeight="1" spans="1:27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</row>
    <row r="269" s="1" customFormat="1" ht="16.05" customHeight="1" spans="1:27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</row>
    <row r="270" s="1" customFormat="1" ht="16.05" customHeight="1" spans="1:27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</row>
    <row r="271" s="1" customFormat="1" ht="16.05" customHeight="1" spans="1:27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</row>
    <row r="272" s="1" customFormat="1" ht="16.05" customHeight="1" spans="1:27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</row>
    <row r="273" s="1" customFormat="1" ht="16.05" customHeight="1" spans="1:27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</row>
    <row r="274" s="1" customFormat="1" ht="16.05" customHeight="1" spans="1:27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</row>
    <row r="275" s="1" customFormat="1" ht="16.05" customHeight="1" spans="1:27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</row>
    <row r="276" s="1" customFormat="1" ht="16.05" customHeight="1" spans="1:27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</row>
    <row r="277" s="1" customFormat="1" ht="16.05" customHeight="1" spans="1:27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</row>
    <row r="278" s="1" customFormat="1" ht="16.05" customHeight="1" spans="1:27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</row>
    <row r="279" s="1" customFormat="1" ht="16.05" customHeight="1" spans="1:27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</row>
    <row r="280" s="1" customFormat="1" ht="16.05" customHeight="1" spans="1:27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</row>
    <row r="281" s="1" customFormat="1" ht="16.05" customHeight="1" spans="1:27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</row>
    <row r="282" s="1" customFormat="1" ht="16.05" customHeight="1" spans="1:27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</row>
    <row r="283" s="1" customFormat="1" ht="16.05" customHeight="1" spans="1:27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</row>
    <row r="284" s="1" customFormat="1" ht="16.05" customHeight="1" spans="1:27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</row>
    <row r="285" s="1" customFormat="1" ht="16.05" customHeight="1" spans="1:27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</row>
    <row r="286" s="1" customFormat="1" ht="16.05" customHeight="1" spans="1:27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</row>
    <row r="287" s="1" customFormat="1" ht="16.05" customHeight="1" spans="1:27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</row>
    <row r="288" s="1" customFormat="1" ht="16.05" customHeight="1" spans="1:27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</row>
    <row r="289" s="1" customFormat="1" ht="16.05" customHeight="1" spans="1:27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</row>
    <row r="290" s="1" customFormat="1" ht="16.05" customHeight="1" spans="1:27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</row>
    <row r="291" s="1" customFormat="1" ht="16.05" customHeight="1" spans="1:27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</row>
    <row r="292" s="1" customFormat="1" ht="16.05" customHeight="1" spans="1:27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</row>
    <row r="293" s="1" customFormat="1" ht="16.05" customHeight="1" spans="1:27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</row>
    <row r="294" s="1" customFormat="1" ht="16.05" customHeight="1" spans="1:27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</row>
    <row r="295" s="1" customFormat="1" ht="16.05" customHeight="1" spans="1:27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</row>
    <row r="296" s="1" customFormat="1" ht="16.05" customHeight="1" spans="1:27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</row>
    <row r="297" s="1" customFormat="1" ht="16.05" customHeight="1" spans="1:27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</row>
    <row r="298" s="1" customFormat="1" ht="16.05" customHeight="1" spans="1:27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</row>
    <row r="299" s="1" customFormat="1" ht="16.05" customHeight="1" spans="1:27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</row>
    <row r="300" s="1" customFormat="1" ht="16.05" customHeight="1" spans="1:27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</row>
    <row r="301" s="1" customFormat="1" ht="16.05" customHeight="1" spans="1:27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</row>
    <row r="302" s="1" customFormat="1" ht="16.05" customHeight="1" spans="1:27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</row>
    <row r="303" s="1" customFormat="1" ht="16.05" customHeight="1" spans="1:27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</row>
    <row r="304" s="1" customFormat="1" ht="16.05" customHeight="1" spans="1:27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</row>
    <row r="305" s="1" customFormat="1" ht="16.05" customHeight="1" spans="1:27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</row>
    <row r="306" s="1" customFormat="1" ht="16.05" customHeight="1" spans="1:27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</row>
    <row r="307" s="1" customFormat="1" ht="16.05" customHeight="1" spans="1:27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</row>
    <row r="308" s="1" customFormat="1" ht="16.05" customHeight="1" spans="1:27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</row>
    <row r="309" s="1" customFormat="1" ht="16.05" customHeight="1" spans="1:27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</row>
    <row r="310" s="1" customFormat="1" ht="16.05" customHeight="1" spans="1:27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</row>
    <row r="311" s="1" customFormat="1" ht="16.05" customHeight="1" spans="1:27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</row>
    <row r="312" s="1" customFormat="1" ht="16.05" customHeight="1" spans="1:27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</row>
    <row r="313" s="1" customFormat="1" ht="16.05" customHeight="1" spans="1:27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</row>
    <row r="314" s="1" customFormat="1" ht="16.05" customHeight="1" spans="1:27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</row>
    <row r="315" s="1" customFormat="1" ht="16.05" customHeight="1" spans="1:27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</row>
    <row r="316" s="1" customFormat="1" ht="16.05" customHeight="1" spans="1:27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</row>
    <row r="317" s="1" customFormat="1" ht="16.05" customHeight="1" spans="1:27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</row>
    <row r="318" s="1" customFormat="1" ht="16.05" customHeight="1" spans="1:27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</row>
    <row r="319" s="1" customFormat="1" ht="16.05" customHeight="1" spans="1:27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</row>
    <row r="320" s="1" customFormat="1" ht="16.05" customHeight="1" spans="1:27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</row>
    <row r="321" s="1" customFormat="1" ht="16.05" customHeight="1" spans="1:27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</row>
    <row r="322" s="1" customFormat="1" ht="16.05" customHeight="1" spans="1:27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</row>
    <row r="323" s="1" customFormat="1" ht="16.05" customHeight="1" spans="1:27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</row>
    <row r="324" s="1" customFormat="1" ht="16.05" customHeight="1" spans="1:27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</row>
    <row r="325" s="1" customFormat="1" ht="16.05" customHeight="1" spans="1:27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</row>
    <row r="326" s="1" customFormat="1" ht="16.05" customHeight="1" spans="1:27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</row>
    <row r="327" s="1" customFormat="1" ht="16.05" customHeight="1" spans="1:27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</row>
    <row r="328" s="1" customFormat="1" ht="16.05" customHeight="1" spans="1:27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</row>
    <row r="329" s="1" customFormat="1" ht="16.05" customHeight="1" spans="1:27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</row>
    <row r="330" s="1" customFormat="1" ht="16.05" customHeight="1" spans="1:27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</row>
    <row r="331" s="1" customFormat="1" ht="16.05" customHeight="1" spans="1:27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</row>
    <row r="332" s="1" customFormat="1" ht="16.05" customHeight="1" spans="1:27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</row>
    <row r="333" s="1" customFormat="1" ht="16.05" customHeight="1" spans="1:27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</row>
    <row r="334" s="1" customFormat="1" ht="16.05" customHeight="1" spans="1:27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</row>
    <row r="335" s="1" customFormat="1" ht="16.05" customHeight="1" spans="1:27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</row>
    <row r="336" s="1" customFormat="1" ht="16.05" customHeight="1" spans="1:27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</row>
    <row r="337" s="1" customFormat="1" ht="16.05" customHeight="1" spans="1:27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</row>
    <row r="338" s="1" customFormat="1" ht="16.05" customHeight="1" spans="1:27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</row>
    <row r="339" s="1" customFormat="1" ht="16.05" customHeight="1" spans="1:27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</row>
    <row r="340" s="1" customFormat="1" ht="16.05" customHeight="1" spans="1:27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</row>
    <row r="341" s="1" customFormat="1" ht="16.05" customHeight="1" spans="1:27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</row>
    <row r="342" s="1" customFormat="1" ht="16.05" customHeight="1" spans="1:27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</row>
    <row r="343" s="1" customFormat="1" ht="16.05" customHeight="1" spans="1:27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</row>
    <row r="344" s="1" customFormat="1" ht="16.05" customHeight="1" spans="1:27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</row>
    <row r="345" s="1" customFormat="1" ht="16.05" customHeight="1" spans="1:27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</row>
    <row r="346" s="1" customFormat="1" ht="16.05" customHeight="1" spans="1:27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</row>
    <row r="347" s="1" customFormat="1" ht="16.05" customHeight="1" spans="1:27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</row>
    <row r="348" s="1" customFormat="1" ht="16.05" customHeight="1" spans="1:27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</row>
    <row r="349" s="1" customFormat="1" ht="16.05" customHeight="1" spans="1:27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</row>
    <row r="350" s="1" customFormat="1" ht="16.05" customHeight="1" spans="1:27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</row>
    <row r="351" s="1" customFormat="1" ht="16.05" customHeight="1" spans="1:27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</row>
    <row r="352" s="1" customFormat="1" ht="16.05" customHeight="1" spans="1:27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</row>
    <row r="353" s="1" customFormat="1" ht="16.05" customHeight="1" spans="1:27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</row>
    <row r="354" s="1" customFormat="1" ht="16.05" customHeight="1" spans="1:27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</row>
    <row r="355" s="1" customFormat="1" ht="16.05" customHeight="1" spans="1:27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</row>
    <row r="356" s="1" customFormat="1" ht="16.05" customHeight="1" spans="1:27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</row>
    <row r="357" s="1" customFormat="1" ht="16.05" customHeight="1" spans="1:27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</row>
    <row r="358" s="1" customFormat="1" ht="16.05" customHeight="1" spans="1:27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</row>
    <row r="359" s="1" customFormat="1" ht="16.05" customHeight="1" spans="1:27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</row>
    <row r="360" s="1" customFormat="1" ht="16.05" customHeight="1" spans="1:27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</row>
    <row r="361" s="1" customFormat="1" ht="16.05" customHeight="1" spans="1:27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</row>
    <row r="362" s="1" customFormat="1" ht="16.05" customHeight="1" spans="1:27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</row>
    <row r="363" s="1" customFormat="1" ht="16.05" customHeight="1" spans="1:27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</row>
    <row r="364" s="1" customFormat="1" ht="16.05" customHeight="1" spans="1:27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</row>
    <row r="365" s="1" customFormat="1" ht="16.05" customHeight="1" spans="1:27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</row>
    <row r="366" s="1" customFormat="1" ht="16.05" customHeight="1" spans="1:27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</row>
    <row r="367" s="1" customFormat="1" ht="16.05" customHeight="1" spans="1:27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</row>
    <row r="368" s="1" customFormat="1" ht="16.05" customHeight="1" spans="1:27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</row>
    <row r="369" s="1" customFormat="1" ht="16.05" customHeight="1" spans="1:27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</row>
    <row r="370" s="1" customFormat="1" ht="16.05" customHeight="1" spans="1:27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</row>
    <row r="371" s="1" customFormat="1" ht="16.05" customHeight="1" spans="1:27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</row>
    <row r="372" s="1" customFormat="1" ht="16.05" customHeight="1" spans="1:27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</row>
    <row r="373" s="1" customFormat="1" ht="16.05" customHeight="1" spans="1:27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</row>
    <row r="374" s="1" customFormat="1" ht="16.05" customHeight="1" spans="1:27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</row>
    <row r="375" s="1" customFormat="1" ht="16.05" customHeight="1" spans="1:27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</row>
    <row r="376" s="1" customFormat="1" ht="16.05" customHeight="1" spans="1:27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</row>
    <row r="377" s="1" customFormat="1" ht="16.05" customHeight="1" spans="1:27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</row>
    <row r="378" s="1" customFormat="1" ht="16.05" customHeight="1" spans="1:27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</row>
    <row r="379" s="1" customFormat="1" ht="16.05" customHeight="1" spans="1:27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</row>
    <row r="380" s="1" customFormat="1" ht="16.05" customHeight="1" spans="1:27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</row>
    <row r="381" s="1" customFormat="1" ht="16.05" customHeight="1" spans="1:27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</row>
    <row r="382" s="1" customFormat="1" ht="16.05" customHeight="1" spans="1:27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</row>
    <row r="383" s="1" customFormat="1" ht="16.05" customHeight="1" spans="1:27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</row>
    <row r="384" s="1" customFormat="1" ht="16.05" customHeight="1" spans="1:27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</row>
    <row r="385" s="1" customFormat="1" ht="16.05" customHeight="1" spans="1:27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</row>
    <row r="386" s="1" customFormat="1" ht="16.05" customHeight="1" spans="1:27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</row>
    <row r="387" s="1" customFormat="1" ht="16.05" customHeight="1" spans="1:27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</row>
    <row r="388" s="1" customFormat="1" ht="16.05" customHeight="1" spans="1:27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</row>
    <row r="389" s="1" customFormat="1" ht="16.05" customHeight="1" spans="1:27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</row>
    <row r="390" s="1" customFormat="1" ht="16.05" customHeight="1" spans="1:27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</row>
    <row r="391" s="1" customFormat="1" ht="16.05" customHeight="1" spans="1:27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</row>
    <row r="392" s="1" customFormat="1" ht="16.05" customHeight="1" spans="1:27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</row>
    <row r="393" s="1" customFormat="1" ht="16.05" customHeight="1" spans="1:27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</row>
    <row r="394" s="1" customFormat="1" ht="16.05" customHeight="1" spans="1:27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</row>
    <row r="395" s="1" customFormat="1" ht="16.05" customHeight="1" spans="1:27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</row>
    <row r="396" s="1" customFormat="1" ht="16.05" customHeight="1" spans="1:27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</row>
    <row r="397" s="1" customFormat="1" ht="16.05" customHeight="1" spans="1:27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</row>
    <row r="398" s="1" customFormat="1" ht="16.05" customHeight="1" spans="1:27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</row>
    <row r="399" s="1" customFormat="1" ht="16.05" customHeight="1" spans="1:27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</row>
    <row r="400" s="1" customFormat="1" ht="16.05" customHeight="1" spans="1:27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</row>
    <row r="401" s="1" customFormat="1" ht="16.05" customHeight="1" spans="1:27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</row>
    <row r="402" s="1" customFormat="1" ht="16.05" customHeight="1" spans="1:27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</row>
    <row r="403" s="1" customFormat="1" ht="16.05" customHeight="1" spans="1:27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</row>
    <row r="404" s="1" customFormat="1" ht="16.05" customHeight="1" spans="1:27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</row>
    <row r="405" s="1" customFormat="1" ht="16.05" customHeight="1" spans="1:27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</row>
    <row r="406" s="1" customFormat="1" ht="16.05" customHeight="1" spans="1:27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</row>
    <row r="407" s="1" customFormat="1" ht="16.05" customHeight="1" spans="1:27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</row>
    <row r="408" s="1" customFormat="1" ht="16.05" customHeight="1" spans="1:27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</row>
    <row r="409" s="1" customFormat="1" ht="16.05" customHeight="1" spans="1:27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</row>
    <row r="410" s="1" customFormat="1" ht="16.05" customHeight="1" spans="1:27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</row>
    <row r="411" s="1" customFormat="1" ht="16.05" customHeight="1" spans="1:27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</row>
    <row r="412" s="1" customFormat="1" ht="16.05" customHeight="1" spans="1:27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</row>
    <row r="413" s="1" customFormat="1" ht="16.05" customHeight="1" spans="1:27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</row>
    <row r="414" s="1" customFormat="1" ht="16.05" customHeight="1" spans="1:27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</row>
    <row r="415" s="1" customFormat="1" ht="16.05" customHeight="1" spans="1:27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</row>
    <row r="416" s="1" customFormat="1" ht="16.05" customHeight="1" spans="1:27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</row>
    <row r="417" s="1" customFormat="1" ht="16.05" customHeight="1" spans="1:27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</row>
    <row r="418" s="1" customFormat="1" ht="16.05" customHeight="1" spans="1:27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</row>
    <row r="419" s="1" customFormat="1" ht="16.05" customHeight="1" spans="1:27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</row>
    <row r="420" s="1" customFormat="1" ht="16.05" customHeight="1" spans="1:27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</row>
    <row r="421" s="1" customFormat="1" ht="16.05" customHeight="1" spans="1:27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</row>
    <row r="422" s="1" customFormat="1" ht="16.05" customHeight="1" spans="1:27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</row>
    <row r="423" s="1" customFormat="1" ht="16.05" customHeight="1" spans="1:27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</row>
    <row r="424" s="1" customFormat="1" ht="16.05" customHeight="1" spans="1:27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</row>
    <row r="425" s="1" customFormat="1" ht="16.05" customHeight="1" spans="1:27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</row>
    <row r="426" s="1" customFormat="1" ht="16.05" customHeight="1" spans="1:27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</row>
    <row r="427" s="1" customFormat="1" ht="16.05" customHeight="1" spans="1:27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</row>
    <row r="428" s="1" customFormat="1" ht="16.05" customHeight="1" spans="1:27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</row>
    <row r="429" s="1" customFormat="1" ht="16.05" customHeight="1" spans="1:27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</row>
    <row r="430" s="1" customFormat="1" ht="16.05" customHeight="1" spans="1:27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</row>
    <row r="431" s="1" customFormat="1" ht="16.05" customHeight="1" spans="1:27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</row>
    <row r="432" s="1" customFormat="1" ht="16.05" customHeight="1" spans="1:27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</row>
    <row r="433" s="1" customFormat="1" ht="16.05" customHeight="1" spans="1:27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</row>
    <row r="434" s="1" customFormat="1" ht="16.05" customHeight="1" spans="1:27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</row>
    <row r="435" s="1" customFormat="1" ht="16.05" customHeight="1" spans="1:27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</row>
    <row r="436" s="1" customFormat="1" ht="16.05" customHeight="1" spans="1:27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</row>
    <row r="437" s="1" customFormat="1" ht="16.05" customHeight="1" spans="1:27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</row>
    <row r="438" s="1" customFormat="1" ht="16.05" customHeight="1" spans="1:27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</row>
    <row r="439" s="1" customFormat="1" ht="16.05" customHeight="1" spans="1:27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</row>
    <row r="440" s="1" customFormat="1" ht="16.05" customHeight="1" spans="1:27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</row>
    <row r="441" s="1" customFormat="1" ht="16.05" customHeight="1" spans="1:27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</row>
    <row r="442" s="1" customFormat="1" ht="16.05" customHeight="1" spans="1:27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</row>
    <row r="443" s="1" customFormat="1" ht="16.05" customHeight="1" spans="1:27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</row>
    <row r="444" s="1" customFormat="1" ht="16.05" customHeight="1" spans="1:27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</row>
    <row r="445" s="1" customFormat="1" ht="16.05" customHeight="1" spans="1:27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</row>
    <row r="446" s="1" customFormat="1" ht="16.05" customHeight="1" spans="1:27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</row>
    <row r="447" s="1" customFormat="1" ht="16.05" customHeight="1" spans="1:27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</row>
    <row r="448" s="1" customFormat="1" ht="16.05" customHeight="1" spans="1:27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</row>
    <row r="449" s="1" customFormat="1" ht="16.05" customHeight="1" spans="1:27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</row>
    <row r="450" s="1" customFormat="1" ht="16.05" customHeight="1" spans="1:27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</row>
    <row r="451" s="1" customFormat="1" ht="16.05" customHeight="1" spans="1:27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</row>
    <row r="452" s="1" customFormat="1" ht="16.05" customHeight="1" spans="1:27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</row>
    <row r="453" s="1" customFormat="1" ht="16.05" customHeight="1" spans="1:27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</row>
    <row r="454" s="1" customFormat="1" ht="16.05" customHeight="1" spans="1:27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</row>
    <row r="455" s="1" customFormat="1" ht="16.05" customHeight="1" spans="1:27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</row>
    <row r="456" s="1" customFormat="1" ht="16.05" customHeight="1" spans="1:27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</row>
    <row r="457" s="1" customFormat="1" ht="16.05" customHeight="1" spans="1:27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</row>
    <row r="458" s="1" customFormat="1" ht="16.05" customHeight="1" spans="1:27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</row>
    <row r="459" s="1" customFormat="1" ht="16.05" customHeight="1" spans="1:27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</row>
    <row r="460" s="1" customFormat="1" ht="16.05" customHeight="1" spans="1:27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</row>
    <row r="461" s="1" customFormat="1" ht="16.05" customHeight="1" spans="1:27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</row>
    <row r="462" s="1" customFormat="1" ht="16.05" customHeight="1" spans="1:27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</row>
    <row r="463" s="1" customFormat="1" ht="16.05" customHeight="1" spans="1:27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</row>
    <row r="464" s="1" customFormat="1" ht="16.05" customHeight="1" spans="1:27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</row>
    <row r="465" s="1" customFormat="1" ht="16.05" customHeight="1" spans="1:27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</row>
    <row r="466" s="1" customFormat="1" ht="16.05" customHeight="1" spans="1:27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</row>
    <row r="467" s="1" customFormat="1" ht="16.05" customHeight="1" spans="1:27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</row>
    <row r="468" s="1" customFormat="1" ht="16.05" customHeight="1" spans="1:27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</row>
    <row r="469" s="1" customFormat="1" ht="16.05" customHeight="1" spans="1:27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</row>
    <row r="470" s="1" customFormat="1" ht="16.05" customHeight="1" spans="1:27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</row>
    <row r="471" s="1" customFormat="1" ht="16.05" customHeight="1" spans="1:27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</row>
    <row r="472" s="1" customFormat="1" ht="16.05" customHeight="1" spans="1:27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</row>
    <row r="473" s="1" customFormat="1" ht="16.05" customHeight="1" spans="1:27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</row>
    <row r="474" s="1" customFormat="1" ht="16.05" customHeight="1" spans="1:27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</row>
    <row r="475" s="1" customFormat="1" ht="16.05" customHeight="1" spans="1:27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</row>
    <row r="476" s="1" customFormat="1" ht="16.05" customHeight="1" spans="1:27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</row>
    <row r="477" s="1" customFormat="1" ht="16.05" customHeight="1" spans="1:27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</row>
    <row r="478" s="1" customFormat="1" ht="16.05" customHeight="1" spans="1:27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</row>
    <row r="479" s="1" customFormat="1" ht="16.05" customHeight="1" spans="1:27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</row>
    <row r="480" s="1" customFormat="1" ht="16.05" customHeight="1" spans="1:27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</row>
    <row r="481" s="1" customFormat="1" ht="16.05" customHeight="1" spans="1:27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</row>
    <row r="482" s="1" customFormat="1" ht="16.05" customHeight="1" spans="1:27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</row>
    <row r="483" s="1" customFormat="1" ht="16.05" customHeight="1" spans="1:27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</row>
    <row r="484" s="1" customFormat="1" ht="16.05" customHeight="1" spans="1:27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</row>
    <row r="485" s="1" customFormat="1" ht="16.05" customHeight="1" spans="1:27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</row>
    <row r="486" s="1" customFormat="1" ht="16.05" customHeight="1" spans="1:27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</row>
    <row r="487" s="1" customFormat="1" ht="16.05" customHeight="1" spans="1:27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</row>
    <row r="488" s="1" customFormat="1" ht="16.05" customHeight="1" spans="1:27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</row>
    <row r="489" s="1" customFormat="1" ht="16.05" customHeight="1" spans="1:27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</row>
    <row r="490" s="1" customFormat="1" ht="16.05" customHeight="1" spans="1:27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</row>
    <row r="491" s="1" customFormat="1" ht="16.05" customHeight="1" spans="1:27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</row>
    <row r="492" s="1" customFormat="1" ht="16.05" customHeight="1" spans="1:27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</row>
    <row r="493" s="1" customFormat="1" ht="16.05" customHeight="1" spans="1:27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</row>
    <row r="494" s="1" customFormat="1" ht="16.05" customHeight="1" spans="1:27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</row>
    <row r="495" s="1" customFormat="1" ht="16.05" customHeight="1" spans="1:27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</row>
    <row r="496" s="1" customFormat="1" ht="16.05" customHeight="1" spans="1:27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</row>
    <row r="497" s="1" customFormat="1" ht="16.05" customHeight="1" spans="1:27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</row>
    <row r="498" s="1" customFormat="1" ht="16.05" customHeight="1" spans="1:27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</row>
    <row r="499" s="1" customFormat="1" ht="16.05" customHeight="1" spans="1:27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</row>
    <row r="500" s="1" customFormat="1" ht="16.05" customHeight="1" spans="1:27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</row>
    <row r="501" s="1" customFormat="1" ht="16.05" customHeight="1" spans="1:27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</row>
    <row r="502" s="1" customFormat="1" ht="16.05" customHeight="1" spans="1:27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</row>
    <row r="503" s="1" customFormat="1" ht="16.05" customHeight="1" spans="1:27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</row>
    <row r="504" s="1" customFormat="1" ht="16.05" customHeight="1" spans="1:27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</row>
    <row r="505" s="1" customFormat="1" ht="16.05" customHeight="1" spans="1:27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</row>
    <row r="506" s="1" customFormat="1" ht="16.05" customHeight="1" spans="1:27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</row>
    <row r="507" s="1" customFormat="1" ht="16.05" customHeight="1" spans="1:27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</row>
    <row r="508" s="1" customFormat="1" ht="16.05" customHeight="1" spans="1:27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</row>
    <row r="509" s="1" customFormat="1" ht="16.05" customHeight="1" spans="1:27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</row>
    <row r="510" s="1" customFormat="1" ht="16.05" customHeight="1" spans="1:27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</row>
    <row r="511" s="1" customFormat="1" ht="16.05" customHeight="1" spans="1:27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</row>
    <row r="512" s="1" customFormat="1" ht="16.05" customHeight="1" spans="1:27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</row>
    <row r="513" s="1" customFormat="1" ht="16.05" customHeight="1" spans="1:27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</row>
    <row r="514" s="1" customFormat="1" ht="16.05" customHeight="1" spans="1:27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</row>
    <row r="515" s="1" customFormat="1" ht="16.05" customHeight="1" spans="1:27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</row>
    <row r="516" s="1" customFormat="1" ht="16.05" customHeight="1" spans="1:27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</row>
    <row r="517" s="1" customFormat="1" ht="16.05" customHeight="1" spans="1:27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</row>
    <row r="518" s="1" customFormat="1" ht="16.05" customHeight="1" spans="1:27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</row>
    <row r="519" s="1" customFormat="1" ht="16.05" customHeight="1" spans="1:27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</row>
    <row r="520" s="1" customFormat="1" ht="16.05" customHeight="1" spans="1:27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</row>
    <row r="521" s="1" customFormat="1" ht="16.05" customHeight="1" spans="1:27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</row>
    <row r="522" s="1" customFormat="1" ht="16.05" customHeight="1" spans="1:27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</row>
    <row r="523" s="1" customFormat="1" ht="16.05" customHeight="1" spans="1:27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</row>
    <row r="524" s="1" customFormat="1" ht="16.05" customHeight="1" spans="1:27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</row>
    <row r="525" s="1" customFormat="1" ht="16.05" customHeight="1" spans="1:27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</row>
    <row r="526" s="1" customFormat="1" ht="16.05" customHeight="1" spans="1:27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</row>
    <row r="527" s="1" customFormat="1" ht="16.05" customHeight="1" spans="1:27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</row>
    <row r="528" s="1" customFormat="1" ht="16.05" customHeight="1" spans="1:27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</row>
    <row r="529" s="1" customFormat="1" ht="16.05" customHeight="1" spans="1:27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</row>
    <row r="530" s="1" customFormat="1" ht="16.05" customHeight="1" spans="1:27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</row>
    <row r="531" s="1" customFormat="1" ht="16.05" customHeight="1" spans="1:27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</row>
    <row r="532" s="1" customFormat="1" ht="16.05" customHeight="1" spans="1:27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</row>
    <row r="533" s="1" customFormat="1" ht="16.05" customHeight="1" spans="1:27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</row>
    <row r="534" s="1" customFormat="1" ht="16.05" customHeight="1" spans="1:27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</row>
    <row r="535" s="1" customFormat="1" ht="16.05" customHeight="1" spans="1:27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</row>
    <row r="536" s="1" customFormat="1" ht="16.05" customHeight="1" spans="1:27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</row>
    <row r="537" s="1" customFormat="1" ht="16.05" customHeight="1" spans="1:27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</row>
    <row r="538" s="1" customFormat="1" ht="16.05" customHeight="1" spans="1:27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</row>
    <row r="539" s="1" customFormat="1" ht="16.05" customHeight="1" spans="1:27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</row>
    <row r="540" s="1" customFormat="1" ht="16.05" customHeight="1" spans="1:27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</row>
    <row r="541" s="1" customFormat="1" ht="16.05" customHeight="1" spans="1:27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</row>
    <row r="542" s="1" customFormat="1" ht="16.05" customHeight="1" spans="1:27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</row>
    <row r="543" s="1" customFormat="1" ht="16.05" customHeight="1" spans="1:27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</row>
    <row r="544" s="1" customFormat="1" ht="16.05" customHeight="1" spans="1:27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</row>
    <row r="545" s="1" customFormat="1" ht="16.05" customHeight="1" spans="1:27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</row>
    <row r="546" s="1" customFormat="1" ht="16.05" customHeight="1" spans="1:27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</row>
    <row r="547" s="1" customFormat="1" ht="16.05" customHeight="1" spans="1:27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</row>
    <row r="548" s="1" customFormat="1" ht="16.05" customHeight="1" spans="1:27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</row>
    <row r="549" s="1" customFormat="1" ht="16.05" customHeight="1" spans="1:27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</row>
    <row r="550" s="1" customFormat="1" ht="16.05" customHeight="1" spans="1:27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</row>
    <row r="551" s="1" customFormat="1" ht="16.05" customHeight="1" spans="1:27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</row>
    <row r="552" s="1" customFormat="1" ht="16.05" customHeight="1" spans="1:27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</row>
    <row r="553" s="1" customFormat="1" ht="16.05" customHeight="1" spans="1:27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</row>
    <row r="554" s="1" customFormat="1" ht="16.05" customHeight="1" spans="1:27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</row>
    <row r="555" s="1" customFormat="1" ht="16.05" customHeight="1" spans="1:27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</row>
    <row r="556" s="1" customFormat="1" ht="16.05" customHeight="1" spans="1:27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</row>
    <row r="557" s="1" customFormat="1" ht="16.05" customHeight="1" spans="1:27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</row>
    <row r="558" s="1" customFormat="1" ht="16.05" customHeight="1" spans="1:27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</row>
    <row r="559" s="1" customFormat="1" ht="16.05" customHeight="1" spans="1:27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</row>
    <row r="560" s="1" customFormat="1" ht="16.05" customHeight="1" spans="1:27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</row>
    <row r="561" s="1" customFormat="1" ht="16.05" customHeight="1" spans="1:27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</row>
    <row r="562" s="1" customFormat="1" ht="16.05" customHeight="1" spans="1:27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</row>
    <row r="563" s="1" customFormat="1" ht="16.05" customHeight="1" spans="1:27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</row>
    <row r="564" s="1" customFormat="1" ht="16.05" customHeight="1" spans="1:27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</row>
    <row r="565" s="1" customFormat="1" ht="16.05" customHeight="1" spans="1:27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</row>
    <row r="566" s="1" customFormat="1" ht="16.05" customHeight="1" spans="1:27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</row>
    <row r="567" s="1" customFormat="1" ht="16.05" customHeight="1" spans="1:27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</row>
    <row r="568" s="1" customFormat="1" ht="16.05" customHeight="1" spans="1:27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</row>
    <row r="569" s="1" customFormat="1" ht="16.05" customHeight="1" spans="1:27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</row>
    <row r="570" s="1" customFormat="1" ht="16.05" customHeight="1" spans="1:27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</row>
    <row r="571" s="1" customFormat="1" ht="16.05" customHeight="1" spans="1:27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</row>
    <row r="572" s="1" customFormat="1" ht="16.05" customHeight="1" spans="1:27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</row>
    <row r="573" s="1" customFormat="1" ht="16.05" customHeight="1" spans="1:27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</row>
    <row r="574" s="1" customFormat="1" ht="16.05" customHeight="1" spans="1:27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</row>
    <row r="575" s="1" customFormat="1" ht="16.05" customHeight="1" spans="1:27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</row>
    <row r="576" s="1" customFormat="1" ht="16.05" customHeight="1" spans="1:27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</row>
    <row r="577" s="1" customFormat="1" ht="16.05" customHeight="1" spans="1:27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</row>
    <row r="578" s="1" customFormat="1" ht="16.05" customHeight="1" spans="1:27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</row>
    <row r="579" s="1" customFormat="1" ht="16.05" customHeight="1" spans="1:27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</row>
    <row r="580" s="1" customFormat="1" ht="16.05" customHeight="1" spans="1:27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</row>
    <row r="581" s="1" customFormat="1" ht="16.05" customHeight="1" spans="1:27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</row>
    <row r="582" s="1" customFormat="1" ht="16.05" customHeight="1" spans="1:27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</row>
    <row r="583" s="1" customFormat="1" ht="16.05" customHeight="1" spans="1:27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</row>
    <row r="584" s="1" customFormat="1" ht="16.05" customHeight="1" spans="1:27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</row>
    <row r="585" s="1" customFormat="1" ht="16.05" customHeight="1" spans="1:27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</row>
    <row r="586" s="1" customFormat="1" ht="16.05" customHeight="1" spans="1:27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</row>
    <row r="587" s="1" customFormat="1" ht="16.05" customHeight="1" spans="1:27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</row>
    <row r="588" s="1" customFormat="1" ht="16.05" customHeight="1" spans="1:27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</row>
    <row r="589" s="1" customFormat="1" ht="16.05" customHeight="1" spans="1:27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</row>
    <row r="590" s="1" customFormat="1" ht="16.05" customHeight="1" spans="1:27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</row>
    <row r="591" s="1" customFormat="1" ht="16.05" customHeight="1" spans="1:27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</row>
    <row r="592" s="1" customFormat="1" ht="16.05" customHeight="1" spans="1:27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</row>
    <row r="593" s="1" customFormat="1" ht="16.05" customHeight="1" spans="1:27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</row>
    <row r="594" s="1" customFormat="1" ht="16.05" customHeight="1" spans="1:27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</row>
    <row r="595" s="1" customFormat="1" ht="16.05" customHeight="1" spans="1:27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</row>
    <row r="596" s="1" customFormat="1" ht="16.05" customHeight="1" spans="1:27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</row>
    <row r="597" s="1" customFormat="1" ht="16.05" customHeight="1" spans="1:27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</row>
    <row r="598" s="1" customFormat="1" ht="16.05" customHeight="1" spans="1:27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</row>
    <row r="599" s="1" customFormat="1" ht="16.05" customHeight="1" spans="1:27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</row>
    <row r="600" s="1" customFormat="1" ht="16.05" customHeight="1" spans="1:27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</row>
    <row r="601" s="1" customFormat="1" ht="16.05" customHeight="1" spans="1:27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</row>
    <row r="602" s="1" customFormat="1" ht="16.05" customHeight="1" spans="1:27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</row>
    <row r="603" s="1" customFormat="1" ht="16.05" customHeight="1" spans="1:27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</row>
    <row r="604" s="1" customFormat="1" ht="16.05" customHeight="1" spans="1:27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</row>
    <row r="605" s="1" customFormat="1" ht="16.05" customHeight="1" spans="1:27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</row>
    <row r="606" s="1" customFormat="1" ht="16.05" customHeight="1" spans="1:27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</row>
    <row r="607" s="1" customFormat="1" ht="16.05" customHeight="1" spans="1:27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</row>
    <row r="608" s="1" customFormat="1" ht="16.05" customHeight="1" spans="1:27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</row>
    <row r="609" s="1" customFormat="1" ht="16.05" customHeight="1" spans="1:27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</row>
    <row r="610" s="1" customFormat="1" ht="16.05" customHeight="1" spans="1:27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</row>
    <row r="611" s="1" customFormat="1" ht="16.05" customHeight="1" spans="1:27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</row>
    <row r="612" s="1" customFormat="1" ht="16.05" customHeight="1" spans="1:27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</row>
    <row r="613" s="1" customFormat="1" ht="16.05" customHeight="1" spans="1:27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</row>
    <row r="614" s="1" customFormat="1" ht="16.05" customHeight="1" spans="1:27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</row>
    <row r="615" s="1" customFormat="1" ht="16.05" customHeight="1" spans="1:27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</row>
    <row r="616" s="1" customFormat="1" ht="16.05" customHeight="1" spans="1:27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</row>
    <row r="617" s="1" customFormat="1" ht="16.05" customHeight="1" spans="1:27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</row>
    <row r="618" s="1" customFormat="1" ht="16.05" customHeight="1" spans="1:27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</row>
    <row r="619" s="1" customFormat="1" ht="16.05" customHeight="1" spans="1:27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</row>
    <row r="620" s="1" customFormat="1" ht="16.05" customHeight="1" spans="1:27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</row>
    <row r="621" s="1" customFormat="1" ht="16.05" customHeight="1" spans="1:27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</row>
    <row r="622" s="1" customFormat="1" ht="16.05" customHeight="1" spans="1:27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</row>
    <row r="623" s="1" customFormat="1" ht="16.05" customHeight="1" spans="1:27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</row>
    <row r="624" s="1" customFormat="1" ht="16.05" customHeight="1" spans="1:27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</row>
    <row r="625" s="1" customFormat="1" ht="16.05" customHeight="1" spans="1:27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</row>
    <row r="626" s="1" customFormat="1" ht="16.05" customHeight="1" spans="1:27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</row>
    <row r="627" s="1" customFormat="1" ht="16.05" customHeight="1" spans="1:27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</row>
    <row r="628" s="1" customFormat="1" ht="16.05" customHeight="1" spans="1:27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</row>
    <row r="629" s="1" customFormat="1" ht="16.05" customHeight="1" spans="1:27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</row>
    <row r="630" s="1" customFormat="1" ht="16.05" customHeight="1" spans="1:27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</row>
    <row r="631" s="1" customFormat="1" ht="16.05" customHeight="1" spans="1:27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</row>
    <row r="632" s="1" customFormat="1" ht="16.05" customHeight="1" spans="1:27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</row>
    <row r="633" s="1" customFormat="1" ht="16.05" customHeight="1" spans="1:27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</row>
    <row r="634" s="1" customFormat="1" ht="16.05" customHeight="1" spans="1:27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</row>
    <row r="635" s="1" customFormat="1" ht="16.05" customHeight="1" spans="1:27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</row>
    <row r="636" s="1" customFormat="1" ht="16.05" customHeight="1" spans="1:27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</row>
    <row r="637" s="1" customFormat="1" ht="16.05" customHeight="1" spans="1:27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</row>
    <row r="638" s="1" customFormat="1" ht="16.05" customHeight="1" spans="1:27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</row>
    <row r="639" s="1" customFormat="1" ht="16.05" customHeight="1" spans="1:27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</row>
    <row r="640" s="1" customFormat="1" ht="16.05" customHeight="1" spans="1:27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</row>
    <row r="641" s="1" customFormat="1" ht="16.05" customHeight="1" spans="1:27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</row>
    <row r="642" s="1" customFormat="1" ht="16.05" customHeight="1" spans="1:27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</row>
    <row r="643" s="1" customFormat="1" ht="16.05" customHeight="1" spans="1:27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</row>
    <row r="644" s="1" customFormat="1" ht="16.05" customHeight="1" spans="1:27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</row>
    <row r="645" s="1" customFormat="1" ht="16.05" customHeight="1" spans="1:27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</row>
    <row r="646" s="1" customFormat="1" ht="16.05" customHeight="1" spans="1:27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</row>
    <row r="647" s="1" customFormat="1" ht="16.05" customHeight="1" spans="1:27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</row>
    <row r="648" s="1" customFormat="1" ht="16.05" customHeight="1" spans="1:27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</row>
    <row r="649" s="1" customFormat="1" ht="16.05" customHeight="1" spans="1:27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</row>
    <row r="650" s="1" customFormat="1" ht="16.05" customHeight="1" spans="1:27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</row>
    <row r="651" s="1" customFormat="1" ht="16.05" customHeight="1" spans="1:27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</row>
    <row r="652" s="1" customFormat="1" ht="16.05" customHeight="1" spans="1:27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</row>
    <row r="653" s="1" customFormat="1" ht="16.05" customHeight="1" spans="1:27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</row>
    <row r="654" s="1" customFormat="1" ht="16.05" customHeight="1" spans="1:27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</row>
    <row r="655" s="1" customFormat="1" ht="16.05" customHeight="1" spans="1:27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</row>
    <row r="656" s="1" customFormat="1" ht="16.05" customHeight="1" spans="1:27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</row>
    <row r="657" s="1" customFormat="1" ht="16.05" customHeight="1" spans="1:27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</row>
    <row r="658" s="1" customFormat="1" ht="16.05" customHeight="1" spans="1:27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</row>
    <row r="659" s="1" customFormat="1" ht="16.05" customHeight="1" spans="1:27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</row>
    <row r="660" s="1" customFormat="1" ht="16.05" customHeight="1" spans="1:27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</row>
    <row r="661" s="1" customFormat="1" ht="16.05" customHeight="1" spans="1:27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</row>
    <row r="662" s="1" customFormat="1" ht="16.05" customHeight="1" spans="1:27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</row>
    <row r="663" s="1" customFormat="1" ht="16.05" customHeight="1" spans="1:27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</row>
    <row r="664" s="1" customFormat="1" ht="16.05" customHeight="1" spans="1:27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</row>
    <row r="665" s="1" customFormat="1" ht="16.05" customHeight="1" spans="1:27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</row>
    <row r="666" s="1" customFormat="1" ht="16.05" customHeight="1" spans="1:27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</row>
    <row r="667" s="1" customFormat="1" ht="16.05" customHeight="1" spans="1:27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</row>
    <row r="668" s="1" customFormat="1" ht="16.05" customHeight="1" spans="1:27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</row>
    <row r="669" s="1" customFormat="1" ht="16.05" customHeight="1" spans="1:27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</row>
    <row r="670" s="1" customFormat="1" ht="16.05" customHeight="1" spans="1:27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</row>
    <row r="671" s="1" customFormat="1" ht="16.05" customHeight="1" spans="1:27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</row>
    <row r="672" s="1" customFormat="1" ht="16.05" customHeight="1" spans="1:27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</row>
    <row r="673" s="1" customFormat="1" ht="16.05" customHeight="1" spans="1:27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</row>
    <row r="674" s="1" customFormat="1" ht="16.05" customHeight="1" spans="1:27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</row>
    <row r="675" s="1" customFormat="1" ht="16.05" customHeight="1" spans="1:27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</row>
    <row r="676" s="1" customFormat="1" ht="16.05" customHeight="1" spans="1:27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</row>
    <row r="677" s="1" customFormat="1" ht="16.05" customHeight="1" spans="1:27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</row>
    <row r="678" s="1" customFormat="1" ht="16.05" customHeight="1" spans="1:27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</row>
    <row r="679" s="1" customFormat="1" ht="16.05" customHeight="1" spans="1:27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</row>
    <row r="680" s="1" customFormat="1" ht="16.05" customHeight="1" spans="1:27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</row>
    <row r="681" s="1" customFormat="1" ht="16.05" customHeight="1" spans="1:27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</row>
    <row r="682" s="1" customFormat="1" ht="16.05" customHeight="1" spans="1:27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</row>
    <row r="683" s="1" customFormat="1" ht="16.05" customHeight="1" spans="1:27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</row>
    <row r="684" s="1" customFormat="1" ht="16.05" customHeight="1" spans="1:27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</row>
    <row r="685" s="1" customFormat="1" ht="16.05" customHeight="1" spans="1:27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</row>
    <row r="686" s="1" customFormat="1" ht="16.05" customHeight="1" spans="1:27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</row>
    <row r="687" s="1" customFormat="1" ht="16.05" customHeight="1" spans="1:27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</row>
    <row r="688" s="1" customFormat="1" ht="16.05" customHeight="1" spans="1:27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</row>
    <row r="689" s="1" customFormat="1" ht="16.05" customHeight="1" spans="1:27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</row>
    <row r="690" s="1" customFormat="1" ht="16.05" customHeight="1" spans="1:27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</row>
    <row r="691" s="1" customFormat="1" ht="16.05" customHeight="1" spans="1:27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</row>
    <row r="692" s="1" customFormat="1" ht="16.05" customHeight="1" spans="1:27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</row>
    <row r="693" s="1" customFormat="1" ht="16.05" customHeight="1" spans="1:27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</row>
    <row r="694" s="1" customFormat="1" ht="16.05" customHeight="1" spans="1:27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</row>
    <row r="695" s="1" customFormat="1" ht="16.05" customHeight="1" spans="1:27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</row>
    <row r="696" s="1" customFormat="1" ht="16.05" customHeight="1" spans="1:27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</row>
    <row r="697" s="1" customFormat="1" ht="16.05" customHeight="1" spans="1:27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</row>
    <row r="698" s="1" customFormat="1" ht="16.05" customHeight="1" spans="1:27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</row>
    <row r="699" s="1" customFormat="1" ht="16.05" customHeight="1" spans="1:27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</row>
    <row r="700" s="1" customFormat="1" ht="16.05" customHeight="1" spans="1:27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</row>
    <row r="701" s="1" customFormat="1" ht="16.05" customHeight="1" spans="1:27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</row>
    <row r="702" s="1" customFormat="1" ht="16.05" customHeight="1" spans="1:27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</row>
    <row r="703" s="1" customFormat="1" ht="16.05" customHeight="1" spans="1:27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</row>
    <row r="704" s="1" customFormat="1" ht="16.05" customHeight="1" spans="1:27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</row>
    <row r="705" s="1" customFormat="1" ht="16.05" customHeight="1" spans="1:27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</row>
    <row r="706" s="1" customFormat="1" ht="16.05" customHeight="1" spans="1:27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</row>
    <row r="707" s="1" customFormat="1" ht="16.05" customHeight="1" spans="1:27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</row>
    <row r="708" s="1" customFormat="1" ht="16.05" customHeight="1" spans="1:27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</row>
    <row r="709" s="1" customFormat="1" ht="16.05" customHeight="1" spans="1:27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</row>
    <row r="710" s="1" customFormat="1" ht="16.05" customHeight="1" spans="1:27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</row>
    <row r="711" s="1" customFormat="1" ht="16.05" customHeight="1" spans="1:27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</row>
    <row r="712" s="1" customFormat="1" ht="16.05" customHeight="1" spans="1:27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</row>
    <row r="713" s="1" customFormat="1" ht="16.05" customHeight="1" spans="1:27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</row>
    <row r="714" s="1" customFormat="1" ht="16.05" customHeight="1" spans="1:27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</row>
    <row r="715" s="1" customFormat="1" ht="16.05" customHeight="1" spans="1:27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</row>
    <row r="716" s="1" customFormat="1" ht="16.05" customHeight="1" spans="1:27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</row>
    <row r="717" s="1" customFormat="1" ht="16.05" customHeight="1" spans="1:27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</row>
    <row r="718" s="1" customFormat="1" ht="16.05" customHeight="1" spans="1:27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</row>
    <row r="719" s="1" customFormat="1" ht="16.05" customHeight="1" spans="1:27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</row>
    <row r="720" s="1" customFormat="1" ht="16.05" customHeight="1" spans="1:27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</row>
    <row r="721" s="1" customFormat="1" ht="16.05" customHeight="1" spans="1:27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</row>
    <row r="722" s="1" customFormat="1" ht="16.05" customHeight="1" spans="1:27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</row>
    <row r="723" s="1" customFormat="1" ht="16.05" customHeight="1" spans="1:27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</row>
    <row r="724" s="1" customFormat="1" ht="16.05" customHeight="1" spans="1:27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</row>
    <row r="725" s="1" customFormat="1" ht="16.05" customHeight="1" spans="1:27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</row>
    <row r="726" s="1" customFormat="1" ht="16.05" customHeight="1" spans="1:27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</row>
    <row r="727" s="1" customFormat="1" ht="16.05" customHeight="1" spans="1:27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</row>
    <row r="728" s="1" customFormat="1" ht="16.05" customHeight="1" spans="1:27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</row>
    <row r="729" s="1" customFormat="1" ht="16.05" customHeight="1" spans="1:27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</row>
    <row r="730" s="1" customFormat="1" ht="16.05" customHeight="1" spans="1:27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</row>
    <row r="731" s="1" customFormat="1" ht="16.05" customHeight="1" spans="1:27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</row>
    <row r="732" s="1" customFormat="1" ht="16.05" customHeight="1" spans="1:27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</row>
    <row r="733" s="1" customFormat="1" ht="16.05" customHeight="1" spans="1:27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</row>
    <row r="734" s="1" customFormat="1" ht="16.05" customHeight="1" spans="1:27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</row>
    <row r="735" s="1" customFormat="1" ht="16.05" customHeight="1" spans="1:27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</row>
    <row r="736" s="1" customFormat="1" ht="16.05" customHeight="1" spans="1:27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</row>
    <row r="737" s="1" customFormat="1" ht="16.05" customHeight="1" spans="1:27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</row>
    <row r="738" s="1" customFormat="1" ht="16.05" customHeight="1" spans="1:27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</row>
    <row r="739" s="1" customFormat="1" ht="16.05" customHeight="1" spans="1:27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</row>
    <row r="740" s="1" customFormat="1" ht="16.05" customHeight="1" spans="1:27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</row>
    <row r="741" s="1" customFormat="1" ht="16.05" customHeight="1" spans="1:27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</row>
    <row r="742" s="1" customFormat="1" ht="16.05" customHeight="1" spans="1:27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</row>
    <row r="743" s="1" customFormat="1" ht="16.05" customHeight="1" spans="1:27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</row>
    <row r="744" s="1" customFormat="1" ht="16.05" customHeight="1" spans="1:27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</row>
    <row r="745" s="1" customFormat="1" ht="16.05" customHeight="1" spans="1:27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</row>
    <row r="746" s="1" customFormat="1" ht="16.05" customHeight="1" spans="1:27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</row>
    <row r="747" s="1" customFormat="1" ht="16.05" customHeight="1" spans="1:27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</row>
    <row r="748" s="1" customFormat="1" ht="16.05" customHeight="1" spans="1:27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</row>
    <row r="749" s="1" customFormat="1" ht="16.05" customHeight="1" spans="1:27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</row>
    <row r="750" s="1" customFormat="1" ht="16.05" customHeight="1" spans="1:27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</row>
    <row r="751" s="1" customFormat="1" ht="16.05" customHeight="1" spans="1:27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</row>
    <row r="752" s="1" customFormat="1" ht="16.05" customHeight="1" spans="1:27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</row>
    <row r="753" s="1" customFormat="1" ht="16.05" customHeight="1" spans="1:27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</row>
    <row r="754" s="1" customFormat="1" ht="16.05" customHeight="1" spans="1:27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</row>
    <row r="755" s="1" customFormat="1" ht="16.05" customHeight="1" spans="1:27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</row>
    <row r="756" s="1" customFormat="1" ht="16.05" customHeight="1" spans="1:27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</row>
    <row r="757" s="1" customFormat="1" ht="16.05" customHeight="1" spans="1:27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</row>
    <row r="758" s="1" customFormat="1" ht="16.05" customHeight="1" spans="1:27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</row>
    <row r="759" s="1" customFormat="1" ht="16.05" customHeight="1" spans="1:27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</row>
    <row r="760" s="1" customFormat="1" ht="16.05" customHeight="1" spans="1:27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</row>
    <row r="761" s="1" customFormat="1" ht="16.05" customHeight="1" spans="1:27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</row>
    <row r="762" s="1" customFormat="1" ht="16.05" customHeight="1" spans="1:27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</row>
    <row r="763" s="1" customFormat="1" ht="16.05" customHeight="1" spans="1:27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</row>
    <row r="764" s="1" customFormat="1" ht="16.05" customHeight="1" spans="1:27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</row>
    <row r="765" s="1" customFormat="1" ht="16.05" customHeight="1" spans="1:27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</row>
    <row r="766" s="1" customFormat="1" ht="16.05" customHeight="1" spans="1:27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</row>
    <row r="767" s="1" customFormat="1" ht="16.05" customHeight="1" spans="1:27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</row>
    <row r="768" s="1" customFormat="1" ht="16.05" customHeight="1" spans="1:27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</row>
    <row r="769" s="1" customFormat="1" ht="16.05" customHeight="1" spans="1:27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</row>
    <row r="770" s="1" customFormat="1" ht="16.05" customHeight="1" spans="1:27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</row>
    <row r="771" s="1" customFormat="1" ht="16.05" customHeight="1" spans="1:27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</row>
    <row r="772" s="1" customFormat="1" ht="16.05" customHeight="1" spans="1:27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</row>
    <row r="773" s="1" customFormat="1" ht="16.05" customHeight="1" spans="1:27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</row>
    <row r="774" s="1" customFormat="1" ht="16.05" customHeight="1" spans="1:27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</row>
    <row r="775" s="1" customFormat="1" ht="16.05" customHeight="1" spans="1:27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</row>
    <row r="776" s="1" customFormat="1" ht="16.05" customHeight="1" spans="1:27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</row>
    <row r="777" s="1" customFormat="1" ht="16.05" customHeight="1" spans="1:27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</row>
    <row r="778" s="1" customFormat="1" ht="16.05" customHeight="1" spans="1:27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</row>
    <row r="779" s="1" customFormat="1" ht="16.05" customHeight="1" spans="1:27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</row>
    <row r="780" s="1" customFormat="1" ht="16.05" customHeight="1" spans="1:27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</row>
    <row r="781" s="1" customFormat="1" ht="16.05" customHeight="1" spans="1:27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</row>
    <row r="782" s="1" customFormat="1" ht="16.05" customHeight="1" spans="1:27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</row>
    <row r="783" s="1" customFormat="1" ht="16.05" customHeight="1" spans="1:27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</row>
    <row r="784" s="1" customFormat="1" ht="16.05" customHeight="1" spans="1:27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</row>
    <row r="785" s="1" customFormat="1" ht="16.05" customHeight="1" spans="1:27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</row>
    <row r="786" s="1" customFormat="1" ht="16.05" customHeight="1" spans="1:27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</row>
    <row r="787" s="1" customFormat="1" ht="16.05" customHeight="1" spans="1:27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</row>
    <row r="788" s="1" customFormat="1" ht="16.05" customHeight="1" spans="1:27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</row>
    <row r="789" s="1" customFormat="1" ht="16.05" customHeight="1" spans="1:27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</row>
    <row r="790" s="1" customFormat="1" ht="16.05" customHeight="1" spans="1:27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</row>
    <row r="791" s="1" customFormat="1" ht="16.05" customHeight="1" spans="1:27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</row>
    <row r="792" s="1" customFormat="1" ht="16.05" customHeight="1" spans="1:27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</row>
    <row r="793" s="1" customFormat="1" ht="16.05" customHeight="1" spans="1:27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</row>
    <row r="794" s="1" customFormat="1" ht="16.05" customHeight="1" spans="1:27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</row>
    <row r="795" s="1" customFormat="1" ht="16.05" customHeight="1" spans="1:27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</row>
    <row r="796" s="1" customFormat="1" ht="16.05" customHeight="1" spans="1:27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</row>
    <row r="797" s="1" customFormat="1" ht="16.05" customHeight="1" spans="1:27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</row>
    <row r="798" s="1" customFormat="1" ht="16.05" customHeight="1" spans="1:27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</row>
    <row r="799" s="1" customFormat="1" ht="16.05" customHeight="1" spans="1:27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</row>
    <row r="800" s="1" customFormat="1" ht="16.05" customHeight="1" spans="1:27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</row>
    <row r="801" s="1" customFormat="1" ht="16.05" customHeight="1" spans="1:27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</row>
    <row r="802" s="1" customFormat="1" ht="16.05" customHeight="1" spans="1:27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</row>
    <row r="803" s="1" customFormat="1" ht="16.05" customHeight="1" spans="1:27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</row>
    <row r="804" s="1" customFormat="1" ht="16.05" customHeight="1" spans="1:27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</row>
    <row r="805" s="1" customFormat="1" ht="16.05" customHeight="1" spans="1:27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</row>
    <row r="806" s="1" customFormat="1" ht="16.05" customHeight="1" spans="1:27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</row>
    <row r="807" s="1" customFormat="1" ht="16.05" customHeight="1" spans="1:27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</row>
    <row r="808" s="1" customFormat="1" ht="16.05" customHeight="1" spans="1:27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</row>
    <row r="809" s="1" customFormat="1" ht="16.05" customHeight="1" spans="1:27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</row>
    <row r="810" s="1" customFormat="1" ht="16.05" customHeight="1" spans="1:27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</row>
    <row r="811" s="1" customFormat="1" ht="16.05" customHeight="1" spans="1:27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</row>
    <row r="812" s="1" customFormat="1" ht="16.05" customHeight="1" spans="1:27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</row>
    <row r="813" s="1" customFormat="1" ht="16.05" customHeight="1" spans="1:27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</row>
    <row r="814" s="1" customFormat="1" ht="16.05" customHeight="1" spans="1:27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</row>
    <row r="815" s="1" customFormat="1" ht="16.05" customHeight="1" spans="1:27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</row>
    <row r="816" s="1" customFormat="1" ht="16.05" customHeight="1" spans="1:27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</row>
    <row r="817" s="1" customFormat="1" ht="16.05" customHeight="1" spans="1:27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</row>
    <row r="818" s="1" customFormat="1" ht="16.05" customHeight="1" spans="1:27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</row>
    <row r="819" s="1" customFormat="1" ht="16.05" customHeight="1" spans="1:27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</row>
    <row r="820" s="1" customFormat="1" ht="16.05" customHeight="1" spans="1:27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</row>
    <row r="821" s="1" customFormat="1" ht="16.05" customHeight="1" spans="1:27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</row>
    <row r="822" s="1" customFormat="1" ht="16.05" customHeight="1" spans="1:27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</row>
    <row r="823" s="1" customFormat="1" ht="16.05" customHeight="1" spans="1:27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</row>
    <row r="824" s="1" customFormat="1" ht="16.05" customHeight="1" spans="1:27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</row>
    <row r="825" s="1" customFormat="1" ht="16.05" customHeight="1" spans="1:27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</row>
    <row r="826" s="1" customFormat="1" ht="16.05" customHeight="1" spans="1:27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</row>
    <row r="827" s="1" customFormat="1" ht="16.05" customHeight="1" spans="1:27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</row>
    <row r="828" s="1" customFormat="1" ht="16.05" customHeight="1" spans="1:27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</row>
    <row r="829" s="1" customFormat="1" ht="16.05" customHeight="1" spans="1:27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</row>
    <row r="830" s="1" customFormat="1" ht="16.05" customHeight="1" spans="1:27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</row>
    <row r="831" s="1" customFormat="1" ht="16.05" customHeight="1" spans="1:27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</row>
    <row r="832" s="1" customFormat="1" ht="16.05" customHeight="1" spans="1:27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</row>
    <row r="833" s="1" customFormat="1" ht="16.05" customHeight="1" spans="1:27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</row>
    <row r="834" s="1" customFormat="1" ht="16.05" customHeight="1" spans="1:27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</row>
    <row r="835" s="1" customFormat="1" ht="16.05" customHeight="1" spans="1:27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</row>
    <row r="836" s="1" customFormat="1" ht="16.05" customHeight="1" spans="1:27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</row>
    <row r="837" s="1" customFormat="1" ht="16.05" customHeight="1" spans="1:27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</row>
    <row r="838" s="1" customFormat="1" ht="16.05" customHeight="1" spans="1:27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</row>
    <row r="839" s="1" customFormat="1" ht="16.05" customHeight="1" spans="1:27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</row>
    <row r="840" s="1" customFormat="1" ht="16.05" customHeight="1" spans="1:27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</row>
    <row r="841" s="1" customFormat="1" ht="16.05" customHeight="1" spans="1:27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</row>
    <row r="842" s="1" customFormat="1" ht="16.05" customHeight="1" spans="1:27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</row>
    <row r="843" s="1" customFormat="1" ht="16.05" customHeight="1" spans="1:27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</row>
    <row r="844" s="1" customFormat="1" ht="16.05" customHeight="1" spans="1:27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</row>
    <row r="845" s="1" customFormat="1" ht="16.05" customHeight="1" spans="1:27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</row>
    <row r="846" s="1" customFormat="1" ht="16.05" customHeight="1" spans="1:27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</row>
    <row r="847" s="1" customFormat="1" ht="16.05" customHeight="1" spans="1:27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</row>
    <row r="848" s="1" customFormat="1" ht="16.05" customHeight="1" spans="1:27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</row>
    <row r="849" s="1" customFormat="1" ht="16.05" customHeight="1" spans="1:27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</row>
    <row r="850" s="1" customFormat="1" ht="16.05" customHeight="1" spans="1:27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</row>
    <row r="851" s="1" customFormat="1" ht="16.05" customHeight="1" spans="1:27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</row>
    <row r="852" s="1" customFormat="1" ht="16.05" customHeight="1" spans="1:27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</row>
    <row r="853" s="1" customFormat="1" ht="16.05" customHeight="1" spans="1:27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</row>
    <row r="854" s="1" customFormat="1" ht="16.05" customHeight="1" spans="1:27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</row>
    <row r="855" s="1" customFormat="1" ht="16.05" customHeight="1" spans="1:27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</row>
    <row r="856" s="1" customFormat="1" ht="16.05" customHeight="1" spans="1:27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</row>
    <row r="857" s="1" customFormat="1" ht="16.05" customHeight="1" spans="1:27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</row>
    <row r="858" s="1" customFormat="1" ht="16.05" customHeight="1" spans="1:27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</row>
    <row r="859" s="1" customFormat="1" ht="16.05" customHeight="1" spans="1:27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</row>
    <row r="860" s="1" customFormat="1" ht="16.05" customHeight="1" spans="1:27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</row>
    <row r="861" s="1" customFormat="1" ht="16.05" customHeight="1" spans="1:27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</row>
    <row r="862" s="1" customFormat="1" ht="16.05" customHeight="1" spans="1:27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</row>
    <row r="863" s="1" customFormat="1" ht="16.05" customHeight="1" spans="1:27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</row>
    <row r="864" s="1" customFormat="1" ht="16.05" customHeight="1" spans="1:27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</row>
    <row r="865" s="1" customFormat="1" ht="16.05" customHeight="1" spans="1:27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</row>
    <row r="866" s="1" customFormat="1" ht="16.05" customHeight="1" spans="1:27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</row>
    <row r="867" s="1" customFormat="1" ht="16.05" customHeight="1" spans="1:27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</row>
    <row r="868" s="1" customFormat="1" ht="16.05" customHeight="1" spans="1:27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</row>
    <row r="869" s="1" customFormat="1" ht="16.05" customHeight="1" spans="1:27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</row>
    <row r="870" s="1" customFormat="1" ht="16.05" customHeight="1" spans="1:27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</row>
    <row r="871" s="1" customFormat="1" ht="16.05" customHeight="1" spans="1:27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</row>
    <row r="872" s="1" customFormat="1" ht="16.05" customHeight="1" spans="1:27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</row>
    <row r="873" s="1" customFormat="1" ht="16.05" customHeight="1" spans="1:27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</row>
    <row r="874" s="1" customFormat="1" ht="16.05" customHeight="1" spans="1:27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</row>
    <row r="875" s="1" customFormat="1" ht="16.05" customHeight="1" spans="1:27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</row>
    <row r="876" s="1" customFormat="1" ht="16.05" customHeight="1" spans="1:27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</row>
    <row r="877" s="1" customFormat="1" ht="16.05" customHeight="1" spans="1:27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</row>
    <row r="878" s="1" customFormat="1" ht="16.05" customHeight="1" spans="1:27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</row>
    <row r="879" s="1" customFormat="1" ht="16.05" customHeight="1" spans="1:27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</row>
    <row r="880" s="1" customFormat="1" ht="16.05" customHeight="1" spans="1:27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</row>
    <row r="881" s="1" customFormat="1" ht="16.05" customHeight="1" spans="1:27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</row>
    <row r="882" s="1" customFormat="1" ht="16.05" customHeight="1" spans="1:27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</row>
    <row r="883" s="1" customFormat="1" ht="16.05" customHeight="1" spans="1:27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</row>
    <row r="884" s="1" customFormat="1" ht="16.05" customHeight="1" spans="1:27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</row>
    <row r="885" s="1" customFormat="1" ht="16.05" customHeight="1" spans="1:27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</row>
    <row r="886" s="1" customFormat="1" ht="16.05" customHeight="1" spans="1:27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</row>
    <row r="887" s="1" customFormat="1" ht="16.05" customHeight="1" spans="1:27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</row>
    <row r="888" s="1" customFormat="1" ht="16.05" customHeight="1" spans="1:27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</row>
    <row r="889" s="1" customFormat="1" ht="16.05" customHeight="1" spans="1:27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</row>
    <row r="890" s="1" customFormat="1" ht="16.05" customHeight="1" spans="1:27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</row>
    <row r="891" s="1" customFormat="1" ht="16.05" customHeight="1" spans="1:27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</row>
    <row r="892" s="1" customFormat="1" ht="16.05" customHeight="1" spans="1:27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</row>
    <row r="893" s="1" customFormat="1" ht="16.05" customHeight="1" spans="1:27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</row>
    <row r="894" s="1" customFormat="1" ht="16.05" customHeight="1" spans="1:27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</row>
    <row r="895" s="1" customFormat="1" ht="16.05" customHeight="1" spans="1:27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</row>
    <row r="896" s="1" customFormat="1" ht="16.05" customHeight="1" spans="1:27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</row>
    <row r="897" s="1" customFormat="1" ht="16.05" customHeight="1" spans="1:27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</row>
    <row r="898" s="1" customFormat="1" ht="16.05" customHeight="1" spans="1:27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</row>
    <row r="899" s="1" customFormat="1" ht="16.05" customHeight="1" spans="1:27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</row>
  </sheetData>
  <mergeCells count="26">
    <mergeCell ref="A1:D1"/>
    <mergeCell ref="F1:J1"/>
    <mergeCell ref="A2:B2"/>
    <mergeCell ref="A3:B3"/>
    <mergeCell ref="A4:B4"/>
    <mergeCell ref="A5:B5"/>
    <mergeCell ref="A6:B6"/>
    <mergeCell ref="A9:D9"/>
    <mergeCell ref="A10:C10"/>
    <mergeCell ref="A11:C11"/>
    <mergeCell ref="A12:D12"/>
    <mergeCell ref="A13:C13"/>
    <mergeCell ref="A14:C14"/>
    <mergeCell ref="A15:C15"/>
    <mergeCell ref="A17:C17"/>
    <mergeCell ref="A18:C18"/>
    <mergeCell ref="A19:C19"/>
    <mergeCell ref="A20:C20"/>
    <mergeCell ref="A21:E21"/>
    <mergeCell ref="F7:F8"/>
    <mergeCell ref="G7:G8"/>
    <mergeCell ref="H7:H8"/>
    <mergeCell ref="I7:I8"/>
    <mergeCell ref="J7:J8"/>
    <mergeCell ref="A7:E8"/>
    <mergeCell ref="H2:J6"/>
  </mergeCells>
  <conditionalFormatting sqref="J20">
    <cfRule type="notContainsBlanks" dxfId="0" priority="1">
      <formula>LEN(TRIM(J20))&gt;0</formula>
    </cfRule>
  </conditionalFormatting>
  <conditionalFormatting sqref="J21">
    <cfRule type="notContainsBlanks" dxfId="0" priority="2">
      <formula>LEN(TRIM(J21))&gt;0</formula>
    </cfRule>
  </conditionalFormatting>
  <conditionalFormatting sqref="N9:N21 R9:R21">
    <cfRule type="notContainsBlanks" dxfId="0" priority="3">
      <formula>LEN(TRIM(N9))&gt;0</formula>
    </cfRule>
  </conditionalFormatting>
  <pageMargins left="0.7" right="0.7" top="0.75" bottom="0.75" header="0.3" footer="0.3"/>
  <pageSetup paperSize="9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9"/>
  <sheetViews>
    <sheetView tabSelected="1" view="pageBreakPreview" zoomScaleNormal="100" workbookViewId="0">
      <selection activeCell="M9" sqref="M9"/>
    </sheetView>
  </sheetViews>
  <sheetFormatPr defaultColWidth="12.5929203539823" defaultRowHeight="15" customHeight="1"/>
  <cols>
    <col min="1" max="1" width="4.55752212389381" style="1" customWidth="1"/>
    <col min="2" max="2" width="7.76991150442478" style="1" customWidth="1"/>
    <col min="3" max="3" width="18.6637168141593" style="1" customWidth="1"/>
    <col min="4" max="4" width="20.0884955752212" style="1" customWidth="1"/>
    <col min="5" max="5" width="32.1238938053097" style="1" customWidth="1"/>
    <col min="6" max="7" width="10.0973451327434" style="1" customWidth="1"/>
    <col min="8" max="8" width="9.76991150442478" style="1" customWidth="1"/>
    <col min="9" max="10" width="10.0973451327434" style="1" customWidth="1"/>
    <col min="11" max="13" width="9.76991150442478" style="1" customWidth="1"/>
    <col min="14" max="14" width="6.1858407079646" style="1" customWidth="1"/>
    <col min="15" max="15" width="9.76991150442478" style="1" customWidth="1"/>
    <col min="16" max="17" width="9.33628318584071" style="1" customWidth="1"/>
    <col min="18" max="18" width="7.38053097345133" style="1" customWidth="1"/>
    <col min="19" max="19" width="11.2920353982301" style="1" customWidth="1"/>
    <col min="20" max="20" width="31.929203539823" style="1" customWidth="1"/>
    <col min="21" max="27" width="13.353982300885" style="1" customWidth="1"/>
    <col min="28" max="16384" width="12.5929203539823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48</v>
      </c>
      <c r="F1" s="6"/>
      <c r="G1" s="7"/>
      <c r="H1" s="3"/>
      <c r="I1" s="3"/>
      <c r="J1" s="4"/>
      <c r="K1" s="65"/>
      <c r="L1" s="65"/>
      <c r="M1" s="65"/>
      <c r="N1" s="65"/>
      <c r="O1" s="65"/>
      <c r="P1" s="65"/>
      <c r="Q1" s="65"/>
      <c r="R1" s="65"/>
      <c r="S1" s="65"/>
      <c r="T1" s="64"/>
      <c r="U1" s="64"/>
      <c r="V1" s="64"/>
      <c r="W1" s="64"/>
      <c r="X1" s="64"/>
      <c r="Y1" s="64"/>
      <c r="Z1" s="64"/>
      <c r="AA1" s="64"/>
    </row>
    <row r="2" s="1" customFormat="1" ht="16.0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66"/>
      <c r="J2" s="67"/>
      <c r="K2" s="68"/>
      <c r="L2" s="68"/>
      <c r="M2" s="68"/>
      <c r="N2" s="68"/>
      <c r="O2" s="68"/>
      <c r="P2" s="68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="1" customFormat="1" ht="16.05" customHeight="1" spans="1:27">
      <c r="A3" s="16" t="s">
        <v>5</v>
      </c>
      <c r="B3" s="17"/>
      <c r="C3" s="18"/>
      <c r="D3" s="19" t="s">
        <v>6</v>
      </c>
      <c r="E3" s="20" t="s">
        <v>49</v>
      </c>
      <c r="F3" s="21"/>
      <c r="G3" s="14"/>
      <c r="H3" s="22"/>
      <c r="I3" s="69"/>
      <c r="J3" s="70"/>
      <c r="K3" s="68"/>
      <c r="L3" s="68"/>
      <c r="M3" s="68"/>
      <c r="N3" s="68"/>
      <c r="O3" s="68"/>
      <c r="P3" s="68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="1" customFormat="1" ht="16.05" customHeight="1" spans="1:27">
      <c r="A4" s="16" t="s">
        <v>7</v>
      </c>
      <c r="B4" s="17"/>
      <c r="C4" s="23"/>
      <c r="D4" s="19" t="s">
        <v>8</v>
      </c>
      <c r="E4" s="20" t="s">
        <v>9</v>
      </c>
      <c r="F4" s="21"/>
      <c r="G4" s="14"/>
      <c r="H4" s="22"/>
      <c r="I4" s="69"/>
      <c r="J4" s="70"/>
      <c r="K4" s="68"/>
      <c r="L4" s="68"/>
      <c r="M4" s="68"/>
      <c r="N4" s="68"/>
      <c r="O4" s="68"/>
      <c r="P4" s="68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="1" customFormat="1" ht="16.05" customHeight="1" spans="1:27">
      <c r="A5" s="16" t="s">
        <v>10</v>
      </c>
      <c r="B5" s="17"/>
      <c r="C5" s="24"/>
      <c r="D5" s="19" t="s">
        <v>11</v>
      </c>
      <c r="E5" s="20" t="s">
        <v>12</v>
      </c>
      <c r="F5" s="21"/>
      <c r="G5" s="14"/>
      <c r="H5" s="22"/>
      <c r="I5" s="69"/>
      <c r="J5" s="70"/>
      <c r="K5" s="68"/>
      <c r="L5" s="68"/>
      <c r="M5" s="68"/>
      <c r="N5" s="68"/>
      <c r="O5" s="68"/>
      <c r="P5" s="68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="1" customFormat="1" ht="16.05" customHeight="1" spans="1:27">
      <c r="A6" s="16" t="s">
        <v>13</v>
      </c>
      <c r="B6" s="17"/>
      <c r="C6" s="25" t="s">
        <v>50</v>
      </c>
      <c r="D6" s="19" t="s">
        <v>15</v>
      </c>
      <c r="E6" s="20" t="s">
        <v>51</v>
      </c>
      <c r="F6" s="21"/>
      <c r="G6" s="26"/>
      <c r="H6" s="27"/>
      <c r="I6" s="71"/>
      <c r="J6" s="72"/>
      <c r="K6" s="68"/>
      <c r="L6" s="68"/>
      <c r="M6" s="68"/>
      <c r="N6" s="68"/>
      <c r="O6" s="68"/>
      <c r="P6" s="7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="1" customFormat="1" ht="16.05" customHeight="1" spans="1:27">
      <c r="A7" s="28" t="s">
        <v>17</v>
      </c>
      <c r="B7" s="28"/>
      <c r="C7" s="28"/>
      <c r="D7" s="28"/>
      <c r="E7" s="29"/>
      <c r="F7" s="30" t="s">
        <v>18</v>
      </c>
      <c r="G7" s="31" t="s">
        <v>52</v>
      </c>
      <c r="H7" s="32" t="s">
        <v>51</v>
      </c>
      <c r="I7" s="31" t="s">
        <v>53</v>
      </c>
      <c r="J7" s="74" t="s">
        <v>54</v>
      </c>
      <c r="K7" s="75"/>
      <c r="L7" s="76"/>
      <c r="M7" s="75"/>
      <c r="N7" s="75"/>
      <c r="O7" s="75"/>
      <c r="P7" s="76"/>
      <c r="Q7" s="75"/>
      <c r="R7" s="75"/>
      <c r="S7" s="76"/>
      <c r="T7" s="77"/>
      <c r="U7" s="64"/>
      <c r="V7" s="64"/>
      <c r="W7" s="64"/>
      <c r="X7" s="64"/>
      <c r="Y7" s="64"/>
      <c r="Z7" s="64"/>
      <c r="AA7" s="64"/>
    </row>
    <row r="8" s="1" customFormat="1" customHeight="1" spans="1:27">
      <c r="A8" s="33"/>
      <c r="B8" s="33"/>
      <c r="C8" s="33"/>
      <c r="D8" s="33"/>
      <c r="E8" s="34"/>
      <c r="F8" s="35"/>
      <c r="G8" s="35"/>
      <c r="H8" s="35"/>
      <c r="I8" s="35"/>
      <c r="J8" s="35"/>
      <c r="K8" s="77"/>
      <c r="L8" s="77"/>
      <c r="M8" s="77"/>
      <c r="N8" s="78"/>
      <c r="O8" s="77"/>
      <c r="P8" s="77"/>
      <c r="Q8" s="77"/>
      <c r="R8" s="78"/>
      <c r="S8" s="77"/>
      <c r="T8" s="77"/>
      <c r="U8" s="64"/>
      <c r="V8" s="64"/>
      <c r="W8" s="64"/>
      <c r="X8" s="64"/>
      <c r="Y8" s="64"/>
      <c r="Z8" s="64"/>
      <c r="AA8" s="64"/>
    </row>
    <row r="9" s="1" customFormat="1" ht="25" customHeight="1" spans="1:27">
      <c r="A9" s="36" t="s">
        <v>26</v>
      </c>
      <c r="B9" s="37"/>
      <c r="C9" s="37"/>
      <c r="D9" s="37"/>
      <c r="E9" s="38" t="s">
        <v>27</v>
      </c>
      <c r="F9" s="39">
        <v>44930</v>
      </c>
      <c r="G9" s="40">
        <f>'1X-3X'!G9*2.54</f>
        <v>41.275</v>
      </c>
      <c r="H9" s="40">
        <f>'1X-3X'!H9*2.54</f>
        <v>41.91</v>
      </c>
      <c r="I9" s="40">
        <f>'1X-3X'!I9*2.54</f>
        <v>42.545</v>
      </c>
      <c r="J9" s="40">
        <f>'1X-3X'!J9*2.54</f>
        <v>43.18</v>
      </c>
      <c r="K9" s="79"/>
      <c r="L9" s="79"/>
      <c r="M9" s="80"/>
      <c r="N9" s="79"/>
      <c r="O9" s="79"/>
      <c r="P9" s="79"/>
      <c r="Q9" s="80"/>
      <c r="R9" s="79"/>
      <c r="S9" s="79"/>
      <c r="T9" s="83"/>
      <c r="U9" s="64"/>
      <c r="V9" s="64"/>
      <c r="W9" s="64"/>
      <c r="X9" s="64"/>
      <c r="Y9" s="64"/>
      <c r="Z9" s="64"/>
      <c r="AA9" s="64"/>
    </row>
    <row r="10" s="1" customFormat="1" ht="25" customHeight="1" spans="1:27">
      <c r="A10" s="41" t="s">
        <v>55</v>
      </c>
      <c r="B10" s="42"/>
      <c r="C10" s="42"/>
      <c r="D10" s="43"/>
      <c r="E10" s="44" t="s">
        <v>56</v>
      </c>
      <c r="F10" s="39">
        <v>44930</v>
      </c>
      <c r="G10" s="40">
        <f>'1X-3X'!G10*2.54</f>
        <v>14.2875</v>
      </c>
      <c r="H10" s="40">
        <f>'1X-3X'!H10*2.54</f>
        <v>14.605</v>
      </c>
      <c r="I10" s="40">
        <f>'1X-3X'!I10*2.54</f>
        <v>14.9225</v>
      </c>
      <c r="J10" s="40">
        <f>'1X-3X'!J10*2.54</f>
        <v>15.24</v>
      </c>
      <c r="K10" s="79"/>
      <c r="L10" s="79"/>
      <c r="M10" s="80"/>
      <c r="N10" s="79"/>
      <c r="O10" s="79"/>
      <c r="P10" s="79"/>
      <c r="Q10" s="80"/>
      <c r="R10" s="79"/>
      <c r="S10" s="79"/>
      <c r="T10" s="83"/>
      <c r="U10" s="64"/>
      <c r="V10" s="64"/>
      <c r="W10" s="64"/>
      <c r="X10" s="64"/>
      <c r="Y10" s="64"/>
      <c r="Z10" s="64"/>
      <c r="AA10" s="64"/>
    </row>
    <row r="11" s="1" customFormat="1" ht="25" customHeight="1" spans="1:27">
      <c r="A11" s="41" t="s">
        <v>57</v>
      </c>
      <c r="B11" s="42"/>
      <c r="C11" s="42"/>
      <c r="D11" s="43"/>
      <c r="E11" s="44" t="s">
        <v>58</v>
      </c>
      <c r="F11" s="39">
        <v>44930</v>
      </c>
      <c r="G11" s="40">
        <f>'1X-3X'!G11*2.54</f>
        <v>16.8275</v>
      </c>
      <c r="H11" s="40">
        <f>'1X-3X'!H11*2.54</f>
        <v>17.145</v>
      </c>
      <c r="I11" s="40">
        <f>'1X-3X'!I11*2.54</f>
        <v>17.4625</v>
      </c>
      <c r="J11" s="40">
        <f>'1X-3X'!J11*2.54</f>
        <v>17.78</v>
      </c>
      <c r="K11" s="79"/>
      <c r="L11" s="79"/>
      <c r="M11" s="80"/>
      <c r="N11" s="79"/>
      <c r="O11" s="79"/>
      <c r="P11" s="79"/>
      <c r="Q11" s="80"/>
      <c r="R11" s="79"/>
      <c r="S11" s="79"/>
      <c r="T11" s="83"/>
      <c r="U11" s="64"/>
      <c r="V11" s="64"/>
      <c r="W11" s="64"/>
      <c r="X11" s="64"/>
      <c r="Y11" s="64"/>
      <c r="Z11" s="64"/>
      <c r="AA11" s="64"/>
    </row>
    <row r="12" s="1" customFormat="1" ht="25" customHeight="1" spans="1:27">
      <c r="A12" s="36" t="s">
        <v>30</v>
      </c>
      <c r="B12" s="37"/>
      <c r="C12" s="37"/>
      <c r="D12" s="37"/>
      <c r="E12" s="38" t="s">
        <v>59</v>
      </c>
      <c r="F12" s="45">
        <v>44928</v>
      </c>
      <c r="G12" s="40">
        <f>'1X-3X'!G12*2.54</f>
        <v>114.3</v>
      </c>
      <c r="H12" s="40">
        <f>'1X-3X'!H12*2.54</f>
        <v>114.935</v>
      </c>
      <c r="I12" s="40">
        <f>'1X-3X'!I12*2.54</f>
        <v>115.57</v>
      </c>
      <c r="J12" s="40">
        <f>'1X-3X'!J12*2.54</f>
        <v>116.205</v>
      </c>
      <c r="K12" s="79"/>
      <c r="L12" s="79"/>
      <c r="M12" s="80"/>
      <c r="N12" s="79"/>
      <c r="O12" s="79"/>
      <c r="P12" s="79"/>
      <c r="Q12" s="80"/>
      <c r="R12" s="79"/>
      <c r="S12" s="79"/>
      <c r="T12" s="83"/>
      <c r="U12" s="64"/>
      <c r="V12" s="64"/>
      <c r="W12" s="64"/>
      <c r="X12" s="64"/>
      <c r="Y12" s="64"/>
      <c r="Z12" s="64"/>
      <c r="AA12" s="64"/>
    </row>
    <row r="13" s="1" customFormat="1" ht="25" customHeight="1" spans="1:27">
      <c r="A13" s="41" t="s">
        <v>32</v>
      </c>
      <c r="B13" s="42"/>
      <c r="C13" s="42"/>
      <c r="D13" s="43"/>
      <c r="E13" s="44" t="s">
        <v>33</v>
      </c>
      <c r="F13" s="46">
        <v>0.5</v>
      </c>
      <c r="G13" s="40">
        <f>'1X-3X'!G13*2.54</f>
        <v>87.9475</v>
      </c>
      <c r="H13" s="40">
        <f>'1X-3X'!H13*2.54</f>
        <v>88.9</v>
      </c>
      <c r="I13" s="40">
        <f>'1X-3X'!I13*2.54</f>
        <v>89.8525</v>
      </c>
      <c r="J13" s="40">
        <f>'1X-3X'!J13*2.54</f>
        <v>90.805</v>
      </c>
      <c r="K13" s="79"/>
      <c r="L13" s="79"/>
      <c r="M13" s="80"/>
      <c r="N13" s="79"/>
      <c r="O13" s="79"/>
      <c r="P13" s="79"/>
      <c r="Q13" s="80"/>
      <c r="R13" s="79"/>
      <c r="S13" s="79"/>
      <c r="T13" s="83"/>
      <c r="U13" s="64"/>
      <c r="V13" s="64"/>
      <c r="W13" s="64"/>
      <c r="X13" s="64"/>
      <c r="Y13" s="64"/>
      <c r="Z13" s="64"/>
      <c r="AA13" s="64"/>
    </row>
    <row r="14" s="1" customFormat="1" ht="25" customHeight="1" spans="1:27">
      <c r="A14" s="36" t="s">
        <v>34</v>
      </c>
      <c r="B14" s="37"/>
      <c r="C14" s="37"/>
      <c r="D14" s="47"/>
      <c r="E14" s="38" t="s">
        <v>60</v>
      </c>
      <c r="F14" s="48">
        <v>44928</v>
      </c>
      <c r="G14" s="40">
        <f>'1X-3X'!G14*2.54</f>
        <v>101.6</v>
      </c>
      <c r="H14" s="40">
        <f>'1X-3X'!H14*2.54</f>
        <v>106.68</v>
      </c>
      <c r="I14" s="40">
        <f>'1X-3X'!I14*2.54</f>
        <v>113.03</v>
      </c>
      <c r="J14" s="40">
        <f>'1X-3X'!J14*2.54</f>
        <v>119.38</v>
      </c>
      <c r="K14" s="79"/>
      <c r="L14" s="79"/>
      <c r="M14" s="80"/>
      <c r="N14" s="79"/>
      <c r="O14" s="79"/>
      <c r="P14" s="79"/>
      <c r="Q14" s="80"/>
      <c r="R14" s="79"/>
      <c r="S14" s="79"/>
      <c r="T14" s="83"/>
      <c r="U14" s="64"/>
      <c r="V14" s="64"/>
      <c r="W14" s="64"/>
      <c r="X14" s="64"/>
      <c r="Y14" s="64"/>
      <c r="Z14" s="64"/>
      <c r="AA14" s="64"/>
    </row>
    <row r="15" s="1" customFormat="1" ht="25" customHeight="1" spans="1:27">
      <c r="A15" s="36" t="s">
        <v>36</v>
      </c>
      <c r="B15" s="37"/>
      <c r="C15" s="37"/>
      <c r="D15" s="47"/>
      <c r="E15" s="38" t="s">
        <v>37</v>
      </c>
      <c r="F15" s="48">
        <v>44928</v>
      </c>
      <c r="G15" s="40">
        <f>'1X-3X'!G15*2.54</f>
        <v>93.98</v>
      </c>
      <c r="H15" s="40">
        <f>'1X-3X'!H15*2.54</f>
        <v>99.06</v>
      </c>
      <c r="I15" s="40">
        <f>'1X-3X'!I15*2.54</f>
        <v>105.41</v>
      </c>
      <c r="J15" s="40">
        <f>'1X-3X'!J15*2.54</f>
        <v>111.76</v>
      </c>
      <c r="K15" s="79"/>
      <c r="L15" s="79"/>
      <c r="M15" s="80"/>
      <c r="N15" s="79"/>
      <c r="O15" s="79"/>
      <c r="P15" s="79"/>
      <c r="Q15" s="80"/>
      <c r="R15" s="79"/>
      <c r="S15" s="79"/>
      <c r="T15" s="83"/>
      <c r="U15" s="64"/>
      <c r="V15" s="64"/>
      <c r="W15" s="64"/>
      <c r="X15" s="64"/>
      <c r="Y15" s="64"/>
      <c r="Z15" s="64"/>
      <c r="AA15" s="64"/>
    </row>
    <row r="16" s="1" customFormat="1" ht="25" customHeight="1" spans="1:27">
      <c r="A16" s="49" t="s">
        <v>38</v>
      </c>
      <c r="B16" s="50"/>
      <c r="C16" s="50"/>
      <c r="D16" s="50"/>
      <c r="E16" s="51" t="s">
        <v>61</v>
      </c>
      <c r="F16" s="48">
        <v>44928</v>
      </c>
      <c r="G16" s="40">
        <f>'1X-3X'!G16*2.54</f>
        <v>114.3</v>
      </c>
      <c r="H16" s="40">
        <f>'1X-3X'!H16*2.54</f>
        <v>119.38</v>
      </c>
      <c r="I16" s="40">
        <f>'1X-3X'!I16*2.54</f>
        <v>125.73</v>
      </c>
      <c r="J16" s="40">
        <f>'1X-3X'!J16*2.54</f>
        <v>132.08</v>
      </c>
      <c r="K16" s="79"/>
      <c r="L16" s="79"/>
      <c r="M16" s="80"/>
      <c r="N16" s="79"/>
      <c r="O16" s="79"/>
      <c r="P16" s="79"/>
      <c r="Q16" s="80"/>
      <c r="R16" s="79"/>
      <c r="S16" s="79"/>
      <c r="T16" s="83"/>
      <c r="U16" s="64"/>
      <c r="V16" s="64"/>
      <c r="W16" s="64"/>
      <c r="X16" s="64"/>
      <c r="Y16" s="64"/>
      <c r="Z16" s="64"/>
      <c r="AA16" s="64"/>
    </row>
    <row r="17" s="1" customFormat="1" ht="25" customHeight="1" spans="1:27">
      <c r="A17" s="52" t="s">
        <v>40</v>
      </c>
      <c r="B17" s="53"/>
      <c r="C17" s="53"/>
      <c r="D17" s="54"/>
      <c r="E17" s="55" t="s">
        <v>41</v>
      </c>
      <c r="F17" s="48">
        <v>44928</v>
      </c>
      <c r="G17" s="40">
        <f>'1X-3X'!G17*2.54</f>
        <v>213.36</v>
      </c>
      <c r="H17" s="40">
        <f>'1X-3X'!H17*2.54</f>
        <v>218.44</v>
      </c>
      <c r="I17" s="40">
        <f>'1X-3X'!I17*2.54</f>
        <v>224.79</v>
      </c>
      <c r="J17" s="40">
        <f>'1X-3X'!J17*2.54</f>
        <v>231.14</v>
      </c>
      <c r="K17" s="79"/>
      <c r="L17" s="79"/>
      <c r="M17" s="80"/>
      <c r="N17" s="79"/>
      <c r="O17" s="79"/>
      <c r="P17" s="79"/>
      <c r="Q17" s="80"/>
      <c r="R17" s="79"/>
      <c r="S17" s="79"/>
      <c r="T17" s="83"/>
      <c r="U17" s="64"/>
      <c r="V17" s="64"/>
      <c r="W17" s="64"/>
      <c r="X17" s="64"/>
      <c r="Y17" s="64"/>
      <c r="Z17" s="64"/>
      <c r="AA17" s="64"/>
    </row>
    <row r="18" s="1" customFormat="1" ht="25" customHeight="1" spans="1:27">
      <c r="A18" s="36" t="s">
        <v>42</v>
      </c>
      <c r="B18" s="37"/>
      <c r="C18" s="37"/>
      <c r="D18" s="47"/>
      <c r="E18" s="38" t="s">
        <v>62</v>
      </c>
      <c r="F18" s="56">
        <v>0.25</v>
      </c>
      <c r="G18" s="40">
        <f>'1X-3X'!G18*2.54</f>
        <v>78.74</v>
      </c>
      <c r="H18" s="40">
        <f>'1X-3X'!H18*2.54</f>
        <v>78.74</v>
      </c>
      <c r="I18" s="40">
        <f>'1X-3X'!I18*2.54</f>
        <v>78.74</v>
      </c>
      <c r="J18" s="40">
        <f>'1X-3X'!J18*2.54</f>
        <v>78.74</v>
      </c>
      <c r="K18" s="79"/>
      <c r="L18" s="79"/>
      <c r="M18" s="80"/>
      <c r="N18" s="79"/>
      <c r="O18" s="79"/>
      <c r="P18" s="79"/>
      <c r="Q18" s="80"/>
      <c r="R18" s="79"/>
      <c r="S18" s="79"/>
      <c r="T18" s="83"/>
      <c r="U18" s="64"/>
      <c r="V18" s="64"/>
      <c r="W18" s="64"/>
      <c r="X18" s="64"/>
      <c r="Y18" s="64"/>
      <c r="Z18" s="64"/>
      <c r="AA18" s="64"/>
    </row>
    <row r="19" s="1" customFormat="1" ht="25" customHeight="1" spans="1:27">
      <c r="A19" s="36" t="s">
        <v>63</v>
      </c>
      <c r="B19" s="37"/>
      <c r="C19" s="37"/>
      <c r="D19" s="47"/>
      <c r="E19" s="38" t="s">
        <v>64</v>
      </c>
      <c r="F19" s="57">
        <v>0.125</v>
      </c>
      <c r="G19" s="40">
        <f>'1X-3X'!G19*2.54</f>
        <v>6.0325</v>
      </c>
      <c r="H19" s="40">
        <f>'1X-3X'!H19*2.54</f>
        <v>6.35</v>
      </c>
      <c r="I19" s="40">
        <f>'1X-3X'!I19*2.54</f>
        <v>6.6675</v>
      </c>
      <c r="J19" s="40">
        <f>'1X-3X'!J19*2.54</f>
        <v>6.985</v>
      </c>
      <c r="K19" s="79"/>
      <c r="L19" s="79"/>
      <c r="M19" s="80"/>
      <c r="N19" s="79"/>
      <c r="O19" s="79"/>
      <c r="P19" s="79"/>
      <c r="Q19" s="80"/>
      <c r="R19" s="79"/>
      <c r="S19" s="79"/>
      <c r="T19" s="83"/>
      <c r="U19" s="64"/>
      <c r="V19" s="64"/>
      <c r="W19" s="64"/>
      <c r="X19" s="64"/>
      <c r="Y19" s="64"/>
      <c r="Z19" s="64"/>
      <c r="AA19" s="64"/>
    </row>
    <row r="20" s="1" customFormat="1" ht="25" customHeight="1" spans="1:27">
      <c r="A20" s="36" t="s">
        <v>44</v>
      </c>
      <c r="B20" s="37"/>
      <c r="C20" s="37"/>
      <c r="D20" s="47"/>
      <c r="E20" s="38" t="s">
        <v>45</v>
      </c>
      <c r="F20" s="56">
        <v>0.25</v>
      </c>
      <c r="G20" s="40">
        <f>'1X-3X'!G20*2.54</f>
        <v>33.02</v>
      </c>
      <c r="H20" s="40">
        <f>'1X-3X'!H20*2.54</f>
        <v>33.02</v>
      </c>
      <c r="I20" s="40">
        <f>'1X-3X'!I20*2.54</f>
        <v>34.29</v>
      </c>
      <c r="J20" s="40">
        <f>'1X-3X'!J20*2.54</f>
        <v>34.29</v>
      </c>
      <c r="K20" s="79"/>
      <c r="L20" s="79"/>
      <c r="M20" s="80"/>
      <c r="N20" s="79"/>
      <c r="O20" s="79"/>
      <c r="P20" s="79"/>
      <c r="Q20" s="80"/>
      <c r="R20" s="79"/>
      <c r="S20" s="79"/>
      <c r="T20" s="83"/>
      <c r="U20" s="64"/>
      <c r="V20" s="64"/>
      <c r="W20" s="64"/>
      <c r="X20" s="64"/>
      <c r="Y20" s="64"/>
      <c r="Z20" s="64"/>
      <c r="AA20" s="64"/>
    </row>
    <row r="21" s="1" customFormat="1" ht="16.05" customHeight="1" spans="1:27">
      <c r="A21" s="58"/>
      <c r="B21" s="59"/>
      <c r="C21" s="59"/>
      <c r="D21" s="59"/>
      <c r="E21" s="60"/>
      <c r="F21" s="61"/>
      <c r="G21" s="62"/>
      <c r="H21" s="63"/>
      <c r="I21" s="81"/>
      <c r="J21" s="82"/>
      <c r="K21" s="79"/>
      <c r="L21" s="79"/>
      <c r="M21" s="80"/>
      <c r="N21" s="79"/>
      <c r="O21" s="79"/>
      <c r="P21" s="79"/>
      <c r="Q21" s="80"/>
      <c r="R21" s="79"/>
      <c r="S21" s="79"/>
      <c r="T21" s="83"/>
      <c r="U21" s="64"/>
      <c r="V21" s="64"/>
      <c r="W21" s="64"/>
      <c r="X21" s="64"/>
      <c r="Y21" s="64"/>
      <c r="Z21" s="64"/>
      <c r="AA21" s="64"/>
    </row>
    <row r="22" s="1" customFormat="1" ht="16.05" customHeight="1" spans="1:27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="1" customFormat="1" ht="16.05" customHeight="1" spans="1:27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="1" customFormat="1" ht="16.05" customHeight="1" spans="1:27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="1" customFormat="1" ht="16.05" customHeight="1" spans="1:27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="1" customFormat="1" ht="16.05" customHeight="1" spans="1:27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="1" customFormat="1" ht="16.05" customHeight="1" spans="1:27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="1" customFormat="1" ht="16.05" customHeight="1" spans="1:27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="1" customFormat="1" ht="16.05" customHeight="1" spans="1:27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="1" customFormat="1" ht="16.05" customHeight="1" spans="1:27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="1" customFormat="1" ht="16.05" customHeight="1" spans="1:27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="1" customFormat="1" ht="16.05" customHeight="1" spans="1:27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="1" customFormat="1" ht="16.05" customHeight="1" spans="1:27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="1" customFormat="1" ht="16.05" customHeight="1" spans="1:27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="1" customFormat="1" ht="16.05" customHeight="1" spans="1:27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="1" customFormat="1" ht="16.05" customHeight="1" spans="1:27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="1" customFormat="1" ht="16.05" customHeight="1" spans="1:27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="1" customFormat="1" ht="16.05" customHeight="1" spans="1:27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="1" customFormat="1" ht="16.05" customHeight="1" spans="1:27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="1" customFormat="1" ht="16.05" customHeight="1" spans="1:27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="1" customFormat="1" ht="16.05" customHeight="1" spans="1:27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s="1" customFormat="1" ht="16.05" customHeight="1" spans="1:27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="1" customFormat="1" ht="16.05" customHeight="1" spans="1:27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s="1" customFormat="1" ht="16.05" customHeight="1" spans="1:27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="1" customFormat="1" ht="16.05" customHeight="1" spans="1:27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="1" customFormat="1" ht="16.05" customHeight="1" spans="1:27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="1" customFormat="1" ht="16.05" customHeight="1" spans="1:27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="1" customFormat="1" ht="16.05" customHeight="1" spans="1:27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="1" customFormat="1" ht="16.05" customHeight="1" spans="1:27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="1" customFormat="1" ht="16.05" customHeight="1" spans="1:27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="1" customFormat="1" ht="16.05" customHeight="1" spans="1:27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="1" customFormat="1" ht="16.05" customHeight="1" spans="1:27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="1" customFormat="1" ht="16.05" customHeight="1" spans="1:27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="1" customFormat="1" ht="16.05" customHeight="1" spans="1:27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="1" customFormat="1" ht="16.05" customHeight="1" spans="1:27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="1" customFormat="1" ht="16.05" customHeight="1" spans="1:27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="1" customFormat="1" ht="16.05" customHeight="1" spans="1:27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="1" customFormat="1" ht="16.05" customHeight="1" spans="1:27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="1" customFormat="1" ht="16.05" customHeight="1" spans="1:27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="1" customFormat="1" ht="16.05" customHeight="1" spans="1:27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="1" customFormat="1" ht="16.05" customHeight="1" spans="1:27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="1" customFormat="1" ht="16.05" customHeight="1" spans="1:27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="1" customFormat="1" ht="16.05" customHeight="1" spans="1:27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="1" customFormat="1" ht="16.05" customHeight="1" spans="1:27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="1" customFormat="1" ht="16.05" customHeight="1" spans="1:27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="1" customFormat="1" ht="16.05" customHeight="1" spans="1:27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="1" customFormat="1" ht="16.05" customHeight="1" spans="1:27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="1" customFormat="1" ht="16.05" customHeight="1" spans="1:27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="1" customFormat="1" ht="16.05" customHeight="1" spans="1:27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="1" customFormat="1" ht="16.05" customHeight="1" spans="1:27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="1" customFormat="1" ht="16.05" customHeight="1" spans="1:27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="1" customFormat="1" ht="16.05" customHeight="1" spans="1:27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="1" customFormat="1" ht="16.05" customHeight="1" spans="1:27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="1" customFormat="1" ht="16.05" customHeight="1" spans="1:27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="1" customFormat="1" ht="16.05" customHeight="1" spans="1:27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="1" customFormat="1" ht="16.05" customHeight="1" spans="1:27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="1" customFormat="1" ht="16.05" customHeight="1" spans="1:27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="1" customFormat="1" ht="16.05" customHeight="1" spans="1:27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="1" customFormat="1" ht="16.05" customHeight="1" spans="1:27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="1" customFormat="1" ht="16.05" customHeight="1" spans="1:27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="1" customFormat="1" ht="16.05" customHeight="1" spans="1:27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="1" customFormat="1" ht="16.05" customHeight="1" spans="1:27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="1" customFormat="1" ht="16.05" customHeight="1" spans="1:27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="1" customFormat="1" ht="16.05" customHeight="1" spans="1:27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="1" customFormat="1" ht="16.05" customHeight="1" spans="1:27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="1" customFormat="1" ht="16.05" customHeight="1" spans="1:27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="1" customFormat="1" ht="16.05" customHeight="1" spans="1:27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="1" customFormat="1" ht="16.05" customHeight="1" spans="1:27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="1" customFormat="1" ht="16.05" customHeight="1" spans="1:27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="1" customFormat="1" ht="16.05" customHeight="1" spans="1:27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="1" customFormat="1" ht="16.05" customHeight="1" spans="1:27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="1" customFormat="1" ht="16.05" customHeight="1" spans="1:27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="1" customFormat="1" ht="16.05" customHeight="1" spans="1:27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="1" customFormat="1" ht="16.05" customHeight="1" spans="1:27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="1" customFormat="1" ht="16.05" customHeight="1" spans="1:27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="1" customFormat="1" ht="16.05" customHeight="1" spans="1:27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="1" customFormat="1" ht="16.05" customHeight="1" spans="1:27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="1" customFormat="1" ht="16.05" customHeight="1" spans="1:27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="1" customFormat="1" ht="16.05" customHeight="1" spans="1:27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="1" customFormat="1" ht="16.05" customHeight="1" spans="1:27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="1" customFormat="1" ht="16.05" customHeight="1" spans="1:27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="1" customFormat="1" ht="16.05" customHeight="1" spans="1:27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="1" customFormat="1" ht="16.05" customHeight="1" spans="1:27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="1" customFormat="1" ht="16.05" customHeight="1" spans="1:27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="1" customFormat="1" ht="16.05" customHeight="1" spans="1:27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="1" customFormat="1" ht="16.05" customHeight="1" spans="1:27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="1" customFormat="1" ht="16.05" customHeight="1" spans="1:27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="1" customFormat="1" ht="16.05" customHeight="1" spans="1:27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="1" customFormat="1" ht="16.05" customHeight="1" spans="1:27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="1" customFormat="1" ht="16.05" customHeight="1" spans="1:27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="1" customFormat="1" ht="16.05" customHeight="1" spans="1:27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="1" customFormat="1" ht="16.05" customHeight="1" spans="1:27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="1" customFormat="1" ht="16.05" customHeight="1" spans="1:27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="1" customFormat="1" ht="16.05" customHeight="1" spans="1:27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="1" customFormat="1" ht="16.05" customHeight="1" spans="1:27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="1" customFormat="1" ht="16.05" customHeight="1" spans="1:27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="1" customFormat="1" ht="16.05" customHeight="1" spans="1:27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="1" customFormat="1" ht="16.05" customHeight="1" spans="1:27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="1" customFormat="1" ht="16.05" customHeight="1" spans="1:27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="1" customFormat="1" ht="16.05" customHeight="1" spans="1:27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="1" customFormat="1" ht="16.05" customHeight="1" spans="1:27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="1" customFormat="1" ht="16.05" customHeight="1" spans="1:27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="1" customFormat="1" ht="16.05" customHeight="1" spans="1:27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="1" customFormat="1" ht="16.05" customHeight="1" spans="1:27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="1" customFormat="1" ht="16.05" customHeight="1" spans="1:27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="1" customFormat="1" ht="16.05" customHeight="1" spans="1:27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="1" customFormat="1" ht="16.05" customHeight="1" spans="1:27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="1" customFormat="1" ht="16.05" customHeight="1" spans="1:27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="1" customFormat="1" ht="16.05" customHeight="1" spans="1:27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s="1" customFormat="1" ht="16.05" customHeight="1" spans="1:27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s="1" customFormat="1" ht="16.05" customHeight="1" spans="1:27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</row>
    <row r="132" s="1" customFormat="1" ht="16.05" customHeight="1" spans="1:27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</row>
    <row r="133" s="1" customFormat="1" ht="16.05" customHeight="1" spans="1:27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</row>
    <row r="134" s="1" customFormat="1" ht="16.05" customHeight="1" spans="1:27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</row>
    <row r="135" s="1" customFormat="1" ht="16.05" customHeight="1" spans="1:27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</row>
    <row r="136" s="1" customFormat="1" ht="16.05" customHeight="1" spans="1:27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</row>
    <row r="137" s="1" customFormat="1" ht="16.05" customHeight="1" spans="1:27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</row>
    <row r="138" s="1" customFormat="1" ht="16.05" customHeight="1" spans="1:27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</row>
    <row r="139" s="1" customFormat="1" ht="16.05" customHeight="1" spans="1:27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</row>
    <row r="140" s="1" customFormat="1" ht="16.05" customHeight="1" spans="1:27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</row>
    <row r="141" s="1" customFormat="1" ht="16.05" customHeight="1" spans="1:27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</row>
    <row r="142" s="1" customFormat="1" ht="16.05" customHeight="1" spans="1:27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="1" customFormat="1" ht="16.05" customHeight="1" spans="1:27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s="1" customFormat="1" ht="16.05" customHeight="1" spans="1:27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s="1" customFormat="1" ht="16.05" customHeight="1" spans="1:27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s="1" customFormat="1" ht="16.05" customHeight="1" spans="1:27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s="1" customFormat="1" ht="16.05" customHeight="1" spans="1:27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s="1" customFormat="1" ht="16.05" customHeight="1" spans="1:27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s="1" customFormat="1" ht="16.05" customHeight="1" spans="1:27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</row>
    <row r="150" s="1" customFormat="1" ht="16.05" customHeight="1" spans="1:27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</row>
    <row r="151" s="1" customFormat="1" ht="16.05" customHeight="1" spans="1:27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</row>
    <row r="152" s="1" customFormat="1" ht="16.05" customHeight="1" spans="1:27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s="1" customFormat="1" ht="16.05" customHeight="1" spans="1:27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</row>
    <row r="154" s="1" customFormat="1" ht="16.05" customHeight="1" spans="1:27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</row>
    <row r="155" s="1" customFormat="1" ht="16.05" customHeight="1" spans="1:27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</row>
    <row r="156" s="1" customFormat="1" ht="16.05" customHeight="1" spans="1:27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</row>
    <row r="157" s="1" customFormat="1" ht="16.05" customHeight="1" spans="1:27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</row>
    <row r="158" s="1" customFormat="1" ht="16.05" customHeight="1" spans="1:27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s="1" customFormat="1" ht="16.05" customHeight="1" spans="1:27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="1" customFormat="1" ht="16.05" customHeight="1" spans="1:27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="1" customFormat="1" ht="16.05" customHeight="1" spans="1:27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="1" customFormat="1" ht="16.05" customHeight="1" spans="1:27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="1" customFormat="1" ht="16.05" customHeight="1" spans="1:27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="1" customFormat="1" ht="16.05" customHeight="1" spans="1:27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="1" customFormat="1" ht="16.05" customHeight="1" spans="1:27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s="1" customFormat="1" ht="16.05" customHeight="1" spans="1:27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s="1" customFormat="1" ht="16.05" customHeight="1" spans="1:27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s="1" customFormat="1" ht="16.05" customHeight="1" spans="1:27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</row>
    <row r="169" s="1" customFormat="1" ht="16.05" customHeight="1" spans="1:27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</row>
    <row r="170" s="1" customFormat="1" ht="16.05" customHeight="1" spans="1:27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</row>
    <row r="171" s="1" customFormat="1" ht="16.05" customHeight="1" spans="1:27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</row>
    <row r="172" s="1" customFormat="1" ht="16.05" customHeight="1" spans="1:27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</row>
    <row r="173" s="1" customFormat="1" ht="16.05" customHeight="1" spans="1:27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</row>
    <row r="174" s="1" customFormat="1" ht="16.05" customHeight="1" spans="1:27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</row>
    <row r="175" s="1" customFormat="1" ht="16.05" customHeight="1" spans="1:27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</row>
    <row r="176" s="1" customFormat="1" ht="16.05" customHeight="1" spans="1:27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s="1" customFormat="1" ht="16.05" customHeight="1" spans="1:27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="1" customFormat="1" ht="16.05" customHeight="1" spans="1:27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s="1" customFormat="1" ht="16.05" customHeight="1" spans="1:27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s="1" customFormat="1" ht="16.05" customHeight="1" spans="1:27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s="1" customFormat="1" ht="16.05" customHeight="1" spans="1:27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</row>
    <row r="182" s="1" customFormat="1" ht="16.05" customHeight="1" spans="1:27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</row>
    <row r="183" s="1" customFormat="1" ht="16.05" customHeight="1" spans="1:27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</row>
    <row r="184" s="1" customFormat="1" ht="16.05" customHeight="1" spans="1:27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</row>
    <row r="185" s="1" customFormat="1" ht="16.05" customHeight="1" spans="1:27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</row>
    <row r="186" s="1" customFormat="1" ht="16.05" customHeight="1" spans="1:27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</row>
    <row r="187" s="1" customFormat="1" ht="16.05" customHeight="1" spans="1:27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</row>
    <row r="188" s="1" customFormat="1" ht="16.05" customHeight="1" spans="1:27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</row>
    <row r="189" s="1" customFormat="1" ht="16.05" customHeight="1" spans="1:27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="1" customFormat="1" ht="16.05" customHeight="1" spans="1:27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="1" customFormat="1" ht="16.05" customHeight="1" spans="1:27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="1" customFormat="1" ht="16.05" customHeight="1" spans="1:27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="1" customFormat="1" ht="16.05" customHeight="1" spans="1:27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="1" customFormat="1" ht="16.05" customHeight="1" spans="1:27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="1" customFormat="1" ht="16.05" customHeight="1" spans="1:27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="1" customFormat="1" ht="16.05" customHeight="1" spans="1:27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</row>
    <row r="197" s="1" customFormat="1" ht="16.05" customHeight="1" spans="1:27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</row>
    <row r="198" s="1" customFormat="1" ht="16.05" customHeight="1" spans="1:27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</row>
    <row r="199" s="1" customFormat="1" ht="16.05" customHeight="1" spans="1:27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</row>
    <row r="200" s="1" customFormat="1" ht="16.05" customHeight="1" spans="1:27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</row>
    <row r="201" s="1" customFormat="1" ht="16.05" customHeight="1" spans="1:27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</row>
    <row r="202" s="1" customFormat="1" ht="16.05" customHeight="1" spans="1:27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</row>
    <row r="203" s="1" customFormat="1" ht="16.05" customHeight="1" spans="1:27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</row>
    <row r="204" s="1" customFormat="1" ht="16.05" customHeight="1" spans="1:27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</row>
    <row r="205" s="1" customFormat="1" ht="16.05" customHeight="1" spans="1:27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</row>
    <row r="206" s="1" customFormat="1" ht="16.05" customHeight="1" spans="1:27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</row>
    <row r="207" s="1" customFormat="1" ht="16.05" customHeight="1" spans="1:27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</row>
    <row r="208" s="1" customFormat="1" ht="16.05" customHeight="1" spans="1:27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</row>
    <row r="209" s="1" customFormat="1" ht="16.05" customHeight="1" spans="1:27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</row>
    <row r="210" s="1" customFormat="1" ht="16.05" customHeight="1" spans="1:27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</row>
    <row r="211" s="1" customFormat="1" ht="16.05" customHeight="1" spans="1:27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</row>
    <row r="212" s="1" customFormat="1" ht="16.05" customHeight="1" spans="1:27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</row>
    <row r="213" s="1" customFormat="1" ht="16.05" customHeight="1" spans="1:27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</row>
    <row r="214" s="1" customFormat="1" ht="16.05" customHeight="1" spans="1:27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</row>
    <row r="215" s="1" customFormat="1" ht="16.05" customHeight="1" spans="1:27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</row>
    <row r="216" s="1" customFormat="1" ht="16.05" customHeight="1" spans="1:27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</row>
    <row r="217" s="1" customFormat="1" ht="16.05" customHeight="1" spans="1:27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</row>
    <row r="218" s="1" customFormat="1" ht="16.05" customHeight="1" spans="1:27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</row>
    <row r="219" s="1" customFormat="1" ht="16.05" customHeight="1" spans="1:27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</row>
    <row r="220" s="1" customFormat="1" ht="16.05" customHeight="1" spans="1:27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</row>
    <row r="221" s="1" customFormat="1" ht="16.05" customHeight="1" spans="1:27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</row>
    <row r="222" s="1" customFormat="1" ht="16.05" customHeight="1" spans="1:27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</row>
    <row r="223" s="1" customFormat="1" ht="16.05" customHeight="1" spans="1:27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</row>
    <row r="224" s="1" customFormat="1" ht="16.05" customHeight="1" spans="1:27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</row>
    <row r="225" s="1" customFormat="1" ht="16.05" customHeight="1" spans="1:27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</row>
    <row r="226" s="1" customFormat="1" ht="16.05" customHeight="1" spans="1:27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</row>
    <row r="227" s="1" customFormat="1" ht="16.05" customHeight="1" spans="1:27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</row>
    <row r="228" s="1" customFormat="1" ht="16.05" customHeight="1" spans="1:27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</row>
    <row r="229" s="1" customFormat="1" ht="16.05" customHeight="1" spans="1:27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</row>
    <row r="230" s="1" customFormat="1" ht="16.05" customHeight="1" spans="1:27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</row>
    <row r="231" s="1" customFormat="1" ht="16.05" customHeight="1" spans="1:27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</row>
    <row r="232" s="1" customFormat="1" ht="16.05" customHeight="1" spans="1:27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</row>
    <row r="233" s="1" customFormat="1" ht="16.05" customHeight="1" spans="1:27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</row>
    <row r="234" s="1" customFormat="1" ht="16.05" customHeight="1" spans="1:27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</row>
    <row r="235" s="1" customFormat="1" ht="16.05" customHeight="1" spans="1:27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</row>
    <row r="236" s="1" customFormat="1" ht="16.05" customHeight="1" spans="1:27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</row>
    <row r="237" s="1" customFormat="1" ht="16.05" customHeight="1" spans="1:27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</row>
    <row r="238" s="1" customFormat="1" ht="16.05" customHeight="1" spans="1:27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</row>
    <row r="239" s="1" customFormat="1" ht="16.05" customHeight="1" spans="1:27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</row>
    <row r="240" s="1" customFormat="1" ht="16.05" customHeight="1" spans="1:27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</row>
    <row r="241" s="1" customFormat="1" ht="16.05" customHeight="1" spans="1:27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</row>
    <row r="242" s="1" customFormat="1" ht="16.05" customHeight="1" spans="1:27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</row>
    <row r="243" s="1" customFormat="1" ht="16.05" customHeight="1" spans="1:27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</row>
    <row r="244" s="1" customFormat="1" ht="16.05" customHeight="1" spans="1:27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</row>
    <row r="245" s="1" customFormat="1" ht="16.05" customHeight="1" spans="1:27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</row>
    <row r="246" s="1" customFormat="1" ht="16.05" customHeight="1" spans="1:27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</row>
    <row r="247" s="1" customFormat="1" ht="16.05" customHeight="1" spans="1:27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</row>
    <row r="248" s="1" customFormat="1" ht="16.05" customHeight="1" spans="1:27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</row>
    <row r="249" s="1" customFormat="1" ht="16.05" customHeight="1" spans="1:27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</row>
    <row r="250" s="1" customFormat="1" ht="16.05" customHeight="1" spans="1:27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</row>
    <row r="251" s="1" customFormat="1" ht="16.05" customHeight="1" spans="1:27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</row>
    <row r="252" s="1" customFormat="1" ht="16.05" customHeight="1" spans="1:27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</row>
    <row r="253" s="1" customFormat="1" ht="16.05" customHeight="1" spans="1:27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</row>
    <row r="254" s="1" customFormat="1" ht="16.05" customHeight="1" spans="1:27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</row>
    <row r="255" s="1" customFormat="1" ht="16.05" customHeight="1" spans="1:27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</row>
    <row r="256" s="1" customFormat="1" ht="16.05" customHeight="1" spans="1:27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</row>
    <row r="257" s="1" customFormat="1" ht="16.05" customHeight="1" spans="1:27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</row>
    <row r="258" s="1" customFormat="1" ht="16.05" customHeight="1" spans="1:27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</row>
    <row r="259" s="1" customFormat="1" ht="16.05" customHeight="1" spans="1:27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</row>
    <row r="260" s="1" customFormat="1" ht="16.05" customHeight="1" spans="1:27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</row>
    <row r="261" s="1" customFormat="1" ht="16.05" customHeight="1" spans="1:27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</row>
    <row r="262" s="1" customFormat="1" ht="16.05" customHeight="1" spans="1:27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</row>
    <row r="263" s="1" customFormat="1" ht="16.05" customHeight="1" spans="1:27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</row>
    <row r="264" s="1" customFormat="1" ht="16.05" customHeight="1" spans="1:27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</row>
    <row r="265" s="1" customFormat="1" ht="16.05" customHeight="1" spans="1:27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</row>
    <row r="266" s="1" customFormat="1" ht="16.05" customHeight="1" spans="1:27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</row>
    <row r="267" s="1" customFormat="1" ht="16.05" customHeight="1" spans="1:27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</row>
    <row r="268" s="1" customFormat="1" ht="16.05" customHeight="1" spans="1:27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</row>
    <row r="269" s="1" customFormat="1" ht="16.05" customHeight="1" spans="1:27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</row>
    <row r="270" s="1" customFormat="1" ht="16.05" customHeight="1" spans="1:27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</row>
    <row r="271" s="1" customFormat="1" ht="16.05" customHeight="1" spans="1:27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</row>
    <row r="272" s="1" customFormat="1" ht="16.05" customHeight="1" spans="1:27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</row>
    <row r="273" s="1" customFormat="1" ht="16.05" customHeight="1" spans="1:27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</row>
    <row r="274" s="1" customFormat="1" ht="16.05" customHeight="1" spans="1:27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</row>
    <row r="275" s="1" customFormat="1" ht="16.05" customHeight="1" spans="1:27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</row>
    <row r="276" s="1" customFormat="1" ht="16.05" customHeight="1" spans="1:27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</row>
    <row r="277" s="1" customFormat="1" ht="16.05" customHeight="1" spans="1:27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</row>
    <row r="278" s="1" customFormat="1" ht="16.05" customHeight="1" spans="1:27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</row>
    <row r="279" s="1" customFormat="1" ht="16.05" customHeight="1" spans="1:27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</row>
    <row r="280" s="1" customFormat="1" ht="16.05" customHeight="1" spans="1:27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</row>
    <row r="281" s="1" customFormat="1" ht="16.05" customHeight="1" spans="1:27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</row>
    <row r="282" s="1" customFormat="1" ht="16.05" customHeight="1" spans="1:27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</row>
    <row r="283" s="1" customFormat="1" ht="16.05" customHeight="1" spans="1:27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</row>
    <row r="284" s="1" customFormat="1" ht="16.05" customHeight="1" spans="1:27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</row>
    <row r="285" s="1" customFormat="1" ht="16.05" customHeight="1" spans="1:27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</row>
    <row r="286" s="1" customFormat="1" ht="16.05" customHeight="1" spans="1:27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</row>
    <row r="287" s="1" customFormat="1" ht="16.05" customHeight="1" spans="1:27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</row>
    <row r="288" s="1" customFormat="1" ht="16.05" customHeight="1" spans="1:27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</row>
    <row r="289" s="1" customFormat="1" ht="16.05" customHeight="1" spans="1:27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</row>
    <row r="290" s="1" customFormat="1" ht="16.05" customHeight="1" spans="1:27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</row>
    <row r="291" s="1" customFormat="1" ht="16.05" customHeight="1" spans="1:27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</row>
    <row r="292" s="1" customFormat="1" ht="16.05" customHeight="1" spans="1:27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</row>
    <row r="293" s="1" customFormat="1" ht="16.05" customHeight="1" spans="1:27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</row>
    <row r="294" s="1" customFormat="1" ht="16.05" customHeight="1" spans="1:27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</row>
    <row r="295" s="1" customFormat="1" ht="16.05" customHeight="1" spans="1:27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</row>
    <row r="296" s="1" customFormat="1" ht="16.05" customHeight="1" spans="1:27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</row>
    <row r="297" s="1" customFormat="1" ht="16.05" customHeight="1" spans="1:27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</row>
    <row r="298" s="1" customFormat="1" ht="16.05" customHeight="1" spans="1:27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</row>
    <row r="299" s="1" customFormat="1" ht="16.05" customHeight="1" spans="1:27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</row>
    <row r="300" s="1" customFormat="1" ht="16.05" customHeight="1" spans="1:27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</row>
    <row r="301" s="1" customFormat="1" ht="16.05" customHeight="1" spans="1:27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</row>
    <row r="302" s="1" customFormat="1" ht="16.05" customHeight="1" spans="1:27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</row>
    <row r="303" s="1" customFormat="1" ht="16.05" customHeight="1" spans="1:27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</row>
    <row r="304" s="1" customFormat="1" ht="16.05" customHeight="1" spans="1:27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</row>
    <row r="305" s="1" customFormat="1" ht="16.05" customHeight="1" spans="1:27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</row>
    <row r="306" s="1" customFormat="1" ht="16.05" customHeight="1" spans="1:27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</row>
    <row r="307" s="1" customFormat="1" ht="16.05" customHeight="1" spans="1:27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</row>
    <row r="308" s="1" customFormat="1" ht="16.05" customHeight="1" spans="1:27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</row>
    <row r="309" s="1" customFormat="1" ht="16.05" customHeight="1" spans="1:27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</row>
    <row r="310" s="1" customFormat="1" ht="16.05" customHeight="1" spans="1:27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</row>
    <row r="311" s="1" customFormat="1" ht="16.05" customHeight="1" spans="1:27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</row>
    <row r="312" s="1" customFormat="1" ht="16.05" customHeight="1" spans="1:27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</row>
    <row r="313" s="1" customFormat="1" ht="16.05" customHeight="1" spans="1:27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</row>
    <row r="314" s="1" customFormat="1" ht="16.05" customHeight="1" spans="1:27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</row>
    <row r="315" s="1" customFormat="1" ht="16.05" customHeight="1" spans="1:27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</row>
    <row r="316" s="1" customFormat="1" ht="16.05" customHeight="1" spans="1:27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</row>
    <row r="317" s="1" customFormat="1" ht="16.05" customHeight="1" spans="1:27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</row>
    <row r="318" s="1" customFormat="1" ht="16.05" customHeight="1" spans="1:27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</row>
    <row r="319" s="1" customFormat="1" ht="16.05" customHeight="1" spans="1:27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</row>
    <row r="320" s="1" customFormat="1" ht="16.05" customHeight="1" spans="1:27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</row>
    <row r="321" s="1" customFormat="1" ht="16.05" customHeight="1" spans="1:27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</row>
    <row r="322" s="1" customFormat="1" ht="16.05" customHeight="1" spans="1:27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</row>
    <row r="323" s="1" customFormat="1" ht="16.05" customHeight="1" spans="1:27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</row>
    <row r="324" s="1" customFormat="1" ht="16.05" customHeight="1" spans="1:27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</row>
    <row r="325" s="1" customFormat="1" ht="16.05" customHeight="1" spans="1:27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</row>
    <row r="326" s="1" customFormat="1" ht="16.05" customHeight="1" spans="1:27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</row>
    <row r="327" s="1" customFormat="1" ht="16.05" customHeight="1" spans="1:27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</row>
    <row r="328" s="1" customFormat="1" ht="16.05" customHeight="1" spans="1:27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</row>
    <row r="329" s="1" customFormat="1" ht="16.05" customHeight="1" spans="1:27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</row>
    <row r="330" s="1" customFormat="1" ht="16.05" customHeight="1" spans="1:27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</row>
    <row r="331" s="1" customFormat="1" ht="16.05" customHeight="1" spans="1:27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</row>
    <row r="332" s="1" customFormat="1" ht="16.05" customHeight="1" spans="1:27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</row>
    <row r="333" s="1" customFormat="1" ht="16.05" customHeight="1" spans="1:27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</row>
    <row r="334" s="1" customFormat="1" ht="16.05" customHeight="1" spans="1:27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</row>
    <row r="335" s="1" customFormat="1" ht="16.05" customHeight="1" spans="1:27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</row>
    <row r="336" s="1" customFormat="1" ht="16.05" customHeight="1" spans="1:27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</row>
    <row r="337" s="1" customFormat="1" ht="16.05" customHeight="1" spans="1:27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</row>
    <row r="338" s="1" customFormat="1" ht="16.05" customHeight="1" spans="1:27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</row>
    <row r="339" s="1" customFormat="1" ht="16.05" customHeight="1" spans="1:27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</row>
    <row r="340" s="1" customFormat="1" ht="16.05" customHeight="1" spans="1:27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</row>
    <row r="341" s="1" customFormat="1" ht="16.05" customHeight="1" spans="1:27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</row>
    <row r="342" s="1" customFormat="1" ht="16.05" customHeight="1" spans="1:27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</row>
    <row r="343" s="1" customFormat="1" ht="16.05" customHeight="1" spans="1:27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</row>
    <row r="344" s="1" customFormat="1" ht="16.05" customHeight="1" spans="1:27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</row>
    <row r="345" s="1" customFormat="1" ht="16.05" customHeight="1" spans="1:27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</row>
    <row r="346" s="1" customFormat="1" ht="16.05" customHeight="1" spans="1:27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</row>
    <row r="347" s="1" customFormat="1" ht="16.05" customHeight="1" spans="1:27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</row>
    <row r="348" s="1" customFormat="1" ht="16.05" customHeight="1" spans="1:27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</row>
    <row r="349" s="1" customFormat="1" ht="16.05" customHeight="1" spans="1:27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</row>
    <row r="350" s="1" customFormat="1" ht="16.05" customHeight="1" spans="1:27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</row>
    <row r="351" s="1" customFormat="1" ht="16.05" customHeight="1" spans="1:27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</row>
    <row r="352" s="1" customFormat="1" ht="16.05" customHeight="1" spans="1:27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</row>
    <row r="353" s="1" customFormat="1" ht="16.05" customHeight="1" spans="1:27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</row>
    <row r="354" s="1" customFormat="1" ht="16.05" customHeight="1" spans="1:27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</row>
    <row r="355" s="1" customFormat="1" ht="16.05" customHeight="1" spans="1:27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</row>
    <row r="356" s="1" customFormat="1" ht="16.05" customHeight="1" spans="1:27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</row>
    <row r="357" s="1" customFormat="1" ht="16.05" customHeight="1" spans="1:27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</row>
    <row r="358" s="1" customFormat="1" ht="16.05" customHeight="1" spans="1:27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</row>
    <row r="359" s="1" customFormat="1" ht="16.05" customHeight="1" spans="1:27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</row>
    <row r="360" s="1" customFormat="1" ht="16.05" customHeight="1" spans="1:27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</row>
    <row r="361" s="1" customFormat="1" ht="16.05" customHeight="1" spans="1:27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</row>
    <row r="362" s="1" customFormat="1" ht="16.05" customHeight="1" spans="1:27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</row>
    <row r="363" s="1" customFormat="1" ht="16.05" customHeight="1" spans="1:27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</row>
    <row r="364" s="1" customFormat="1" ht="16.05" customHeight="1" spans="1:27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</row>
    <row r="365" s="1" customFormat="1" ht="16.05" customHeight="1" spans="1:27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</row>
    <row r="366" s="1" customFormat="1" ht="16.05" customHeight="1" spans="1:27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</row>
    <row r="367" s="1" customFormat="1" ht="16.05" customHeight="1" spans="1:27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</row>
    <row r="368" s="1" customFormat="1" ht="16.05" customHeight="1" spans="1:27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</row>
    <row r="369" s="1" customFormat="1" ht="16.05" customHeight="1" spans="1:27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</row>
    <row r="370" s="1" customFormat="1" ht="16.05" customHeight="1" spans="1:27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</row>
    <row r="371" s="1" customFormat="1" ht="16.05" customHeight="1" spans="1:27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</row>
    <row r="372" s="1" customFormat="1" ht="16.05" customHeight="1" spans="1:27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</row>
    <row r="373" s="1" customFormat="1" ht="16.05" customHeight="1" spans="1:27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</row>
    <row r="374" s="1" customFormat="1" ht="16.05" customHeight="1" spans="1:27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</row>
    <row r="375" s="1" customFormat="1" ht="16.05" customHeight="1" spans="1:27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</row>
    <row r="376" s="1" customFormat="1" ht="16.05" customHeight="1" spans="1:27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</row>
    <row r="377" s="1" customFormat="1" ht="16.05" customHeight="1" spans="1:27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</row>
    <row r="378" s="1" customFormat="1" ht="16.05" customHeight="1" spans="1:27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</row>
    <row r="379" s="1" customFormat="1" ht="16.05" customHeight="1" spans="1:27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</row>
    <row r="380" s="1" customFormat="1" ht="16.05" customHeight="1" spans="1:27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</row>
    <row r="381" s="1" customFormat="1" ht="16.05" customHeight="1" spans="1:27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</row>
    <row r="382" s="1" customFormat="1" ht="16.05" customHeight="1" spans="1:27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</row>
    <row r="383" s="1" customFormat="1" ht="16.05" customHeight="1" spans="1:27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</row>
    <row r="384" s="1" customFormat="1" ht="16.05" customHeight="1" spans="1:27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</row>
    <row r="385" s="1" customFormat="1" ht="16.05" customHeight="1" spans="1:27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</row>
    <row r="386" s="1" customFormat="1" ht="16.05" customHeight="1" spans="1:27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</row>
    <row r="387" s="1" customFormat="1" ht="16.05" customHeight="1" spans="1:27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</row>
    <row r="388" s="1" customFormat="1" ht="16.05" customHeight="1" spans="1:27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</row>
    <row r="389" s="1" customFormat="1" ht="16.05" customHeight="1" spans="1:27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</row>
    <row r="390" s="1" customFormat="1" ht="16.05" customHeight="1" spans="1:27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</row>
    <row r="391" s="1" customFormat="1" ht="16.05" customHeight="1" spans="1:27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</row>
    <row r="392" s="1" customFormat="1" ht="16.05" customHeight="1" spans="1:27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</row>
    <row r="393" s="1" customFormat="1" ht="16.05" customHeight="1" spans="1:27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</row>
    <row r="394" s="1" customFormat="1" ht="16.05" customHeight="1" spans="1:27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</row>
    <row r="395" s="1" customFormat="1" ht="16.05" customHeight="1" spans="1:27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</row>
    <row r="396" s="1" customFormat="1" ht="16.05" customHeight="1" spans="1:27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</row>
    <row r="397" s="1" customFormat="1" ht="16.05" customHeight="1" spans="1:27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</row>
    <row r="398" s="1" customFormat="1" ht="16.05" customHeight="1" spans="1:27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</row>
    <row r="399" s="1" customFormat="1" ht="16.05" customHeight="1" spans="1:27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</row>
    <row r="400" s="1" customFormat="1" ht="16.05" customHeight="1" spans="1:27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</row>
    <row r="401" s="1" customFormat="1" ht="16.05" customHeight="1" spans="1:27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</row>
    <row r="402" s="1" customFormat="1" ht="16.05" customHeight="1" spans="1:27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</row>
    <row r="403" s="1" customFormat="1" ht="16.05" customHeight="1" spans="1:27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</row>
    <row r="404" s="1" customFormat="1" ht="16.05" customHeight="1" spans="1:27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</row>
    <row r="405" s="1" customFormat="1" ht="16.05" customHeight="1" spans="1:27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</row>
    <row r="406" s="1" customFormat="1" ht="16.05" customHeight="1" spans="1:27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</row>
    <row r="407" s="1" customFormat="1" ht="16.05" customHeight="1" spans="1:27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</row>
    <row r="408" s="1" customFormat="1" ht="16.05" customHeight="1" spans="1:27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</row>
    <row r="409" s="1" customFormat="1" ht="16.05" customHeight="1" spans="1:27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</row>
    <row r="410" s="1" customFormat="1" ht="16.05" customHeight="1" spans="1:27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</row>
    <row r="411" s="1" customFormat="1" ht="16.05" customHeight="1" spans="1:27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</row>
    <row r="412" s="1" customFormat="1" ht="16.05" customHeight="1" spans="1:27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</row>
    <row r="413" s="1" customFormat="1" ht="16.05" customHeight="1" spans="1:27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</row>
    <row r="414" s="1" customFormat="1" ht="16.05" customHeight="1" spans="1:27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</row>
    <row r="415" s="1" customFormat="1" ht="16.05" customHeight="1" spans="1:27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</row>
    <row r="416" s="1" customFormat="1" ht="16.05" customHeight="1" spans="1:27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</row>
    <row r="417" s="1" customFormat="1" ht="16.05" customHeight="1" spans="1:27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</row>
    <row r="418" s="1" customFormat="1" ht="16.05" customHeight="1" spans="1:27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</row>
    <row r="419" s="1" customFormat="1" ht="16.05" customHeight="1" spans="1:27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</row>
    <row r="420" s="1" customFormat="1" ht="16.05" customHeight="1" spans="1:27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</row>
    <row r="421" s="1" customFormat="1" ht="16.05" customHeight="1" spans="1:27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</row>
    <row r="422" s="1" customFormat="1" ht="16.05" customHeight="1" spans="1:27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</row>
    <row r="423" s="1" customFormat="1" ht="16.05" customHeight="1" spans="1:27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</row>
    <row r="424" s="1" customFormat="1" ht="16.05" customHeight="1" spans="1:27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</row>
    <row r="425" s="1" customFormat="1" ht="16.05" customHeight="1" spans="1:27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</row>
    <row r="426" s="1" customFormat="1" ht="16.05" customHeight="1" spans="1:27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</row>
    <row r="427" s="1" customFormat="1" ht="16.05" customHeight="1" spans="1:27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</row>
    <row r="428" s="1" customFormat="1" ht="16.05" customHeight="1" spans="1:27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</row>
    <row r="429" s="1" customFormat="1" ht="16.05" customHeight="1" spans="1:27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</row>
    <row r="430" s="1" customFormat="1" ht="16.05" customHeight="1" spans="1:27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</row>
    <row r="431" s="1" customFormat="1" ht="16.05" customHeight="1" spans="1:27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</row>
    <row r="432" s="1" customFormat="1" ht="16.05" customHeight="1" spans="1:27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</row>
    <row r="433" s="1" customFormat="1" ht="16.05" customHeight="1" spans="1:27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</row>
    <row r="434" s="1" customFormat="1" ht="16.05" customHeight="1" spans="1:27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</row>
    <row r="435" s="1" customFormat="1" ht="16.05" customHeight="1" spans="1:27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</row>
    <row r="436" s="1" customFormat="1" ht="16.05" customHeight="1" spans="1:27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</row>
    <row r="437" s="1" customFormat="1" ht="16.05" customHeight="1" spans="1:27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</row>
    <row r="438" s="1" customFormat="1" ht="16.05" customHeight="1" spans="1:27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</row>
    <row r="439" s="1" customFormat="1" ht="16.05" customHeight="1" spans="1:27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</row>
    <row r="440" s="1" customFormat="1" ht="16.05" customHeight="1" spans="1:27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</row>
    <row r="441" s="1" customFormat="1" ht="16.05" customHeight="1" spans="1:27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</row>
    <row r="442" s="1" customFormat="1" ht="16.05" customHeight="1" spans="1:27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</row>
    <row r="443" s="1" customFormat="1" ht="16.05" customHeight="1" spans="1:27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</row>
    <row r="444" s="1" customFormat="1" ht="16.05" customHeight="1" spans="1:27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</row>
    <row r="445" s="1" customFormat="1" ht="16.05" customHeight="1" spans="1:27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</row>
    <row r="446" s="1" customFormat="1" ht="16.05" customHeight="1" spans="1:27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</row>
    <row r="447" s="1" customFormat="1" ht="16.05" customHeight="1" spans="1:27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</row>
    <row r="448" s="1" customFormat="1" ht="16.05" customHeight="1" spans="1:27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</row>
    <row r="449" s="1" customFormat="1" ht="16.05" customHeight="1" spans="1:27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</row>
    <row r="450" s="1" customFormat="1" ht="16.05" customHeight="1" spans="1:27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</row>
    <row r="451" s="1" customFormat="1" ht="16.05" customHeight="1" spans="1:27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</row>
    <row r="452" s="1" customFormat="1" ht="16.05" customHeight="1" spans="1:27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</row>
    <row r="453" s="1" customFormat="1" ht="16.05" customHeight="1" spans="1:27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</row>
    <row r="454" s="1" customFormat="1" ht="16.05" customHeight="1" spans="1:27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</row>
    <row r="455" s="1" customFormat="1" ht="16.05" customHeight="1" spans="1:27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</row>
    <row r="456" s="1" customFormat="1" ht="16.05" customHeight="1" spans="1:27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</row>
    <row r="457" s="1" customFormat="1" ht="16.05" customHeight="1" spans="1:27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</row>
    <row r="458" s="1" customFormat="1" ht="16.05" customHeight="1" spans="1:27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</row>
    <row r="459" s="1" customFormat="1" ht="16.05" customHeight="1" spans="1:27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</row>
    <row r="460" s="1" customFormat="1" ht="16.05" customHeight="1" spans="1:27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</row>
    <row r="461" s="1" customFormat="1" ht="16.05" customHeight="1" spans="1:27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</row>
    <row r="462" s="1" customFormat="1" ht="16.05" customHeight="1" spans="1:27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</row>
    <row r="463" s="1" customFormat="1" ht="16.05" customHeight="1" spans="1:27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</row>
    <row r="464" s="1" customFormat="1" ht="16.05" customHeight="1" spans="1:27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</row>
    <row r="465" s="1" customFormat="1" ht="16.05" customHeight="1" spans="1:27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</row>
    <row r="466" s="1" customFormat="1" ht="16.05" customHeight="1" spans="1:27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</row>
    <row r="467" s="1" customFormat="1" ht="16.05" customHeight="1" spans="1:27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</row>
    <row r="468" s="1" customFormat="1" ht="16.05" customHeight="1" spans="1:27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</row>
    <row r="469" s="1" customFormat="1" ht="16.05" customHeight="1" spans="1:27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</row>
    <row r="470" s="1" customFormat="1" ht="16.05" customHeight="1" spans="1:27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</row>
    <row r="471" s="1" customFormat="1" ht="16.05" customHeight="1" spans="1:27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</row>
    <row r="472" s="1" customFormat="1" ht="16.05" customHeight="1" spans="1:27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</row>
    <row r="473" s="1" customFormat="1" ht="16.05" customHeight="1" spans="1:27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</row>
    <row r="474" s="1" customFormat="1" ht="16.05" customHeight="1" spans="1:27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</row>
    <row r="475" s="1" customFormat="1" ht="16.05" customHeight="1" spans="1:27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</row>
    <row r="476" s="1" customFormat="1" ht="16.05" customHeight="1" spans="1:27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</row>
    <row r="477" s="1" customFormat="1" ht="16.05" customHeight="1" spans="1:27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</row>
    <row r="478" s="1" customFormat="1" ht="16.05" customHeight="1" spans="1:27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</row>
    <row r="479" s="1" customFormat="1" ht="16.05" customHeight="1" spans="1:27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</row>
    <row r="480" s="1" customFormat="1" ht="16.05" customHeight="1" spans="1:27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</row>
    <row r="481" s="1" customFormat="1" ht="16.05" customHeight="1" spans="1:27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</row>
    <row r="482" s="1" customFormat="1" ht="16.05" customHeight="1" spans="1:27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</row>
    <row r="483" s="1" customFormat="1" ht="16.05" customHeight="1" spans="1:27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</row>
    <row r="484" s="1" customFormat="1" ht="16.05" customHeight="1" spans="1:27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</row>
    <row r="485" s="1" customFormat="1" ht="16.05" customHeight="1" spans="1:27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</row>
    <row r="486" s="1" customFormat="1" ht="16.05" customHeight="1" spans="1:27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</row>
    <row r="487" s="1" customFormat="1" ht="16.05" customHeight="1" spans="1:27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</row>
    <row r="488" s="1" customFormat="1" ht="16.05" customHeight="1" spans="1:27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</row>
    <row r="489" s="1" customFormat="1" ht="16.05" customHeight="1" spans="1:27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</row>
    <row r="490" s="1" customFormat="1" ht="16.05" customHeight="1" spans="1:27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</row>
    <row r="491" s="1" customFormat="1" ht="16.05" customHeight="1" spans="1:27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</row>
    <row r="492" s="1" customFormat="1" ht="16.05" customHeight="1" spans="1:27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</row>
    <row r="493" s="1" customFormat="1" ht="16.05" customHeight="1" spans="1:27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</row>
    <row r="494" s="1" customFormat="1" ht="16.05" customHeight="1" spans="1:27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</row>
    <row r="495" s="1" customFormat="1" ht="16.05" customHeight="1" spans="1:27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</row>
    <row r="496" s="1" customFormat="1" ht="16.05" customHeight="1" spans="1:27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</row>
    <row r="497" s="1" customFormat="1" ht="16.05" customHeight="1" spans="1:27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</row>
    <row r="498" s="1" customFormat="1" ht="16.05" customHeight="1" spans="1:27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</row>
    <row r="499" s="1" customFormat="1" ht="16.05" customHeight="1" spans="1:27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</row>
    <row r="500" s="1" customFormat="1" ht="16.05" customHeight="1" spans="1:27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</row>
    <row r="501" s="1" customFormat="1" ht="16.05" customHeight="1" spans="1:27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</row>
    <row r="502" s="1" customFormat="1" ht="16.05" customHeight="1" spans="1:27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</row>
    <row r="503" s="1" customFormat="1" ht="16.05" customHeight="1" spans="1:27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</row>
    <row r="504" s="1" customFormat="1" ht="16.05" customHeight="1" spans="1:27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</row>
    <row r="505" s="1" customFormat="1" ht="16.05" customHeight="1" spans="1:27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</row>
    <row r="506" s="1" customFormat="1" ht="16.05" customHeight="1" spans="1:27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</row>
    <row r="507" s="1" customFormat="1" ht="16.05" customHeight="1" spans="1:27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</row>
    <row r="508" s="1" customFormat="1" ht="16.05" customHeight="1" spans="1:27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</row>
    <row r="509" s="1" customFormat="1" ht="16.05" customHeight="1" spans="1:27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</row>
    <row r="510" s="1" customFormat="1" ht="16.05" customHeight="1" spans="1:27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</row>
    <row r="511" s="1" customFormat="1" ht="16.05" customHeight="1" spans="1:27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</row>
    <row r="512" s="1" customFormat="1" ht="16.05" customHeight="1" spans="1:27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</row>
    <row r="513" s="1" customFormat="1" ht="16.05" customHeight="1" spans="1:27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</row>
    <row r="514" s="1" customFormat="1" ht="16.05" customHeight="1" spans="1:27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</row>
    <row r="515" s="1" customFormat="1" ht="16.05" customHeight="1" spans="1:27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</row>
    <row r="516" s="1" customFormat="1" ht="16.05" customHeight="1" spans="1:27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</row>
    <row r="517" s="1" customFormat="1" ht="16.05" customHeight="1" spans="1:27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</row>
    <row r="518" s="1" customFormat="1" ht="16.05" customHeight="1" spans="1:27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</row>
    <row r="519" s="1" customFormat="1" ht="16.05" customHeight="1" spans="1:27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</row>
    <row r="520" s="1" customFormat="1" ht="16.05" customHeight="1" spans="1:27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</row>
    <row r="521" s="1" customFormat="1" ht="16.05" customHeight="1" spans="1:27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</row>
    <row r="522" s="1" customFormat="1" ht="16.05" customHeight="1" spans="1:27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</row>
    <row r="523" s="1" customFormat="1" ht="16.05" customHeight="1" spans="1:27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</row>
    <row r="524" s="1" customFormat="1" ht="16.05" customHeight="1" spans="1:27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</row>
    <row r="525" s="1" customFormat="1" ht="16.05" customHeight="1" spans="1:27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</row>
    <row r="526" s="1" customFormat="1" ht="16.05" customHeight="1" spans="1:27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</row>
    <row r="527" s="1" customFormat="1" ht="16.05" customHeight="1" spans="1:27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</row>
    <row r="528" s="1" customFormat="1" ht="16.05" customHeight="1" spans="1:27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</row>
    <row r="529" s="1" customFormat="1" ht="16.05" customHeight="1" spans="1:27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</row>
    <row r="530" s="1" customFormat="1" ht="16.05" customHeight="1" spans="1:27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</row>
    <row r="531" s="1" customFormat="1" ht="16.05" customHeight="1" spans="1:27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</row>
    <row r="532" s="1" customFormat="1" ht="16.05" customHeight="1" spans="1:27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</row>
    <row r="533" s="1" customFormat="1" ht="16.05" customHeight="1" spans="1:27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</row>
    <row r="534" s="1" customFormat="1" ht="16.05" customHeight="1" spans="1:27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</row>
    <row r="535" s="1" customFormat="1" ht="16.05" customHeight="1" spans="1:27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</row>
    <row r="536" s="1" customFormat="1" ht="16.05" customHeight="1" spans="1:27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</row>
    <row r="537" s="1" customFormat="1" ht="16.05" customHeight="1" spans="1:27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</row>
    <row r="538" s="1" customFormat="1" ht="16.05" customHeight="1" spans="1:27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</row>
    <row r="539" s="1" customFormat="1" ht="16.05" customHeight="1" spans="1:27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</row>
    <row r="540" s="1" customFormat="1" ht="16.05" customHeight="1" spans="1:27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</row>
    <row r="541" s="1" customFormat="1" ht="16.05" customHeight="1" spans="1:27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</row>
    <row r="542" s="1" customFormat="1" ht="16.05" customHeight="1" spans="1:27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</row>
    <row r="543" s="1" customFormat="1" ht="16.05" customHeight="1" spans="1:27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</row>
    <row r="544" s="1" customFormat="1" ht="16.05" customHeight="1" spans="1:27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</row>
    <row r="545" s="1" customFormat="1" ht="16.05" customHeight="1" spans="1:27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</row>
    <row r="546" s="1" customFormat="1" ht="16.05" customHeight="1" spans="1:27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</row>
    <row r="547" s="1" customFormat="1" ht="16.05" customHeight="1" spans="1:27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</row>
    <row r="548" s="1" customFormat="1" ht="16.05" customHeight="1" spans="1:27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</row>
    <row r="549" s="1" customFormat="1" ht="16.05" customHeight="1" spans="1:27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</row>
    <row r="550" s="1" customFormat="1" ht="16.05" customHeight="1" spans="1:27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</row>
    <row r="551" s="1" customFormat="1" ht="16.05" customHeight="1" spans="1:27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</row>
    <row r="552" s="1" customFormat="1" ht="16.05" customHeight="1" spans="1:27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</row>
    <row r="553" s="1" customFormat="1" ht="16.05" customHeight="1" spans="1:27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</row>
    <row r="554" s="1" customFormat="1" ht="16.05" customHeight="1" spans="1:27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</row>
    <row r="555" s="1" customFormat="1" ht="16.05" customHeight="1" spans="1:27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</row>
    <row r="556" s="1" customFormat="1" ht="16.05" customHeight="1" spans="1:27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</row>
    <row r="557" s="1" customFormat="1" ht="16.05" customHeight="1" spans="1:27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</row>
    <row r="558" s="1" customFormat="1" ht="16.05" customHeight="1" spans="1:27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</row>
    <row r="559" s="1" customFormat="1" ht="16.05" customHeight="1" spans="1:27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</row>
    <row r="560" s="1" customFormat="1" ht="16.05" customHeight="1" spans="1:27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</row>
    <row r="561" s="1" customFormat="1" ht="16.05" customHeight="1" spans="1:27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</row>
    <row r="562" s="1" customFormat="1" ht="16.05" customHeight="1" spans="1:27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</row>
    <row r="563" s="1" customFormat="1" ht="16.05" customHeight="1" spans="1:27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</row>
    <row r="564" s="1" customFormat="1" ht="16.05" customHeight="1" spans="1:27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</row>
    <row r="565" s="1" customFormat="1" ht="16.05" customHeight="1" spans="1:27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</row>
    <row r="566" s="1" customFormat="1" ht="16.05" customHeight="1" spans="1:27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</row>
    <row r="567" s="1" customFormat="1" ht="16.05" customHeight="1" spans="1:27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</row>
    <row r="568" s="1" customFormat="1" ht="16.05" customHeight="1" spans="1:27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</row>
    <row r="569" s="1" customFormat="1" ht="16.05" customHeight="1" spans="1:27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</row>
    <row r="570" s="1" customFormat="1" ht="16.05" customHeight="1" spans="1:27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</row>
    <row r="571" s="1" customFormat="1" ht="16.05" customHeight="1" spans="1:27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</row>
    <row r="572" s="1" customFormat="1" ht="16.05" customHeight="1" spans="1:27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</row>
    <row r="573" s="1" customFormat="1" ht="16.05" customHeight="1" spans="1:27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</row>
    <row r="574" s="1" customFormat="1" ht="16.05" customHeight="1" spans="1:27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</row>
    <row r="575" s="1" customFormat="1" ht="16.05" customHeight="1" spans="1:27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</row>
    <row r="576" s="1" customFormat="1" ht="16.05" customHeight="1" spans="1:27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</row>
    <row r="577" s="1" customFormat="1" ht="16.05" customHeight="1" spans="1:27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</row>
    <row r="578" s="1" customFormat="1" ht="16.05" customHeight="1" spans="1:27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</row>
    <row r="579" s="1" customFormat="1" ht="16.05" customHeight="1" spans="1:27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</row>
    <row r="580" s="1" customFormat="1" ht="16.05" customHeight="1" spans="1:27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</row>
    <row r="581" s="1" customFormat="1" ht="16.05" customHeight="1" spans="1:27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</row>
    <row r="582" s="1" customFormat="1" ht="16.05" customHeight="1" spans="1:27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</row>
    <row r="583" s="1" customFormat="1" ht="16.05" customHeight="1" spans="1:27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</row>
    <row r="584" s="1" customFormat="1" ht="16.05" customHeight="1" spans="1:27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</row>
    <row r="585" s="1" customFormat="1" ht="16.05" customHeight="1" spans="1:27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</row>
    <row r="586" s="1" customFormat="1" ht="16.05" customHeight="1" spans="1:27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</row>
    <row r="587" s="1" customFormat="1" ht="16.05" customHeight="1" spans="1:27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</row>
    <row r="588" s="1" customFormat="1" ht="16.05" customHeight="1" spans="1:27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</row>
    <row r="589" s="1" customFormat="1" ht="16.05" customHeight="1" spans="1:27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</row>
    <row r="590" s="1" customFormat="1" ht="16.05" customHeight="1" spans="1:27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</row>
    <row r="591" s="1" customFormat="1" ht="16.05" customHeight="1" spans="1:27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</row>
    <row r="592" s="1" customFormat="1" ht="16.05" customHeight="1" spans="1:27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</row>
    <row r="593" s="1" customFormat="1" ht="16.05" customHeight="1" spans="1:27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</row>
    <row r="594" s="1" customFormat="1" ht="16.05" customHeight="1" spans="1:27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</row>
    <row r="595" s="1" customFormat="1" ht="16.05" customHeight="1" spans="1:27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</row>
    <row r="596" s="1" customFormat="1" ht="16.05" customHeight="1" spans="1:27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</row>
    <row r="597" s="1" customFormat="1" ht="16.05" customHeight="1" spans="1:27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</row>
    <row r="598" s="1" customFormat="1" ht="16.05" customHeight="1" spans="1:27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</row>
    <row r="599" s="1" customFormat="1" ht="16.05" customHeight="1" spans="1:27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</row>
    <row r="600" s="1" customFormat="1" ht="16.05" customHeight="1" spans="1:27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</row>
    <row r="601" s="1" customFormat="1" ht="16.05" customHeight="1" spans="1:27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</row>
    <row r="602" s="1" customFormat="1" ht="16.05" customHeight="1" spans="1:27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</row>
    <row r="603" s="1" customFormat="1" ht="16.05" customHeight="1" spans="1:27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</row>
    <row r="604" s="1" customFormat="1" ht="16.05" customHeight="1" spans="1:27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</row>
    <row r="605" s="1" customFormat="1" ht="16.05" customHeight="1" spans="1:27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</row>
    <row r="606" s="1" customFormat="1" ht="16.05" customHeight="1" spans="1:27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</row>
    <row r="607" s="1" customFormat="1" ht="16.05" customHeight="1" spans="1:27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</row>
    <row r="608" s="1" customFormat="1" ht="16.05" customHeight="1" spans="1:27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</row>
    <row r="609" s="1" customFormat="1" ht="16.05" customHeight="1" spans="1:27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</row>
    <row r="610" s="1" customFormat="1" ht="16.05" customHeight="1" spans="1:27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</row>
    <row r="611" s="1" customFormat="1" ht="16.05" customHeight="1" spans="1:27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</row>
    <row r="612" s="1" customFormat="1" ht="16.05" customHeight="1" spans="1:27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</row>
    <row r="613" s="1" customFormat="1" ht="16.05" customHeight="1" spans="1:27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</row>
    <row r="614" s="1" customFormat="1" ht="16.05" customHeight="1" spans="1:27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</row>
    <row r="615" s="1" customFormat="1" ht="16.05" customHeight="1" spans="1:27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</row>
    <row r="616" s="1" customFormat="1" ht="16.05" customHeight="1" spans="1:27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</row>
    <row r="617" s="1" customFormat="1" ht="16.05" customHeight="1" spans="1:27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</row>
    <row r="618" s="1" customFormat="1" ht="16.05" customHeight="1" spans="1:27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</row>
    <row r="619" s="1" customFormat="1" ht="16.05" customHeight="1" spans="1:27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</row>
    <row r="620" s="1" customFormat="1" ht="16.05" customHeight="1" spans="1:27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</row>
    <row r="621" s="1" customFormat="1" ht="16.05" customHeight="1" spans="1:27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</row>
    <row r="622" s="1" customFormat="1" ht="16.05" customHeight="1" spans="1:27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</row>
    <row r="623" s="1" customFormat="1" ht="16.05" customHeight="1" spans="1:27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</row>
    <row r="624" s="1" customFormat="1" ht="16.05" customHeight="1" spans="1:27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</row>
    <row r="625" s="1" customFormat="1" ht="16.05" customHeight="1" spans="1:27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</row>
    <row r="626" s="1" customFormat="1" ht="16.05" customHeight="1" spans="1:27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</row>
    <row r="627" s="1" customFormat="1" ht="16.05" customHeight="1" spans="1:27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</row>
    <row r="628" s="1" customFormat="1" ht="16.05" customHeight="1" spans="1:27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</row>
    <row r="629" s="1" customFormat="1" ht="16.05" customHeight="1" spans="1:27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</row>
    <row r="630" s="1" customFormat="1" ht="16.05" customHeight="1" spans="1:27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</row>
    <row r="631" s="1" customFormat="1" ht="16.05" customHeight="1" spans="1:27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</row>
    <row r="632" s="1" customFormat="1" ht="16.05" customHeight="1" spans="1:27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</row>
    <row r="633" s="1" customFormat="1" ht="16.05" customHeight="1" spans="1:27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</row>
    <row r="634" s="1" customFormat="1" ht="16.05" customHeight="1" spans="1:27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</row>
    <row r="635" s="1" customFormat="1" ht="16.05" customHeight="1" spans="1:27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</row>
    <row r="636" s="1" customFormat="1" ht="16.05" customHeight="1" spans="1:27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</row>
    <row r="637" s="1" customFormat="1" ht="16.05" customHeight="1" spans="1:27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</row>
    <row r="638" s="1" customFormat="1" ht="16.05" customHeight="1" spans="1:27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</row>
    <row r="639" s="1" customFormat="1" ht="16.05" customHeight="1" spans="1:27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</row>
    <row r="640" s="1" customFormat="1" ht="16.05" customHeight="1" spans="1:27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</row>
    <row r="641" s="1" customFormat="1" ht="16.05" customHeight="1" spans="1:27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</row>
    <row r="642" s="1" customFormat="1" ht="16.05" customHeight="1" spans="1:27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</row>
    <row r="643" s="1" customFormat="1" ht="16.05" customHeight="1" spans="1:27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</row>
    <row r="644" s="1" customFormat="1" ht="16.05" customHeight="1" spans="1:27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</row>
    <row r="645" s="1" customFormat="1" ht="16.05" customHeight="1" spans="1:27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</row>
    <row r="646" s="1" customFormat="1" ht="16.05" customHeight="1" spans="1:27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</row>
    <row r="647" s="1" customFormat="1" ht="16.05" customHeight="1" spans="1:27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</row>
    <row r="648" s="1" customFormat="1" ht="16.05" customHeight="1" spans="1:27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</row>
    <row r="649" s="1" customFormat="1" ht="16.05" customHeight="1" spans="1:27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</row>
    <row r="650" s="1" customFormat="1" ht="16.05" customHeight="1" spans="1:27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</row>
    <row r="651" s="1" customFormat="1" ht="16.05" customHeight="1" spans="1:27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</row>
    <row r="652" s="1" customFormat="1" ht="16.05" customHeight="1" spans="1:27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</row>
    <row r="653" s="1" customFormat="1" ht="16.05" customHeight="1" spans="1:27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</row>
    <row r="654" s="1" customFormat="1" ht="16.05" customHeight="1" spans="1:27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</row>
    <row r="655" s="1" customFormat="1" ht="16.05" customHeight="1" spans="1:27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</row>
    <row r="656" s="1" customFormat="1" ht="16.05" customHeight="1" spans="1:27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</row>
    <row r="657" s="1" customFormat="1" ht="16.05" customHeight="1" spans="1:27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</row>
    <row r="658" s="1" customFormat="1" ht="16.05" customHeight="1" spans="1:27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</row>
    <row r="659" s="1" customFormat="1" ht="16.05" customHeight="1" spans="1:27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</row>
    <row r="660" s="1" customFormat="1" ht="16.05" customHeight="1" spans="1:27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</row>
    <row r="661" s="1" customFormat="1" ht="16.05" customHeight="1" spans="1:27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</row>
    <row r="662" s="1" customFormat="1" ht="16.05" customHeight="1" spans="1:27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</row>
    <row r="663" s="1" customFormat="1" ht="16.05" customHeight="1" spans="1:27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</row>
    <row r="664" s="1" customFormat="1" ht="16.05" customHeight="1" spans="1:27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</row>
    <row r="665" s="1" customFormat="1" ht="16.05" customHeight="1" spans="1:27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</row>
    <row r="666" s="1" customFormat="1" ht="16.05" customHeight="1" spans="1:27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</row>
    <row r="667" s="1" customFormat="1" ht="16.05" customHeight="1" spans="1:27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</row>
    <row r="668" s="1" customFormat="1" ht="16.05" customHeight="1" spans="1:27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</row>
    <row r="669" s="1" customFormat="1" ht="16.05" customHeight="1" spans="1:27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</row>
    <row r="670" s="1" customFormat="1" ht="16.05" customHeight="1" spans="1:27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</row>
    <row r="671" s="1" customFormat="1" ht="16.05" customHeight="1" spans="1:27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</row>
    <row r="672" s="1" customFormat="1" ht="16.05" customHeight="1" spans="1:27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</row>
    <row r="673" s="1" customFormat="1" ht="16.05" customHeight="1" spans="1:27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</row>
    <row r="674" s="1" customFormat="1" ht="16.05" customHeight="1" spans="1:27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</row>
    <row r="675" s="1" customFormat="1" ht="16.05" customHeight="1" spans="1:27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</row>
    <row r="676" s="1" customFormat="1" ht="16.05" customHeight="1" spans="1:27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</row>
    <row r="677" s="1" customFormat="1" ht="16.05" customHeight="1" spans="1:27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</row>
    <row r="678" s="1" customFormat="1" ht="16.05" customHeight="1" spans="1:27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</row>
    <row r="679" s="1" customFormat="1" ht="16.05" customHeight="1" spans="1:27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</row>
    <row r="680" s="1" customFormat="1" ht="16.05" customHeight="1" spans="1:27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</row>
    <row r="681" s="1" customFormat="1" ht="16.05" customHeight="1" spans="1:27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</row>
    <row r="682" s="1" customFormat="1" ht="16.05" customHeight="1" spans="1:27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</row>
    <row r="683" s="1" customFormat="1" ht="16.05" customHeight="1" spans="1:27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</row>
    <row r="684" s="1" customFormat="1" ht="16.05" customHeight="1" spans="1:27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</row>
    <row r="685" s="1" customFormat="1" ht="16.05" customHeight="1" spans="1:27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</row>
    <row r="686" s="1" customFormat="1" ht="16.05" customHeight="1" spans="1:27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</row>
    <row r="687" s="1" customFormat="1" ht="16.05" customHeight="1" spans="1:27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</row>
    <row r="688" s="1" customFormat="1" ht="16.05" customHeight="1" spans="1:27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</row>
    <row r="689" s="1" customFormat="1" ht="16.05" customHeight="1" spans="1:27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</row>
    <row r="690" s="1" customFormat="1" ht="16.05" customHeight="1" spans="1:27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</row>
    <row r="691" s="1" customFormat="1" ht="16.05" customHeight="1" spans="1:27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</row>
    <row r="692" s="1" customFormat="1" ht="16.05" customHeight="1" spans="1:27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</row>
    <row r="693" s="1" customFormat="1" ht="16.05" customHeight="1" spans="1:27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</row>
    <row r="694" s="1" customFormat="1" ht="16.05" customHeight="1" spans="1:27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</row>
    <row r="695" s="1" customFormat="1" ht="16.05" customHeight="1" spans="1:27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</row>
    <row r="696" s="1" customFormat="1" ht="16.05" customHeight="1" spans="1:27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</row>
    <row r="697" s="1" customFormat="1" ht="16.05" customHeight="1" spans="1:27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</row>
    <row r="698" s="1" customFormat="1" ht="16.05" customHeight="1" spans="1:27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</row>
    <row r="699" s="1" customFormat="1" ht="16.05" customHeight="1" spans="1:27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</row>
    <row r="700" s="1" customFormat="1" ht="16.05" customHeight="1" spans="1:27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</row>
    <row r="701" s="1" customFormat="1" ht="16.05" customHeight="1" spans="1:27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</row>
    <row r="702" s="1" customFormat="1" ht="16.05" customHeight="1" spans="1:27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</row>
    <row r="703" s="1" customFormat="1" ht="16.05" customHeight="1" spans="1:27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</row>
    <row r="704" s="1" customFormat="1" ht="16.05" customHeight="1" spans="1:27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</row>
    <row r="705" s="1" customFormat="1" ht="16.05" customHeight="1" spans="1:27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</row>
    <row r="706" s="1" customFormat="1" ht="16.05" customHeight="1" spans="1:27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</row>
    <row r="707" s="1" customFormat="1" ht="16.05" customHeight="1" spans="1:27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</row>
    <row r="708" s="1" customFormat="1" ht="16.05" customHeight="1" spans="1:27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</row>
    <row r="709" s="1" customFormat="1" ht="16.05" customHeight="1" spans="1:27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</row>
    <row r="710" s="1" customFormat="1" ht="16.05" customHeight="1" spans="1:27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</row>
    <row r="711" s="1" customFormat="1" ht="16.05" customHeight="1" spans="1:27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</row>
    <row r="712" s="1" customFormat="1" ht="16.05" customHeight="1" spans="1:27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</row>
    <row r="713" s="1" customFormat="1" ht="16.05" customHeight="1" spans="1:27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</row>
    <row r="714" s="1" customFormat="1" ht="16.05" customHeight="1" spans="1:27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</row>
    <row r="715" s="1" customFormat="1" ht="16.05" customHeight="1" spans="1:27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</row>
    <row r="716" s="1" customFormat="1" ht="16.05" customHeight="1" spans="1:27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</row>
    <row r="717" s="1" customFormat="1" ht="16.05" customHeight="1" spans="1:27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</row>
    <row r="718" s="1" customFormat="1" ht="16.05" customHeight="1" spans="1:27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</row>
    <row r="719" s="1" customFormat="1" ht="16.05" customHeight="1" spans="1:27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</row>
    <row r="720" s="1" customFormat="1" ht="16.05" customHeight="1" spans="1:27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</row>
    <row r="721" s="1" customFormat="1" ht="16.05" customHeight="1" spans="1:27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</row>
    <row r="722" s="1" customFormat="1" ht="16.05" customHeight="1" spans="1:27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</row>
    <row r="723" s="1" customFormat="1" ht="16.05" customHeight="1" spans="1:27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</row>
    <row r="724" s="1" customFormat="1" ht="16.05" customHeight="1" spans="1:27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</row>
    <row r="725" s="1" customFormat="1" ht="16.05" customHeight="1" spans="1:27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</row>
    <row r="726" s="1" customFormat="1" ht="16.05" customHeight="1" spans="1:27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</row>
    <row r="727" s="1" customFormat="1" ht="16.05" customHeight="1" spans="1:27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</row>
    <row r="728" s="1" customFormat="1" ht="16.05" customHeight="1" spans="1:27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</row>
    <row r="729" s="1" customFormat="1" ht="16.05" customHeight="1" spans="1:27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</row>
    <row r="730" s="1" customFormat="1" ht="16.05" customHeight="1" spans="1:27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</row>
    <row r="731" s="1" customFormat="1" ht="16.05" customHeight="1" spans="1:27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</row>
    <row r="732" s="1" customFormat="1" ht="16.05" customHeight="1" spans="1:27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</row>
    <row r="733" s="1" customFormat="1" ht="16.05" customHeight="1" spans="1:27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</row>
    <row r="734" s="1" customFormat="1" ht="16.05" customHeight="1" spans="1:27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</row>
    <row r="735" s="1" customFormat="1" ht="16.05" customHeight="1" spans="1:27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</row>
    <row r="736" s="1" customFormat="1" ht="16.05" customHeight="1" spans="1:27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</row>
    <row r="737" s="1" customFormat="1" ht="16.05" customHeight="1" spans="1:27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</row>
    <row r="738" s="1" customFormat="1" ht="16.05" customHeight="1" spans="1:27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</row>
    <row r="739" s="1" customFormat="1" ht="16.05" customHeight="1" spans="1:27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</row>
    <row r="740" s="1" customFormat="1" ht="16.05" customHeight="1" spans="1:27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</row>
    <row r="741" s="1" customFormat="1" ht="16.05" customHeight="1" spans="1:27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</row>
    <row r="742" s="1" customFormat="1" ht="16.05" customHeight="1" spans="1:27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</row>
    <row r="743" s="1" customFormat="1" ht="16.05" customHeight="1" spans="1:27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</row>
    <row r="744" s="1" customFormat="1" ht="16.05" customHeight="1" spans="1:27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</row>
    <row r="745" s="1" customFormat="1" ht="16.05" customHeight="1" spans="1:27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</row>
    <row r="746" s="1" customFormat="1" ht="16.05" customHeight="1" spans="1:27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</row>
    <row r="747" s="1" customFormat="1" ht="16.05" customHeight="1" spans="1:27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</row>
    <row r="748" s="1" customFormat="1" ht="16.05" customHeight="1" spans="1:27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</row>
    <row r="749" s="1" customFormat="1" ht="16.05" customHeight="1" spans="1:27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</row>
    <row r="750" s="1" customFormat="1" ht="16.05" customHeight="1" spans="1:27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</row>
    <row r="751" s="1" customFormat="1" ht="16.05" customHeight="1" spans="1:27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</row>
    <row r="752" s="1" customFormat="1" ht="16.05" customHeight="1" spans="1:27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</row>
    <row r="753" s="1" customFormat="1" ht="16.05" customHeight="1" spans="1:27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</row>
    <row r="754" s="1" customFormat="1" ht="16.05" customHeight="1" spans="1:27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</row>
    <row r="755" s="1" customFormat="1" ht="16.05" customHeight="1" spans="1:27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</row>
    <row r="756" s="1" customFormat="1" ht="16.05" customHeight="1" spans="1:27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</row>
    <row r="757" s="1" customFormat="1" ht="16.05" customHeight="1" spans="1:27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</row>
    <row r="758" s="1" customFormat="1" ht="16.05" customHeight="1" spans="1:27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</row>
    <row r="759" s="1" customFormat="1" ht="16.05" customHeight="1" spans="1:27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</row>
    <row r="760" s="1" customFormat="1" ht="16.05" customHeight="1" spans="1:27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</row>
    <row r="761" s="1" customFormat="1" ht="16.05" customHeight="1" spans="1:27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</row>
    <row r="762" s="1" customFormat="1" ht="16.05" customHeight="1" spans="1:27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</row>
    <row r="763" s="1" customFormat="1" ht="16.05" customHeight="1" spans="1:27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</row>
    <row r="764" s="1" customFormat="1" ht="16.05" customHeight="1" spans="1:27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</row>
    <row r="765" s="1" customFormat="1" ht="16.05" customHeight="1" spans="1:27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</row>
    <row r="766" s="1" customFormat="1" ht="16.05" customHeight="1" spans="1:27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</row>
    <row r="767" s="1" customFormat="1" ht="16.05" customHeight="1" spans="1:27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</row>
    <row r="768" s="1" customFormat="1" ht="16.05" customHeight="1" spans="1:27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</row>
    <row r="769" s="1" customFormat="1" ht="16.05" customHeight="1" spans="1:27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</row>
    <row r="770" s="1" customFormat="1" ht="16.05" customHeight="1" spans="1:27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</row>
    <row r="771" s="1" customFormat="1" ht="16.05" customHeight="1" spans="1:27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</row>
    <row r="772" s="1" customFormat="1" ht="16.05" customHeight="1" spans="1:27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</row>
    <row r="773" s="1" customFormat="1" ht="16.05" customHeight="1" spans="1:27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</row>
    <row r="774" s="1" customFormat="1" ht="16.05" customHeight="1" spans="1:27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</row>
    <row r="775" s="1" customFormat="1" ht="16.05" customHeight="1" spans="1:27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</row>
    <row r="776" s="1" customFormat="1" ht="16.05" customHeight="1" spans="1:27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</row>
    <row r="777" s="1" customFormat="1" ht="16.05" customHeight="1" spans="1:27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</row>
    <row r="778" s="1" customFormat="1" ht="16.05" customHeight="1" spans="1:27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</row>
    <row r="779" s="1" customFormat="1" ht="16.05" customHeight="1" spans="1:27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</row>
    <row r="780" s="1" customFormat="1" ht="16.05" customHeight="1" spans="1:27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</row>
    <row r="781" s="1" customFormat="1" ht="16.05" customHeight="1" spans="1:27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</row>
    <row r="782" s="1" customFormat="1" ht="16.05" customHeight="1" spans="1:27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</row>
    <row r="783" s="1" customFormat="1" ht="16.05" customHeight="1" spans="1:27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</row>
    <row r="784" s="1" customFormat="1" ht="16.05" customHeight="1" spans="1:27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</row>
    <row r="785" s="1" customFormat="1" ht="16.05" customHeight="1" spans="1:27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</row>
    <row r="786" s="1" customFormat="1" ht="16.05" customHeight="1" spans="1:27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</row>
    <row r="787" s="1" customFormat="1" ht="16.05" customHeight="1" spans="1:27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</row>
    <row r="788" s="1" customFormat="1" ht="16.05" customHeight="1" spans="1:27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</row>
    <row r="789" s="1" customFormat="1" ht="16.05" customHeight="1" spans="1:27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</row>
    <row r="790" s="1" customFormat="1" ht="16.05" customHeight="1" spans="1:27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</row>
    <row r="791" s="1" customFormat="1" ht="16.05" customHeight="1" spans="1:27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</row>
    <row r="792" s="1" customFormat="1" ht="16.05" customHeight="1" spans="1:27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</row>
    <row r="793" s="1" customFormat="1" ht="16.05" customHeight="1" spans="1:27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</row>
    <row r="794" s="1" customFormat="1" ht="16.05" customHeight="1" spans="1:27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</row>
    <row r="795" s="1" customFormat="1" ht="16.05" customHeight="1" spans="1:27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</row>
    <row r="796" s="1" customFormat="1" ht="16.05" customHeight="1" spans="1:27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</row>
    <row r="797" s="1" customFormat="1" ht="16.05" customHeight="1" spans="1:27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</row>
    <row r="798" s="1" customFormat="1" ht="16.05" customHeight="1" spans="1:27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</row>
    <row r="799" s="1" customFormat="1" ht="16.05" customHeight="1" spans="1:27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</row>
    <row r="800" s="1" customFormat="1" ht="16.05" customHeight="1" spans="1:27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</row>
    <row r="801" s="1" customFormat="1" ht="16.05" customHeight="1" spans="1:27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</row>
    <row r="802" s="1" customFormat="1" ht="16.05" customHeight="1" spans="1:27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</row>
    <row r="803" s="1" customFormat="1" ht="16.05" customHeight="1" spans="1:27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</row>
    <row r="804" s="1" customFormat="1" ht="16.05" customHeight="1" spans="1:27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</row>
    <row r="805" s="1" customFormat="1" ht="16.05" customHeight="1" spans="1:27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</row>
    <row r="806" s="1" customFormat="1" ht="16.05" customHeight="1" spans="1:27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</row>
    <row r="807" s="1" customFormat="1" ht="16.05" customHeight="1" spans="1:27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</row>
    <row r="808" s="1" customFormat="1" ht="16.05" customHeight="1" spans="1:27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</row>
    <row r="809" s="1" customFormat="1" ht="16.05" customHeight="1" spans="1:27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</row>
    <row r="810" s="1" customFormat="1" ht="16.05" customHeight="1" spans="1:27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</row>
    <row r="811" s="1" customFormat="1" ht="16.05" customHeight="1" spans="1:27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</row>
    <row r="812" s="1" customFormat="1" ht="16.05" customHeight="1" spans="1:27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</row>
    <row r="813" s="1" customFormat="1" ht="16.05" customHeight="1" spans="1:27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</row>
    <row r="814" s="1" customFormat="1" ht="16.05" customHeight="1" spans="1:27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</row>
    <row r="815" s="1" customFormat="1" ht="16.05" customHeight="1" spans="1:27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</row>
    <row r="816" s="1" customFormat="1" ht="16.05" customHeight="1" spans="1:27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</row>
    <row r="817" s="1" customFormat="1" ht="16.05" customHeight="1" spans="1:27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</row>
    <row r="818" s="1" customFormat="1" ht="16.05" customHeight="1" spans="1:27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</row>
    <row r="819" s="1" customFormat="1" ht="16.05" customHeight="1" spans="1:27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</row>
    <row r="820" s="1" customFormat="1" ht="16.05" customHeight="1" spans="1:27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</row>
    <row r="821" s="1" customFormat="1" ht="16.05" customHeight="1" spans="1:27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</row>
    <row r="822" s="1" customFormat="1" ht="16.05" customHeight="1" spans="1:27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</row>
    <row r="823" s="1" customFormat="1" ht="16.05" customHeight="1" spans="1:27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</row>
    <row r="824" s="1" customFormat="1" ht="16.05" customHeight="1" spans="1:27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</row>
    <row r="825" s="1" customFormat="1" ht="16.05" customHeight="1" spans="1:27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</row>
    <row r="826" s="1" customFormat="1" ht="16.05" customHeight="1" spans="1:27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</row>
    <row r="827" s="1" customFormat="1" ht="16.05" customHeight="1" spans="1:27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</row>
    <row r="828" s="1" customFormat="1" ht="16.05" customHeight="1" spans="1:27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</row>
    <row r="829" s="1" customFormat="1" ht="16.05" customHeight="1" spans="1:27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</row>
    <row r="830" s="1" customFormat="1" ht="16.05" customHeight="1" spans="1:27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</row>
    <row r="831" s="1" customFormat="1" ht="16.05" customHeight="1" spans="1:27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</row>
    <row r="832" s="1" customFormat="1" ht="16.05" customHeight="1" spans="1:27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</row>
    <row r="833" s="1" customFormat="1" ht="16.05" customHeight="1" spans="1:27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</row>
    <row r="834" s="1" customFormat="1" ht="16.05" customHeight="1" spans="1:27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</row>
    <row r="835" s="1" customFormat="1" ht="16.05" customHeight="1" spans="1:27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</row>
    <row r="836" s="1" customFormat="1" ht="16.05" customHeight="1" spans="1:27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</row>
    <row r="837" s="1" customFormat="1" ht="16.05" customHeight="1" spans="1:27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</row>
    <row r="838" s="1" customFormat="1" ht="16.05" customHeight="1" spans="1:27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</row>
    <row r="839" s="1" customFormat="1" ht="16.05" customHeight="1" spans="1:27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</row>
    <row r="840" s="1" customFormat="1" ht="16.05" customHeight="1" spans="1:27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</row>
    <row r="841" s="1" customFormat="1" ht="16.05" customHeight="1" spans="1:27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</row>
    <row r="842" s="1" customFormat="1" ht="16.05" customHeight="1" spans="1:27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</row>
    <row r="843" s="1" customFormat="1" ht="16.05" customHeight="1" spans="1:27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</row>
    <row r="844" s="1" customFormat="1" ht="16.05" customHeight="1" spans="1:27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</row>
    <row r="845" s="1" customFormat="1" ht="16.05" customHeight="1" spans="1:27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</row>
    <row r="846" s="1" customFormat="1" ht="16.05" customHeight="1" spans="1:27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</row>
    <row r="847" s="1" customFormat="1" ht="16.05" customHeight="1" spans="1:27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</row>
    <row r="848" s="1" customFormat="1" ht="16.05" customHeight="1" spans="1:27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</row>
    <row r="849" s="1" customFormat="1" ht="16.05" customHeight="1" spans="1:27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</row>
    <row r="850" s="1" customFormat="1" ht="16.05" customHeight="1" spans="1:27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</row>
    <row r="851" s="1" customFormat="1" ht="16.05" customHeight="1" spans="1:27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</row>
    <row r="852" s="1" customFormat="1" ht="16.05" customHeight="1" spans="1:27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</row>
    <row r="853" s="1" customFormat="1" ht="16.05" customHeight="1" spans="1:27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</row>
    <row r="854" s="1" customFormat="1" ht="16.05" customHeight="1" spans="1:27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</row>
    <row r="855" s="1" customFormat="1" ht="16.05" customHeight="1" spans="1:27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</row>
    <row r="856" s="1" customFormat="1" ht="16.05" customHeight="1" spans="1:27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</row>
    <row r="857" s="1" customFormat="1" ht="16.05" customHeight="1" spans="1:27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</row>
    <row r="858" s="1" customFormat="1" ht="16.05" customHeight="1" spans="1:27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</row>
    <row r="859" s="1" customFormat="1" ht="16.05" customHeight="1" spans="1:27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</row>
    <row r="860" s="1" customFormat="1" ht="16.05" customHeight="1" spans="1:27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</row>
    <row r="861" s="1" customFormat="1" ht="16.05" customHeight="1" spans="1:27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</row>
    <row r="862" s="1" customFormat="1" ht="16.05" customHeight="1" spans="1:27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</row>
    <row r="863" s="1" customFormat="1" ht="16.05" customHeight="1" spans="1:27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</row>
    <row r="864" s="1" customFormat="1" ht="16.05" customHeight="1" spans="1:27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</row>
    <row r="865" s="1" customFormat="1" ht="16.05" customHeight="1" spans="1:27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</row>
    <row r="866" s="1" customFormat="1" ht="16.05" customHeight="1" spans="1:27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</row>
    <row r="867" s="1" customFormat="1" ht="16.05" customHeight="1" spans="1:27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</row>
    <row r="868" s="1" customFormat="1" ht="16.05" customHeight="1" spans="1:27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</row>
    <row r="869" s="1" customFormat="1" ht="16.05" customHeight="1" spans="1:27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</row>
    <row r="870" s="1" customFormat="1" ht="16.05" customHeight="1" spans="1:27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</row>
    <row r="871" s="1" customFormat="1" ht="16.05" customHeight="1" spans="1:27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</row>
    <row r="872" s="1" customFormat="1" ht="16.05" customHeight="1" spans="1:27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</row>
    <row r="873" s="1" customFormat="1" ht="16.05" customHeight="1" spans="1:27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</row>
    <row r="874" s="1" customFormat="1" ht="16.05" customHeight="1" spans="1:27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</row>
    <row r="875" s="1" customFormat="1" ht="16.05" customHeight="1" spans="1:27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</row>
    <row r="876" s="1" customFormat="1" ht="16.05" customHeight="1" spans="1:27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</row>
    <row r="877" s="1" customFormat="1" ht="16.05" customHeight="1" spans="1:27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</row>
    <row r="878" s="1" customFormat="1" ht="16.05" customHeight="1" spans="1:27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</row>
    <row r="879" s="1" customFormat="1" ht="16.05" customHeight="1" spans="1:27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</row>
    <row r="880" s="1" customFormat="1" ht="16.05" customHeight="1" spans="1:27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</row>
    <row r="881" s="1" customFormat="1" ht="16.05" customHeight="1" spans="1:27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</row>
    <row r="882" s="1" customFormat="1" ht="16.05" customHeight="1" spans="1:27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</row>
    <row r="883" s="1" customFormat="1" ht="16.05" customHeight="1" spans="1:27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</row>
    <row r="884" s="1" customFormat="1" ht="16.05" customHeight="1" spans="1:27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</row>
    <row r="885" s="1" customFormat="1" ht="16.05" customHeight="1" spans="1:27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</row>
    <row r="886" s="1" customFormat="1" ht="16.05" customHeight="1" spans="1:27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</row>
    <row r="887" s="1" customFormat="1" ht="16.05" customHeight="1" spans="1:27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</row>
    <row r="888" s="1" customFormat="1" ht="16.05" customHeight="1" spans="1:27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</row>
    <row r="889" s="1" customFormat="1" ht="16.05" customHeight="1" spans="1:27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</row>
    <row r="890" s="1" customFormat="1" ht="16.05" customHeight="1" spans="1:27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</row>
    <row r="891" s="1" customFormat="1" ht="16.05" customHeight="1" spans="1:27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</row>
    <row r="892" s="1" customFormat="1" ht="16.05" customHeight="1" spans="1:27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</row>
    <row r="893" s="1" customFormat="1" ht="16.05" customHeight="1" spans="1:27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</row>
    <row r="894" s="1" customFormat="1" ht="16.05" customHeight="1" spans="1:27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</row>
    <row r="895" s="1" customFormat="1" ht="16.05" customHeight="1" spans="1:27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</row>
    <row r="896" s="1" customFormat="1" ht="16.05" customHeight="1" spans="1:27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</row>
    <row r="897" s="1" customFormat="1" ht="16.05" customHeight="1" spans="1:27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</row>
    <row r="898" s="1" customFormat="1" ht="16.05" customHeight="1" spans="1:27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</row>
    <row r="899" s="1" customFormat="1" ht="16.05" customHeight="1" spans="1:27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</row>
  </sheetData>
  <mergeCells count="26">
    <mergeCell ref="A1:D1"/>
    <mergeCell ref="F1:J1"/>
    <mergeCell ref="A2:B2"/>
    <mergeCell ref="A3:B3"/>
    <mergeCell ref="A4:B4"/>
    <mergeCell ref="A5:B5"/>
    <mergeCell ref="A6:B6"/>
    <mergeCell ref="A9:D9"/>
    <mergeCell ref="A10:C10"/>
    <mergeCell ref="A11:C11"/>
    <mergeCell ref="A12:D12"/>
    <mergeCell ref="A13:C13"/>
    <mergeCell ref="A14:C14"/>
    <mergeCell ref="A15:C15"/>
    <mergeCell ref="A17:C17"/>
    <mergeCell ref="A18:C18"/>
    <mergeCell ref="A19:C19"/>
    <mergeCell ref="A20:C20"/>
    <mergeCell ref="A21:E21"/>
    <mergeCell ref="F7:F8"/>
    <mergeCell ref="G7:G8"/>
    <mergeCell ref="H7:H8"/>
    <mergeCell ref="I7:I8"/>
    <mergeCell ref="J7:J8"/>
    <mergeCell ref="A7:E8"/>
    <mergeCell ref="H2:J6"/>
  </mergeCells>
  <conditionalFormatting sqref="J21">
    <cfRule type="notContainsBlanks" dxfId="0" priority="2">
      <formula>LEN(TRIM(J21))&gt;0</formula>
    </cfRule>
  </conditionalFormatting>
  <conditionalFormatting sqref="N9:N21 R9:R21">
    <cfRule type="notContainsBlanks" dxfId="0" priority="3">
      <formula>LEN(TRIM(N9))&gt;0</formula>
    </cfRule>
  </conditionalFormatting>
  <pageMargins left="0.7" right="0.7" top="0.75" bottom="0.75" header="0.3" footer="0.3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2025-04-01T02:29:05Z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E845A858C1C54C6C80D008ACC13355CF_12</vt:lpwstr>
  </property>
</Properties>
</file>