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</externalReferences>
  <definedNames>
    <definedName name="_xlnm.Print_Area" localSheetId="0">'XS-XXL'!$A$1:$L$25</definedName>
    <definedName name="_xlnm.Print_Area" localSheetId="1">'XS-XXL (cm)'!$A$1:$L$25</definedName>
    <definedName name="_xlnm.Print_Area" localSheetId="2">'1X-3X'!$A$1:$I$24</definedName>
    <definedName name="_xlnm.Print_Area" localSheetId="3">'1X-3X (cm)'!$A$1:$I$24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<sst xmlns="http://schemas.openxmlformats.org/spreadsheetml/2006/main" count="200" uniqueCount="58">
  <si>
    <t>GRADED SPEC PAGE</t>
  </si>
  <si>
    <t>BRAND:</t>
  </si>
  <si>
    <t>STYLE NAME:</t>
  </si>
  <si>
    <t>BG5129 AMY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</si>
  <si>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</si>
  <si>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</si>
  <si>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</si>
  <si>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</si>
  <si>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</si>
  <si>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</si>
  <si>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</si>
  <si>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</si>
  <si>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</si>
  <si>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</si>
  <si>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</si>
  <si>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</si>
  <si>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</si>
  <si>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</si>
  <si>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</si>
  <si>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</si>
  <si>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</si>
  <si>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</si>
  <si>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</si>
  <si>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</si>
  <si>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</si>
  <si>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</si>
  <si>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(FRONT FRONT STRAP JOINT SEAM TO WAIST SEAM)</t>
  </si>
  <si>
    <t>上身长</t>
  </si>
  <si>
    <t>CF SKIRT LENGTH (FROM WAIST JOINT SEAM TO HEM)</t>
  </si>
  <si>
    <t>前中裙长</t>
  </si>
  <si>
    <t>BUST WIDTH (1" BELOW AH)</t>
  </si>
  <si>
    <r>
      <rPr>
        <sz val="16"/>
        <color theme="1"/>
        <rFont val="宋体"/>
        <charset val="134"/>
      </rPr>
      <t>胸围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Calibri"/>
        <charset val="134"/>
      </rPr>
      <t>1’‘</t>
    </r>
  </si>
  <si>
    <t>WAIST SEAM WIDTH</t>
  </si>
  <si>
    <t>腰围</t>
  </si>
  <si>
    <t>HIP WIDTH (8.5" BELOW WAIST JOINT SEAM) - 3PT MEASUREMENT</t>
  </si>
  <si>
    <r>
      <rPr>
        <sz val="16"/>
        <color theme="1"/>
        <rFont val="宋体"/>
        <charset val="134"/>
      </rPr>
      <t>臀围三点量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8.5’‘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</si>
  <si>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</si>
  <si>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</si>
  <si>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</si>
  <si>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</si>
  <si>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</si>
  <si>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</si>
  <si>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ADJUSTABLE RANGE LENGTH</t>
  </si>
  <si>
    <t>肩带调节量</t>
  </si>
  <si>
    <t>ZIPPER LENGTH</t>
  </si>
  <si>
    <t>拉链长</t>
  </si>
  <si>
    <t>前领长</t>
  </si>
  <si>
    <t>后领长</t>
  </si>
  <si>
    <t>前袖笼长</t>
  </si>
  <si>
    <t>肩带长含环和袢</t>
  </si>
  <si>
    <t>后肩带间距</t>
  </si>
  <si>
    <t>前中里布裙长</t>
  </si>
  <si>
    <t>1X-3X</t>
  </si>
  <si>
    <t>1X</t>
  </si>
  <si>
    <t>2X</t>
  </si>
  <si>
    <t>3X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</si>
  <si>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1’‘</t>
    </r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</si>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</sst>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rgb="FF000000"/>
      <name val="Calibri"/>
      <charset val="134"/>
    </font>
    <font>
      <sz val="9"/>
      <color rgb="FF7F7F7F"/>
      <name val="Calibri"/>
      <charset val="134"/>
    </font>
    <font>
      <sz val="14"/>
      <color theme="1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sz val="16"/>
      <name val="Calibri"/>
      <charset val="134"/>
    </font>
    <font>
      <sz val="16"/>
      <color theme="1"/>
      <name val="宋体"/>
      <charset val="134"/>
    </font>
    <font>
      <sz val="16"/>
      <color rgb="FFFF0000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color theme="1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26" applyNumberFormat="0" applyAlignment="0" applyProtection="0">
      <alignment vertical="center"/>
    </xf>
    <xf numFmtId="0" fontId="40" fillId="13" borderId="27" applyNumberFormat="0" applyAlignment="0" applyProtection="0">
      <alignment vertical="center"/>
    </xf>
    <xf numFmtId="0" fontId="41" fillId="13" borderId="26" applyNumberFormat="0" applyAlignment="0" applyProtection="0">
      <alignment vertical="center"/>
    </xf>
    <xf numFmtId="0" fontId="42" fillId="14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</cellStyleXfs>
  <cellXfs count="140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8" xfId="51" applyFont="1" applyFill="1" applyBorder="1" applyAlignment="1">
      <alignment horizontal="left" vertical="center"/>
    </xf>
    <xf numFmtId="0" fontId="9" fillId="0" borderId="9" xfId="49" applyFont="1" applyFill="1" applyBorder="1" applyAlignment="1"/>
    <xf numFmtId="176" fontId="8" fillId="4" borderId="10" xfId="49" applyNumberFormat="1" applyFont="1" applyFill="1" applyBorder="1" applyAlignment="1">
      <alignment horizontal="center" vertical="center"/>
    </xf>
    <xf numFmtId="176" fontId="8" fillId="4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13" xfId="51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4" borderId="14" xfId="49" applyNumberFormat="1" applyFont="1" applyFill="1" applyBorder="1" applyAlignment="1">
      <alignment horizontal="center" vertical="center"/>
    </xf>
    <xf numFmtId="176" fontId="8" fillId="4" borderId="0" xfId="49" applyNumberFormat="1" applyFont="1" applyFill="1" applyAlignment="1">
      <alignment horizontal="center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0" fontId="8" fillId="5" borderId="1" xfId="49" applyFont="1" applyFill="1" applyBorder="1" applyAlignment="1">
      <alignment horizontal="left" vertical="center"/>
    </xf>
    <xf numFmtId="176" fontId="8" fillId="4" borderId="7" xfId="49" applyNumberFormat="1" applyFont="1" applyFill="1" applyBorder="1" applyAlignment="1">
      <alignment horizontal="center" vertical="center"/>
    </xf>
    <xf numFmtId="176" fontId="8" fillId="4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4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5" xfId="49" applyFont="1" applyFill="1" applyBorder="1" applyAlignment="1"/>
    <xf numFmtId="0" fontId="11" fillId="6" borderId="16" xfId="49" applyFont="1" applyFill="1" applyBorder="1" applyAlignment="1">
      <alignment horizontal="center" vertical="center" wrapText="1"/>
    </xf>
    <xf numFmtId="0" fontId="12" fillId="6" borderId="16" xfId="49" applyFont="1" applyFill="1" applyBorder="1" applyAlignment="1">
      <alignment horizontal="center" vertical="center" wrapText="1"/>
    </xf>
    <xf numFmtId="0" fontId="13" fillId="6" borderId="16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3" fillId="0" borderId="17" xfId="49" applyFont="1" applyFill="1" applyBorder="1" applyAlignment="1"/>
    <xf numFmtId="0" fontId="14" fillId="0" borderId="4" xfId="49" applyFont="1" applyFill="1" applyBorder="1" applyAlignment="1">
      <alignment horizontal="center"/>
    </xf>
    <xf numFmtId="0" fontId="8" fillId="0" borderId="1" xfId="49" applyFont="1" applyFill="1" applyBorder="1" applyAlignment="1">
      <alignment horizontal="left"/>
    </xf>
    <xf numFmtId="0" fontId="8" fillId="0" borderId="2" xfId="49" applyFont="1" applyFill="1" applyBorder="1" applyAlignment="1">
      <alignment horizontal="left"/>
    </xf>
    <xf numFmtId="0" fontId="15" fillId="0" borderId="17" xfId="52" applyFont="1" applyFill="1" applyBorder="1" applyAlignment="1">
      <alignment horizontal="left" vertical="center"/>
    </xf>
    <xf numFmtId="177" fontId="16" fillId="7" borderId="4" xfId="49" applyNumberFormat="1" applyFont="1" applyFill="1" applyBorder="1" applyAlignment="1">
      <alignment horizontal="center"/>
    </xf>
    <xf numFmtId="178" fontId="3" fillId="0" borderId="9" xfId="50" applyNumberFormat="1" applyFont="1" applyFill="1" applyBorder="1" applyAlignment="1">
      <alignment horizontal="center" wrapText="1"/>
    </xf>
    <xf numFmtId="0" fontId="14" fillId="0" borderId="17" xfId="49" applyFont="1" applyFill="1" applyBorder="1" applyAlignment="1">
      <alignment horizontal="center"/>
    </xf>
    <xf numFmtId="177" fontId="16" fillId="0" borderId="17" xfId="49" applyNumberFormat="1" applyFont="1" applyFill="1" applyBorder="1" applyAlignment="1">
      <alignment horizontal="center"/>
    </xf>
    <xf numFmtId="177" fontId="16" fillId="7" borderId="9" xfId="49" applyNumberFormat="1" applyFont="1" applyFill="1" applyBorder="1" applyAlignment="1">
      <alignment horizontal="center"/>
    </xf>
    <xf numFmtId="0" fontId="15" fillId="0" borderId="4" xfId="52" applyFont="1" applyFill="1" applyBorder="1" applyAlignment="1">
      <alignment horizontal="left" vertical="center"/>
    </xf>
    <xf numFmtId="179" fontId="16" fillId="0" borderId="17" xfId="49" applyNumberFormat="1" applyFont="1" applyFill="1" applyBorder="1" applyAlignment="1">
      <alignment horizontal="center"/>
    </xf>
    <xf numFmtId="177" fontId="16" fillId="7" borderId="9" xfId="49" applyNumberFormat="1" applyFont="1" applyFill="1" applyBorder="1" applyAlignment="1">
      <alignment horizontal="center" vertical="center"/>
    </xf>
    <xf numFmtId="0" fontId="8" fillId="0" borderId="17" xfId="49" applyFont="1" applyFill="1" applyBorder="1" applyAlignment="1"/>
    <xf numFmtId="0" fontId="8" fillId="0" borderId="4" xfId="49" applyFont="1" applyFill="1" applyBorder="1" applyAlignment="1"/>
    <xf numFmtId="0" fontId="8" fillId="0" borderId="0" xfId="49" applyFont="1" applyFill="1" applyAlignment="1"/>
    <xf numFmtId="0" fontId="17" fillId="0" borderId="0" xfId="49" applyFont="1" applyFill="1" applyAlignment="1"/>
    <xf numFmtId="176" fontId="8" fillId="4" borderId="18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4" borderId="15" xfId="49" applyNumberFormat="1" applyFont="1" applyFill="1" applyBorder="1" applyAlignment="1">
      <alignment horizontal="center" vertical="center"/>
    </xf>
    <xf numFmtId="176" fontId="8" fillId="4" borderId="9" xfId="49" applyNumberFormat="1" applyFont="1" applyFill="1" applyBorder="1" applyAlignment="1">
      <alignment horizontal="center" vertical="center"/>
    </xf>
    <xf numFmtId="0" fontId="7" fillId="8" borderId="0" xfId="49" applyFont="1" applyFill="1" applyAlignment="1"/>
    <xf numFmtId="0" fontId="18" fillId="6" borderId="16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180" fontId="7" fillId="0" borderId="0" xfId="49" applyNumberFormat="1" applyFont="1" applyFill="1" applyAlignment="1">
      <alignment horizontal="center" vertical="center" wrapText="1"/>
    </xf>
    <xf numFmtId="180" fontId="20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0" fontId="3" fillId="9" borderId="9" xfId="50" applyNumberFormat="1" applyFont="1" applyFill="1" applyBorder="1" applyAlignment="1">
      <alignment horizontal="center" vertical="center" wrapText="1"/>
    </xf>
    <xf numFmtId="180" fontId="21" fillId="7" borderId="4" xfId="49" applyNumberFormat="1" applyFont="1" applyFill="1" applyBorder="1" applyAlignment="1">
      <alignment horizontal="center" wrapText="1"/>
    </xf>
    <xf numFmtId="180" fontId="3" fillId="9" borderId="3" xfId="50" applyNumberFormat="1" applyFont="1" applyFill="1" applyBorder="1" applyAlignment="1">
      <alignment horizontal="center" vertical="center" wrapText="1"/>
    </xf>
    <xf numFmtId="179" fontId="22" fillId="7" borderId="3" xfId="49" applyNumberFormat="1" applyFont="1" applyFill="1" applyBorder="1" applyAlignment="1">
      <alignment horizontal="center" wrapText="1"/>
    </xf>
    <xf numFmtId="179" fontId="22" fillId="7" borderId="9" xfId="49" applyNumberFormat="1" applyFont="1" applyFill="1" applyBorder="1" applyAlignment="1">
      <alignment horizontal="center" wrapText="1"/>
    </xf>
    <xf numFmtId="179" fontId="21" fillId="7" borderId="4" xfId="49" applyNumberFormat="1" applyFont="1" applyFill="1" applyBorder="1" applyAlignment="1">
      <alignment horizontal="center" wrapText="1"/>
    </xf>
    <xf numFmtId="179" fontId="22" fillId="7" borderId="3" xfId="55" applyNumberFormat="1" applyFont="1" applyFill="1" applyBorder="1" applyAlignment="1">
      <alignment horizontal="center" wrapText="1"/>
    </xf>
    <xf numFmtId="179" fontId="22" fillId="0" borderId="3" xfId="55" applyNumberFormat="1" applyFont="1" applyBorder="1" applyAlignment="1">
      <alignment horizontal="center" wrapText="1"/>
    </xf>
    <xf numFmtId="0" fontId="1" fillId="0" borderId="0" xfId="49" applyFont="1" applyFill="1" applyAlignment="1"/>
    <xf numFmtId="0" fontId="2" fillId="0" borderId="19" xfId="49" applyFont="1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6" fillId="0" borderId="6" xfId="49" applyFont="1" applyFill="1" applyBorder="1" applyAlignment="1"/>
    <xf numFmtId="0" fontId="8" fillId="0" borderId="22" xfId="50" applyFont="1" applyFill="1" applyBorder="1" applyAlignment="1">
      <alignment horizontal="left" vertical="center"/>
    </xf>
    <xf numFmtId="0" fontId="8" fillId="0" borderId="8" xfId="51" applyFont="1" applyBorder="1" applyAlignment="1">
      <alignment horizontal="left" vertical="center"/>
    </xf>
    <xf numFmtId="0" fontId="23" fillId="0" borderId="9" xfId="49" applyFont="1" applyFill="1" applyBorder="1" applyAlignment="1"/>
    <xf numFmtId="176" fontId="8" fillId="0" borderId="11" xfId="49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/>
    <xf numFmtId="14" fontId="8" fillId="0" borderId="22" xfId="51" applyNumberFormat="1" applyFont="1" applyBorder="1" applyAlignment="1">
      <alignment horizontal="left" vertical="center"/>
    </xf>
    <xf numFmtId="0" fontId="8" fillId="0" borderId="13" xfId="51" applyFont="1" applyBorder="1" applyAlignment="1">
      <alignment horizontal="left" vertical="center"/>
    </xf>
    <xf numFmtId="0" fontId="23" fillId="0" borderId="3" xfId="49" applyFont="1" applyFill="1" applyBorder="1" applyAlignment="1"/>
    <xf numFmtId="176" fontId="8" fillId="0" borderId="0" xfId="49" applyNumberFormat="1" applyFont="1" applyFill="1" applyAlignment="1">
      <alignment horizontal="center" vertical="center"/>
    </xf>
    <xf numFmtId="176" fontId="8" fillId="0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3" fillId="0" borderId="0" xfId="49" applyFont="1" applyFill="1" applyAlignment="1"/>
    <xf numFmtId="0" fontId="3" fillId="0" borderId="15" xfId="49" applyFont="1" applyFill="1" applyBorder="1" applyAlignment="1"/>
    <xf numFmtId="0" fontId="24" fillId="6" borderId="16" xfId="49" applyFont="1" applyFill="1" applyBorder="1" applyAlignment="1">
      <alignment horizontal="center" vertical="center" wrapText="1"/>
    </xf>
    <xf numFmtId="0" fontId="25" fillId="6" borderId="16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3" fillId="0" borderId="17" xfId="49" applyFont="1" applyFill="1" applyBorder="1" applyAlignment="1"/>
    <xf numFmtId="0" fontId="26" fillId="0" borderId="17" xfId="49" applyFont="1" applyFill="1" applyBorder="1" applyAlignment="1"/>
    <xf numFmtId="0" fontId="14" fillId="0" borderId="1" xfId="49" applyFont="1" applyFill="1" applyBorder="1" applyAlignment="1">
      <alignment horizontal="center"/>
    </xf>
    <xf numFmtId="0" fontId="8" fillId="0" borderId="1" xfId="49" applyFont="1" applyFill="1" applyBorder="1" applyAlignment="1">
      <alignment horizontal="left"/>
    </xf>
    <xf numFmtId="0" fontId="8" fillId="0" borderId="2" xfId="49" applyFont="1" applyFill="1" applyBorder="1" applyAlignment="1">
      <alignment horizontal="left"/>
    </xf>
    <xf numFmtId="0" fontId="27" fillId="0" borderId="17" xfId="52" applyFont="1" applyBorder="1" applyAlignment="1">
      <alignment horizontal="left" vertical="center"/>
    </xf>
    <xf numFmtId="177" fontId="28" fillId="7" borderId="17" xfId="49" applyNumberFormat="1" applyFont="1" applyFill="1" applyBorder="1" applyAlignment="1">
      <alignment horizontal="center" vertical="center"/>
    </xf>
    <xf numFmtId="178" fontId="29" fillId="0" borderId="3" xfId="49" applyNumberFormat="1" applyFont="1" applyFill="1" applyBorder="1" applyAlignment="1">
      <alignment horizontal="center" vertical="center" wrapText="1"/>
    </xf>
    <xf numFmtId="177" fontId="28" fillId="0" borderId="17" xfId="49" applyNumberFormat="1" applyFont="1" applyFill="1" applyBorder="1" applyAlignment="1">
      <alignment horizontal="center" vertical="center"/>
    </xf>
    <xf numFmtId="0" fontId="27" fillId="0" borderId="4" xfId="52" applyFont="1" applyBorder="1" applyAlignment="1">
      <alignment horizontal="left" vertical="center"/>
    </xf>
    <xf numFmtId="0" fontId="8" fillId="0" borderId="17" xfId="49" applyFont="1" applyFill="1" applyBorder="1" applyAlignment="1"/>
    <xf numFmtId="0" fontId="8" fillId="0" borderId="7" xfId="49" applyFont="1" applyFill="1" applyBorder="1" applyAlignment="1"/>
    <xf numFmtId="0" fontId="8" fillId="0" borderId="6" xfId="49" applyFont="1" applyFill="1" applyBorder="1" applyAlignment="1"/>
    <xf numFmtId="0" fontId="8" fillId="0" borderId="9" xfId="49" applyFont="1" applyFill="1" applyBorder="1" applyAlignment="1"/>
    <xf numFmtId="0" fontId="27" fillId="0" borderId="4" xfId="54" applyFont="1" applyFill="1" applyBorder="1" applyAlignment="1">
      <alignment horizontal="left" vertical="center"/>
    </xf>
    <xf numFmtId="0" fontId="8" fillId="0" borderId="4" xfId="49" applyFont="1" applyFill="1" applyBorder="1" applyAlignment="1"/>
    <xf numFmtId="0" fontId="8" fillId="0" borderId="1" xfId="49" applyFont="1" applyFill="1" applyBorder="1" applyAlignment="1"/>
    <xf numFmtId="0" fontId="8" fillId="0" borderId="2" xfId="49" applyFont="1" applyFill="1" applyBorder="1" applyAlignment="1"/>
    <xf numFmtId="0" fontId="8" fillId="0" borderId="3" xfId="49" applyFont="1" applyFill="1" applyBorder="1" applyAlignment="1"/>
    <xf numFmtId="178" fontId="8" fillId="0" borderId="4" xfId="49" applyNumberFormat="1" applyFont="1" applyFill="1" applyBorder="1" applyAlignment="1"/>
    <xf numFmtId="0" fontId="8" fillId="0" borderId="0" xfId="49" applyFont="1" applyFill="1" applyAlignment="1"/>
    <xf numFmtId="0" fontId="4" fillId="10" borderId="2" xfId="49" applyFont="1" applyFill="1" applyBorder="1" applyAlignment="1">
      <alignment horizontal="center" vertical="center"/>
    </xf>
    <xf numFmtId="0" fontId="4" fillId="10" borderId="3" xfId="49" applyFont="1" applyFill="1" applyBorder="1" applyAlignment="1">
      <alignment horizontal="center" vertical="center"/>
    </xf>
    <xf numFmtId="0" fontId="17" fillId="0" borderId="0" xfId="49" applyFont="1" applyFill="1" applyAlignment="1"/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9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180" fontId="7" fillId="0" borderId="0" xfId="49" applyNumberFormat="1" applyFont="1" applyFill="1" applyAlignment="1">
      <alignment horizontal="center" vertical="center" wrapText="1"/>
    </xf>
    <xf numFmtId="180" fontId="20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1" fontId="29" fillId="0" borderId="3" xfId="49" applyNumberFormat="1" applyFont="1" applyFill="1" applyBorder="1" applyAlignment="1">
      <alignment horizontal="center" vertical="center" wrapText="1"/>
    </xf>
    <xf numFmtId="180" fontId="30" fillId="0" borderId="4" xfId="49" applyNumberFormat="1" applyFont="1" applyFill="1" applyBorder="1" applyAlignment="1">
      <alignment horizontal="center" vertical="center" wrapText="1"/>
    </xf>
    <xf numFmtId="180" fontId="30" fillId="0" borderId="4" xfId="52" applyNumberFormat="1" applyFont="1" applyFill="1" applyBorder="1" applyAlignment="1">
      <alignment horizontal="center" wrapText="1"/>
    </xf>
    <xf numFmtId="181" fontId="29" fillId="0" borderId="3" xfId="53" applyNumberFormat="1" applyFont="1" applyBorder="1" applyAlignment="1">
      <alignment horizontal="center" vertical="center" wrapText="1"/>
    </xf>
    <xf numFmtId="179" fontId="30" fillId="0" borderId="4" xfId="53" applyNumberFormat="1" applyFont="1" applyBorder="1" applyAlignment="1">
      <alignment horizontal="center" vertical="center" wrapText="1"/>
    </xf>
    <xf numFmtId="179" fontId="30" fillId="0" borderId="4" xfId="53" applyNumberFormat="1" applyFont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" xfId="50"/>
    <cellStyle name="Normal 2 2 3" xfId="51"/>
    <cellStyle name="Normal 3" xfId="52"/>
    <cellStyle name="Normal 3 2 2" xfId="53"/>
    <cellStyle name="Normal 2" xfId="54"/>
    <cellStyle name="Normal 5 2 3" xfId="55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161925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573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161925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573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335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335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Roaming\Foxmail7\Temp-23460-20231214083200\Attach\BG5129,&#160;AMY,&#160;CHIFFON,&#160;MILLY,&#160;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P FIT (1X) 12-7-23"/>
      <sheetName val="GRADED SPEC"/>
      <sheetName val="DEV SPECS (MED) 8-9-22 "/>
      <sheetName val="1ST FIT (2X) 9-9-22"/>
      <sheetName val="GRADED SPECS (2)"/>
      <sheetName val="PP SAMPLE"/>
      <sheetName val="PP SAMPLE (2X)"/>
    </sheetNames>
    <sheetDataSet>
      <sheetData sheetId="0">
        <row r="2">
          <cell r="B2" t="str">
            <v>BG1129  AMY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70" zoomScaleNormal="70" topLeftCell="A3" workbookViewId="0">
      <selection activeCell="E30" sqref="E30"/>
    </sheetView>
  </sheetViews>
  <sheetFormatPr defaultColWidth="11.9469026548673" defaultRowHeight="15" customHeight="1"/>
  <cols>
    <col min="1" max="1" width="4.38053097345133" style="77" customWidth="1"/>
    <col min="2" max="2" width="17.3893805309735" style="77" customWidth="1"/>
    <col min="3" max="3" width="26.6814159292035" style="77" customWidth="1"/>
    <col min="4" max="4" width="21.6371681415929" style="77" customWidth="1"/>
    <col min="5" max="5" width="32.7079646017699" style="77" customWidth="1"/>
    <col min="6" max="6" width="9.55752212389381" style="77" customWidth="1"/>
    <col min="7" max="8" width="9.29203539823009" style="77" customWidth="1"/>
    <col min="9" max="9" width="10.3451327433628" style="77" customWidth="1"/>
    <col min="10" max="10" width="10.6194690265487" style="77" customWidth="1"/>
    <col min="11" max="11" width="10.5309734513274" style="77" customWidth="1"/>
    <col min="12" max="12" width="10.6283185840708" style="77" customWidth="1"/>
    <col min="13" max="13" width="9.29203539823009" style="77" customWidth="1"/>
    <col min="14" max="14" width="5.97345132743363" style="77" customWidth="1"/>
    <col min="15" max="17" width="9.15929203539823" style="77" customWidth="1"/>
    <col min="18" max="18" width="5.84070796460177" style="77" customWidth="1"/>
    <col min="19" max="19" width="9.15929203539823" style="77" customWidth="1"/>
    <col min="20" max="21" width="9.02654867256637" style="77" customWidth="1"/>
    <col min="22" max="22" width="7.0353982300885" style="77" customWidth="1"/>
    <col min="23" max="23" width="10.7522123893805" style="77" customWidth="1"/>
    <col min="24" max="24" width="30.3982300884956" style="77" customWidth="1"/>
    <col min="25" max="26" width="12.7433628318584" style="77" customWidth="1"/>
    <col min="27" max="16384" width="11.9469026548673" style="77"/>
  </cols>
  <sheetData>
    <row r="1" s="77" customFormat="1" ht="30" customHeight="1" spans="1:25">
      <c r="A1" s="78" t="s">
        <v>0</v>
      </c>
      <c r="B1" s="79"/>
      <c r="C1" s="79"/>
      <c r="D1" s="79"/>
      <c r="E1" s="80"/>
      <c r="F1" s="81" t="s">
        <v>1</v>
      </c>
      <c r="G1" s="82"/>
      <c r="H1" s="81"/>
      <c r="I1" s="124"/>
      <c r="J1" s="124"/>
      <c r="K1" s="124"/>
      <c r="L1" s="12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3"/>
      <c r="X1" s="123"/>
      <c r="Y1" s="123"/>
    </row>
    <row r="2" s="77" customFormat="1" ht="16.15" customHeight="1" spans="1:25">
      <c r="A2" s="7" t="s">
        <v>2</v>
      </c>
      <c r="B2" s="83"/>
      <c r="C2" s="84" t="s">
        <v>3</v>
      </c>
      <c r="D2" s="10" t="s">
        <v>4</v>
      </c>
      <c r="E2" s="85" t="s">
        <v>5</v>
      </c>
      <c r="F2" s="86"/>
      <c r="G2" s="13"/>
      <c r="H2" s="87"/>
      <c r="I2" s="14"/>
      <c r="J2" s="14"/>
      <c r="K2" s="14"/>
      <c r="L2" s="56"/>
      <c r="M2" s="57"/>
      <c r="N2" s="57"/>
      <c r="O2" s="57"/>
      <c r="P2" s="57"/>
      <c r="Q2" s="57"/>
      <c r="R2" s="57"/>
      <c r="S2" s="57"/>
      <c r="T2" s="57"/>
      <c r="U2" s="57"/>
      <c r="V2" s="57"/>
      <c r="W2" s="123"/>
      <c r="X2" s="123"/>
      <c r="Y2" s="123"/>
    </row>
    <row r="3" s="77" customFormat="1" ht="16.15" customHeight="1" spans="1:25">
      <c r="A3" s="15" t="s">
        <v>6</v>
      </c>
      <c r="B3" s="88"/>
      <c r="C3" s="89"/>
      <c r="D3" s="18" t="s">
        <v>7</v>
      </c>
      <c r="E3" s="90"/>
      <c r="F3" s="91"/>
      <c r="G3" s="21"/>
      <c r="H3" s="92"/>
      <c r="I3" s="22"/>
      <c r="J3" s="22"/>
      <c r="K3" s="22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123"/>
      <c r="X3" s="123"/>
      <c r="Y3" s="123"/>
    </row>
    <row r="4" s="77" customFormat="1" ht="16.15" customHeight="1" spans="1:25">
      <c r="A4" s="15" t="s">
        <v>8</v>
      </c>
      <c r="B4" s="88"/>
      <c r="C4" s="89"/>
      <c r="D4" s="18" t="s">
        <v>9</v>
      </c>
      <c r="E4" s="90" t="s">
        <v>10</v>
      </c>
      <c r="F4" s="91"/>
      <c r="G4" s="21"/>
      <c r="H4" s="92"/>
      <c r="I4" s="22"/>
      <c r="J4" s="22"/>
      <c r="K4" s="22"/>
      <c r="L4" s="58"/>
      <c r="M4" s="57"/>
      <c r="N4" s="57"/>
      <c r="O4" s="57"/>
      <c r="P4" s="57"/>
      <c r="Q4" s="57"/>
      <c r="R4" s="57"/>
      <c r="S4" s="57"/>
      <c r="T4" s="57"/>
      <c r="U4" s="57"/>
      <c r="V4" s="57"/>
      <c r="W4" s="123"/>
      <c r="X4" s="123"/>
      <c r="Y4" s="123"/>
    </row>
    <row r="5" s="77" customFormat="1" ht="16.15" customHeight="1" spans="1:25">
      <c r="A5" s="15" t="s">
        <v>11</v>
      </c>
      <c r="B5" s="88"/>
      <c r="C5" s="89"/>
      <c r="D5" s="18" t="s">
        <v>12</v>
      </c>
      <c r="E5" s="90" t="s">
        <v>13</v>
      </c>
      <c r="F5" s="91"/>
      <c r="G5" s="21"/>
      <c r="H5" s="92"/>
      <c r="I5" s="22"/>
      <c r="J5" s="22"/>
      <c r="K5" s="22"/>
      <c r="L5" s="58"/>
      <c r="M5" s="57"/>
      <c r="N5" s="57"/>
      <c r="O5" s="57"/>
      <c r="P5" s="57"/>
      <c r="Q5" s="57"/>
      <c r="R5" s="57"/>
      <c r="S5" s="57"/>
      <c r="T5" s="57"/>
      <c r="U5" s="57"/>
      <c r="V5" s="57"/>
      <c r="W5" s="123"/>
      <c r="X5" s="123"/>
      <c r="Y5" s="123"/>
    </row>
    <row r="6" s="77" customFormat="1" ht="16.15" customHeight="1" spans="1:25">
      <c r="A6" s="15" t="s">
        <v>14</v>
      </c>
      <c r="B6" s="88"/>
      <c r="C6" s="89" t="s">
        <v>15</v>
      </c>
      <c r="D6" s="18" t="s">
        <v>16</v>
      </c>
      <c r="E6" s="90" t="s">
        <v>17</v>
      </c>
      <c r="F6" s="91"/>
      <c r="G6" s="26"/>
      <c r="H6" s="93"/>
      <c r="I6" s="27"/>
      <c r="J6" s="27"/>
      <c r="K6" s="27"/>
      <c r="L6" s="59"/>
      <c r="M6" s="57"/>
      <c r="N6" s="57"/>
      <c r="O6" s="57"/>
      <c r="P6" s="57"/>
      <c r="Q6" s="57"/>
      <c r="R6" s="57"/>
      <c r="S6" s="57"/>
      <c r="T6" s="57"/>
      <c r="U6" s="57"/>
      <c r="V6" s="60"/>
      <c r="W6" s="123"/>
      <c r="X6" s="123"/>
      <c r="Y6" s="123"/>
    </row>
    <row r="7" s="77" customFormat="1" ht="16.15" customHeight="1" spans="1:25">
      <c r="A7" s="94"/>
      <c r="B7" s="29" t="s">
        <v>18</v>
      </c>
      <c r="C7" s="95"/>
      <c r="D7" s="95"/>
      <c r="E7" s="96"/>
      <c r="F7" s="34" t="s">
        <v>19</v>
      </c>
      <c r="G7" s="97" t="s">
        <v>20</v>
      </c>
      <c r="H7" s="98" t="s">
        <v>21</v>
      </c>
      <c r="I7" s="98" t="s">
        <v>22</v>
      </c>
      <c r="J7" s="97" t="s">
        <v>23</v>
      </c>
      <c r="K7" s="97" t="s">
        <v>24</v>
      </c>
      <c r="L7" s="97" t="s">
        <v>25</v>
      </c>
      <c r="M7" s="127"/>
      <c r="N7" s="127"/>
      <c r="O7" s="128"/>
      <c r="P7" s="127"/>
      <c r="Q7" s="127"/>
      <c r="R7" s="127"/>
      <c r="S7" s="128"/>
      <c r="T7" s="127"/>
      <c r="U7" s="127"/>
      <c r="V7" s="128"/>
      <c r="W7" s="130"/>
      <c r="X7" s="123"/>
      <c r="Y7" s="123"/>
    </row>
    <row r="8" s="77" customFormat="1" customHeight="1" spans="1:25">
      <c r="A8" s="99"/>
      <c r="B8" s="100"/>
      <c r="C8" s="101"/>
      <c r="D8" s="101"/>
      <c r="E8" s="102"/>
      <c r="F8" s="103"/>
      <c r="G8" s="104"/>
      <c r="H8" s="104"/>
      <c r="I8" s="104"/>
      <c r="J8" s="104"/>
      <c r="K8" s="104"/>
      <c r="L8" s="104"/>
      <c r="M8" s="129"/>
      <c r="N8" s="130"/>
      <c r="O8" s="130"/>
      <c r="P8" s="130"/>
      <c r="Q8" s="129"/>
      <c r="R8" s="130"/>
      <c r="S8" s="130"/>
      <c r="T8" s="130"/>
      <c r="U8" s="129"/>
      <c r="V8" s="130"/>
      <c r="W8" s="130"/>
      <c r="X8" s="123"/>
      <c r="Y8" s="123"/>
    </row>
    <row r="9" s="77" customFormat="1" ht="25" customHeight="1" spans="1:25">
      <c r="A9" s="105"/>
      <c r="B9" s="106" t="s">
        <v>26</v>
      </c>
      <c r="C9" s="107"/>
      <c r="D9" s="107"/>
      <c r="E9" s="108" t="s">
        <v>27</v>
      </c>
      <c r="F9" s="109">
        <v>44930</v>
      </c>
      <c r="G9" s="134">
        <f>SUM(H9-1/8)</f>
        <v>9.5</v>
      </c>
      <c r="H9" s="134">
        <v>9.625</v>
      </c>
      <c r="I9" s="137">
        <f>SUM(H9+0.125)</f>
        <v>9.75</v>
      </c>
      <c r="J9" s="137">
        <f>SUM(I9+0.125)</f>
        <v>9.875</v>
      </c>
      <c r="K9" s="137">
        <f>SUM(J9+0.125)</f>
        <v>10</v>
      </c>
      <c r="L9" s="137">
        <f>SUM(K9+0.125)</f>
        <v>10.125</v>
      </c>
      <c r="M9" s="131"/>
      <c r="N9" s="131"/>
      <c r="O9" s="131"/>
      <c r="P9" s="132"/>
      <c r="Q9" s="131"/>
      <c r="R9" s="131"/>
      <c r="S9" s="131"/>
      <c r="T9" s="132"/>
      <c r="U9" s="131"/>
      <c r="V9" s="131"/>
      <c r="W9" s="133"/>
      <c r="X9" s="123"/>
      <c r="Y9" s="123"/>
    </row>
    <row r="10" s="77" customFormat="1" ht="25" customHeight="1" spans="1:25">
      <c r="A10" s="105"/>
      <c r="B10" s="106" t="s">
        <v>28</v>
      </c>
      <c r="C10" s="107"/>
      <c r="D10" s="107"/>
      <c r="E10" s="108" t="s">
        <v>29</v>
      </c>
      <c r="F10" s="111">
        <v>44928</v>
      </c>
      <c r="G10" s="134">
        <f>SUM(H10-1/4)</f>
        <v>45.25</v>
      </c>
      <c r="H10" s="134">
        <v>45.5</v>
      </c>
      <c r="I10" s="137">
        <f>SUM(H10+0.25)</f>
        <v>45.75</v>
      </c>
      <c r="J10" s="137">
        <f>SUM(I10+0.25)</f>
        <v>46</v>
      </c>
      <c r="K10" s="137">
        <f>SUM(J10+0)</f>
        <v>46</v>
      </c>
      <c r="L10" s="137">
        <f>SUM(K10+0)</f>
        <v>46</v>
      </c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</row>
    <row r="11" s="77" customFormat="1" ht="25" customHeight="1" spans="1:25">
      <c r="A11" s="105"/>
      <c r="B11" s="106" t="s">
        <v>30</v>
      </c>
      <c r="C11" s="107"/>
      <c r="D11" s="107"/>
      <c r="E11" s="108" t="s">
        <v>31</v>
      </c>
      <c r="F11" s="111">
        <v>44928</v>
      </c>
      <c r="G11" s="135">
        <f t="shared" ref="G11:G15" si="0">SUM(H11-2)</f>
        <v>31</v>
      </c>
      <c r="H11" s="135">
        <v>33</v>
      </c>
      <c r="I11" s="135">
        <f t="shared" ref="I11:L11" si="1">SUM(H11+2)</f>
        <v>35</v>
      </c>
      <c r="J11" s="135">
        <f t="shared" ref="J11:J15" si="2">SUM(I11+2.5)</f>
        <v>37.5</v>
      </c>
      <c r="K11" s="135">
        <f t="shared" si="1"/>
        <v>39.5</v>
      </c>
      <c r="L11" s="135">
        <f t="shared" si="1"/>
        <v>41.5</v>
      </c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</row>
    <row r="12" s="77" customFormat="1" ht="25" customHeight="1" spans="1:25">
      <c r="A12" s="105"/>
      <c r="B12" s="106" t="s">
        <v>32</v>
      </c>
      <c r="C12" s="107"/>
      <c r="D12" s="107"/>
      <c r="E12" s="108" t="s">
        <v>33</v>
      </c>
      <c r="F12" s="111">
        <v>44928</v>
      </c>
      <c r="G12" s="135">
        <f t="shared" si="0"/>
        <v>26</v>
      </c>
      <c r="H12" s="135">
        <v>28</v>
      </c>
      <c r="I12" s="135">
        <f t="shared" ref="I12:L12" si="3">SUM(H12+2)</f>
        <v>30</v>
      </c>
      <c r="J12" s="135">
        <f t="shared" si="2"/>
        <v>32.5</v>
      </c>
      <c r="K12" s="135">
        <f t="shared" si="3"/>
        <v>34.5</v>
      </c>
      <c r="L12" s="135">
        <f t="shared" si="3"/>
        <v>36.5</v>
      </c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</row>
    <row r="13" s="77" customFormat="1" ht="25" customHeight="1" spans="1:25">
      <c r="A13" s="105"/>
      <c r="B13" s="106" t="s">
        <v>34</v>
      </c>
      <c r="C13" s="107"/>
      <c r="D13" s="107"/>
      <c r="E13" s="108" t="s">
        <v>35</v>
      </c>
      <c r="F13" s="111">
        <v>44928</v>
      </c>
      <c r="G13" s="135">
        <f t="shared" si="0"/>
        <v>37</v>
      </c>
      <c r="H13" s="135">
        <v>39</v>
      </c>
      <c r="I13" s="135">
        <f t="shared" ref="I13:L13" si="4">SUM(H13+2)</f>
        <v>41</v>
      </c>
      <c r="J13" s="135">
        <f t="shared" si="2"/>
        <v>43.5</v>
      </c>
      <c r="K13" s="135">
        <f t="shared" si="4"/>
        <v>45.5</v>
      </c>
      <c r="L13" s="135">
        <f t="shared" si="4"/>
        <v>47.5</v>
      </c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</row>
    <row r="14" s="77" customFormat="1" ht="25" customHeight="1" spans="1:25">
      <c r="A14" s="105"/>
      <c r="B14" s="106" t="s">
        <v>36</v>
      </c>
      <c r="C14" s="107"/>
      <c r="D14" s="107"/>
      <c r="E14" s="108" t="s">
        <v>37</v>
      </c>
      <c r="F14" s="111">
        <v>44928</v>
      </c>
      <c r="G14" s="135">
        <f t="shared" si="0"/>
        <v>80</v>
      </c>
      <c r="H14" s="135">
        <v>82</v>
      </c>
      <c r="I14" s="135">
        <f t="shared" ref="I14:L14" si="5">SUM(H14+2)</f>
        <v>84</v>
      </c>
      <c r="J14" s="135">
        <f t="shared" si="2"/>
        <v>86.5</v>
      </c>
      <c r="K14" s="135">
        <f t="shared" si="5"/>
        <v>88.5</v>
      </c>
      <c r="L14" s="135">
        <f t="shared" si="5"/>
        <v>90.5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</row>
    <row r="15" s="77" customFormat="1" ht="25" customHeight="1" spans="1:25">
      <c r="A15" s="105"/>
      <c r="B15" s="106" t="s">
        <v>38</v>
      </c>
      <c r="C15" s="107"/>
      <c r="D15" s="107"/>
      <c r="E15" s="108" t="s">
        <v>39</v>
      </c>
      <c r="F15" s="111">
        <v>44928</v>
      </c>
      <c r="G15" s="135">
        <f t="shared" si="0"/>
        <v>71</v>
      </c>
      <c r="H15" s="135">
        <v>73</v>
      </c>
      <c r="I15" s="135">
        <f t="shared" ref="I15:L15" si="6">SUM(H15+2)</f>
        <v>75</v>
      </c>
      <c r="J15" s="135">
        <f t="shared" si="2"/>
        <v>77.5</v>
      </c>
      <c r="K15" s="135">
        <f t="shared" si="6"/>
        <v>79.5</v>
      </c>
      <c r="L15" s="135">
        <f t="shared" si="6"/>
        <v>81.5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="77" customFormat="1" ht="25" customHeight="1" spans="1:25">
      <c r="A16" s="105"/>
      <c r="B16" s="106" t="s">
        <v>40</v>
      </c>
      <c r="C16" s="107"/>
      <c r="D16" s="107"/>
      <c r="E16" s="112" t="s">
        <v>41</v>
      </c>
      <c r="F16" s="109">
        <v>44930</v>
      </c>
      <c r="G16" s="134">
        <f>SUM(H16-1/4)</f>
        <v>30.75</v>
      </c>
      <c r="H16" s="134">
        <v>31</v>
      </c>
      <c r="I16" s="137">
        <f>SUM(H16+0.25)</f>
        <v>31.25</v>
      </c>
      <c r="J16" s="137">
        <f>SUM(I16+0.25)</f>
        <v>31.5</v>
      </c>
      <c r="K16" s="137">
        <f>SUM(J16+0)</f>
        <v>31.5</v>
      </c>
      <c r="L16" s="137">
        <f>SUM(K16+0)</f>
        <v>31.5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="77" customFormat="1" ht="25" customHeight="1" spans="1:25">
      <c r="A17" s="105"/>
      <c r="B17" s="106" t="s">
        <v>42</v>
      </c>
      <c r="C17" s="107"/>
      <c r="D17" s="107"/>
      <c r="E17" s="112" t="s">
        <v>43</v>
      </c>
      <c r="F17" s="109">
        <v>44930</v>
      </c>
      <c r="G17" s="135">
        <f>H17</f>
        <v>2</v>
      </c>
      <c r="H17" s="135">
        <v>2</v>
      </c>
      <c r="I17" s="135">
        <f t="shared" ref="I17:L17" si="7">H17</f>
        <v>2</v>
      </c>
      <c r="J17" s="135">
        <f t="shared" si="7"/>
        <v>2</v>
      </c>
      <c r="K17" s="135">
        <f t="shared" si="7"/>
        <v>2</v>
      </c>
      <c r="L17" s="135">
        <f t="shared" si="7"/>
        <v>2</v>
      </c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</row>
    <row r="18" s="77" customFormat="1" ht="25" customHeight="1" spans="1:25">
      <c r="A18" s="105"/>
      <c r="B18" s="106" t="s">
        <v>44</v>
      </c>
      <c r="C18" s="107"/>
      <c r="D18" s="107"/>
      <c r="E18" s="112" t="s">
        <v>45</v>
      </c>
      <c r="F18" s="109">
        <v>44930</v>
      </c>
      <c r="G18" s="135">
        <f>SUM(H18+0)</f>
        <v>12.75</v>
      </c>
      <c r="H18" s="135">
        <v>12.75</v>
      </c>
      <c r="I18" s="138">
        <f>SUM(H18+0.5)</f>
        <v>13.25</v>
      </c>
      <c r="J18" s="138">
        <f>SUM(I18+0)</f>
        <v>13.25</v>
      </c>
      <c r="K18" s="138">
        <f>SUM(J18+0.5)</f>
        <v>13.75</v>
      </c>
      <c r="L18" s="138">
        <f>SUM(K18+0)</f>
        <v>13.75</v>
      </c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</row>
    <row r="19" s="77" customFormat="1" ht="25" customHeight="1" spans="1:26">
      <c r="A19" s="113"/>
      <c r="B19" s="114"/>
      <c r="C19" s="115"/>
      <c r="D19" s="116"/>
      <c r="E19" s="117" t="s">
        <v>46</v>
      </c>
      <c r="F19" s="113"/>
      <c r="G19" s="136">
        <v>11.875</v>
      </c>
      <c r="H19" s="136">
        <v>12.5</v>
      </c>
      <c r="I19" s="139">
        <v>13.125</v>
      </c>
      <c r="J19" s="139">
        <v>13.625</v>
      </c>
      <c r="K19" s="139">
        <v>14.375</v>
      </c>
      <c r="L19" s="139">
        <v>14.875</v>
      </c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="77" customFormat="1" ht="25" customHeight="1" spans="1:26">
      <c r="A20" s="118"/>
      <c r="B20" s="119"/>
      <c r="C20" s="120"/>
      <c r="D20" s="121"/>
      <c r="E20" s="117" t="s">
        <v>47</v>
      </c>
      <c r="F20" s="118"/>
      <c r="G20" s="136">
        <v>7.5</v>
      </c>
      <c r="H20" s="136">
        <v>8</v>
      </c>
      <c r="I20" s="139">
        <v>8.5</v>
      </c>
      <c r="J20" s="139">
        <v>9.25</v>
      </c>
      <c r="K20" s="139">
        <v>9.625</v>
      </c>
      <c r="L20" s="139">
        <v>10.25</v>
      </c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="77" customFormat="1" ht="25" customHeight="1" spans="1:26">
      <c r="A21" s="118"/>
      <c r="B21" s="119"/>
      <c r="C21" s="120"/>
      <c r="D21" s="121"/>
      <c r="E21" s="117" t="s">
        <v>48</v>
      </c>
      <c r="F21" s="118"/>
      <c r="G21" s="136">
        <v>4.625</v>
      </c>
      <c r="H21" s="136">
        <v>4.875</v>
      </c>
      <c r="I21" s="139">
        <v>5</v>
      </c>
      <c r="J21" s="139">
        <v>5.375</v>
      </c>
      <c r="K21" s="139">
        <v>5.5</v>
      </c>
      <c r="L21" s="139">
        <v>5.75</v>
      </c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="77" customFormat="1" ht="25" customHeight="1" spans="1:26">
      <c r="A22" s="118"/>
      <c r="B22" s="119"/>
      <c r="C22" s="120"/>
      <c r="D22" s="121"/>
      <c r="E22" s="117" t="s">
        <v>49</v>
      </c>
      <c r="F22" s="118"/>
      <c r="G22" s="136">
        <v>14.75</v>
      </c>
      <c r="H22" s="136">
        <v>15</v>
      </c>
      <c r="I22" s="139">
        <v>15.375</v>
      </c>
      <c r="J22" s="139">
        <v>15.75</v>
      </c>
      <c r="K22" s="139">
        <v>16.125</v>
      </c>
      <c r="L22" s="139">
        <v>16.5</v>
      </c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="77" customFormat="1" ht="25" customHeight="1" spans="1:26">
      <c r="A23" s="118"/>
      <c r="B23" s="119"/>
      <c r="C23" s="120"/>
      <c r="D23" s="121"/>
      <c r="E23" s="117" t="s">
        <v>50</v>
      </c>
      <c r="F23" s="118"/>
      <c r="G23" s="136">
        <v>6.375</v>
      </c>
      <c r="H23" s="136">
        <v>6.75</v>
      </c>
      <c r="I23" s="139">
        <v>7.375</v>
      </c>
      <c r="J23" s="139">
        <v>7.875</v>
      </c>
      <c r="K23" s="139">
        <v>8.5</v>
      </c>
      <c r="L23" s="139">
        <v>8.875</v>
      </c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="77" customFormat="1" ht="25" customHeight="1" spans="1:26">
      <c r="A24" s="118"/>
      <c r="B24" s="119"/>
      <c r="C24" s="120"/>
      <c r="D24" s="121"/>
      <c r="E24" s="117" t="s">
        <v>51</v>
      </c>
      <c r="F24" s="118"/>
      <c r="G24" s="136">
        <v>44.25</v>
      </c>
      <c r="H24" s="136">
        <v>44.5</v>
      </c>
      <c r="I24" s="139">
        <v>44.75</v>
      </c>
      <c r="J24" s="139">
        <v>45</v>
      </c>
      <c r="K24" s="139">
        <v>45</v>
      </c>
      <c r="L24" s="139">
        <v>45</v>
      </c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="77" customFormat="1" ht="25" customHeight="1" spans="1:26">
      <c r="A25" s="118"/>
      <c r="B25" s="119"/>
      <c r="C25" s="120"/>
      <c r="D25" s="121"/>
      <c r="E25" s="118"/>
      <c r="F25" s="118"/>
      <c r="G25" s="118"/>
      <c r="H25" s="118"/>
      <c r="I25" s="118"/>
      <c r="J25" s="118"/>
      <c r="K25" s="118"/>
      <c r="L25" s="118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="77" customFormat="1" ht="16.15" customHeight="1" spans="1:26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="77" customFormat="1" ht="16.15" customHeight="1" spans="1:26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="77" customFormat="1" ht="16.15" customHeight="1" spans="1:26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="77" customFormat="1" ht="16.15" customHeight="1" spans="1:26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="77" customFormat="1" ht="16.15" customHeight="1" spans="1:26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="77" customFormat="1" ht="16.15" customHeight="1" spans="1:26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="77" customFormat="1" ht="16.15" customHeight="1" spans="1:26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="77" customFormat="1" ht="16.15" customHeight="1" spans="1:26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="77" customFormat="1" ht="16.15" customHeight="1" spans="1:26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="77" customFormat="1" ht="16.15" customHeight="1" spans="1:26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="77" customFormat="1" ht="16.15" customHeight="1" spans="1:26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="77" customFormat="1" ht="16.15" customHeight="1" spans="1:26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="77" customFormat="1" ht="16.15" customHeight="1" spans="1:26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="77" customFormat="1" ht="16.15" customHeight="1" spans="1:26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</row>
    <row r="40" s="77" customFormat="1" ht="16.15" customHeight="1" spans="1:26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="77" customFormat="1" ht="16.15" customHeight="1" spans="1:26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</row>
    <row r="42" s="77" customFormat="1" ht="16.15" customHeight="1" spans="1:26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="77" customFormat="1" ht="16.15" customHeight="1" spans="1:26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="77" customFormat="1" ht="16.15" customHeight="1" spans="1:26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</row>
    <row r="45" s="77" customFormat="1" ht="16.15" customHeight="1" spans="1:26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</row>
    <row r="46" s="77" customFormat="1" ht="16.15" customHeight="1" spans="1:26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</row>
    <row r="47" s="77" customFormat="1" ht="16.15" customHeight="1" spans="1:26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</row>
    <row r="48" s="77" customFormat="1" ht="16.15" customHeight="1" spans="1:26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</row>
    <row r="49" s="77" customFormat="1" ht="16.15" customHeight="1" spans="1:26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</row>
    <row r="50" s="77" customFormat="1" ht="16.15" customHeight="1" spans="1:26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</row>
    <row r="51" s="77" customFormat="1" ht="16.15" customHeight="1" spans="1:26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</row>
    <row r="52" s="77" customFormat="1" ht="16.15" customHeight="1" spans="1:26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</row>
    <row r="53" s="77" customFormat="1" ht="16.15" customHeight="1" spans="1:26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</row>
    <row r="54" s="77" customFormat="1" ht="16.15" customHeight="1" spans="1:26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</row>
    <row r="55" s="77" customFormat="1" ht="16.15" customHeight="1" spans="1:26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="77" customFormat="1" ht="16.15" customHeight="1" spans="1:26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="77" customFormat="1" ht="16.15" customHeight="1" spans="1:26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="77" customFormat="1" ht="16.15" customHeight="1" spans="1:26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="77" customFormat="1" ht="16.15" customHeight="1" spans="1:26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="77" customFormat="1" ht="16.15" customHeight="1" spans="1:26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="77" customFormat="1" ht="16.15" customHeight="1" spans="1:26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="77" customFormat="1" ht="16.15" customHeight="1" spans="1:26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</row>
    <row r="63" s="77" customFormat="1" ht="16.15" customHeight="1" spans="1:26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</row>
    <row r="64" s="77" customFormat="1" ht="16.15" customHeight="1" spans="1:26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="77" customFormat="1" ht="16.15" customHeight="1" spans="1:26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</row>
    <row r="66" s="77" customFormat="1" ht="16.15" customHeight="1" spans="1:26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</row>
    <row r="67" s="77" customFormat="1" ht="16.15" customHeight="1" spans="1:26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</row>
    <row r="68" s="77" customFormat="1" ht="16.15" customHeight="1" spans="1:26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</row>
    <row r="69" s="77" customFormat="1" ht="16.15" customHeight="1" spans="1:26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</row>
    <row r="70" s="77" customFormat="1" ht="16.15" customHeight="1" spans="1:26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</row>
    <row r="71" s="77" customFormat="1" ht="16.15" customHeight="1" spans="1:26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</row>
    <row r="72" s="77" customFormat="1" ht="16.15" customHeight="1" spans="1:26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</row>
    <row r="73" s="77" customFormat="1" ht="16.15" customHeight="1" spans="1:26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</row>
    <row r="74" s="77" customFormat="1" ht="16.15" customHeight="1" spans="1:26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</row>
    <row r="75" s="77" customFormat="1" ht="16.15" customHeight="1" spans="1:26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</row>
    <row r="76" s="77" customFormat="1" ht="16.15" customHeight="1" spans="1:26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</row>
    <row r="77" s="77" customFormat="1" ht="16.15" customHeight="1" spans="1:26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</row>
    <row r="78" s="77" customFormat="1" ht="16.15" customHeight="1" spans="1:26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</row>
    <row r="79" s="77" customFormat="1" ht="16.15" customHeight="1" spans="1:26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80" s="77" customFormat="1" ht="16.15" customHeight="1" spans="1:26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</row>
    <row r="81" s="77" customFormat="1" ht="16.15" customHeight="1" spans="1:26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</row>
    <row r="82" s="77" customFormat="1" ht="16.15" customHeight="1" spans="1:26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</row>
    <row r="83" s="77" customFormat="1" ht="16.15" customHeight="1" spans="1:26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</row>
    <row r="84" s="77" customFormat="1" ht="16.15" customHeight="1" spans="1:26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</row>
    <row r="85" s="77" customFormat="1" ht="16.15" customHeight="1" spans="1:26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</row>
    <row r="86" s="77" customFormat="1" ht="16.15" customHeight="1" spans="1:26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</row>
    <row r="87" s="77" customFormat="1" ht="16.15" customHeight="1" spans="1:26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</row>
    <row r="88" s="77" customFormat="1" ht="16.15" customHeight="1" spans="1:26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="77" customFormat="1" ht="16.15" customHeight="1" spans="1:26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="77" customFormat="1" ht="16.15" customHeight="1" spans="1:26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="77" customFormat="1" ht="16.15" customHeight="1" spans="1:26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</row>
    <row r="92" s="77" customFormat="1" ht="16.15" customHeight="1" spans="1:26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</row>
    <row r="93" s="77" customFormat="1" ht="16.15" customHeight="1" spans="1:26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</row>
    <row r="94" s="77" customFormat="1" ht="16.15" customHeight="1" spans="1:26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</row>
    <row r="95" s="77" customFormat="1" ht="16.15" customHeight="1" spans="1:26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</row>
    <row r="96" s="77" customFormat="1" ht="16.15" customHeight="1" spans="1:26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</row>
    <row r="97" s="77" customFormat="1" ht="16.15" customHeight="1" spans="1:26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</row>
    <row r="98" s="77" customFormat="1" ht="16.15" customHeight="1" spans="1:26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</row>
    <row r="99" s="77" customFormat="1" ht="16.15" customHeight="1" spans="1:26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</row>
    <row r="100" s="77" customFormat="1" ht="16.15" customHeight="1" spans="1:26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</row>
    <row r="101" s="77" customFormat="1" ht="16.15" customHeight="1" spans="1:26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</row>
    <row r="102" s="77" customFormat="1" ht="16.15" customHeight="1" spans="1:26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</row>
    <row r="103" s="77" customFormat="1" ht="16.15" customHeight="1" spans="1:26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</row>
    <row r="104" s="77" customFormat="1" ht="16.15" customHeight="1" spans="1:26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</row>
    <row r="105" s="77" customFormat="1" ht="16.15" customHeight="1" spans="1:26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</row>
    <row r="106" s="77" customFormat="1" ht="16.15" customHeight="1" spans="1:26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</row>
    <row r="107" s="77" customFormat="1" ht="16.15" customHeight="1" spans="1:26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s="77" customFormat="1" ht="16.15" customHeight="1" spans="1:26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</row>
    <row r="109" s="77" customFormat="1" ht="16.15" customHeight="1" spans="1:26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</row>
    <row r="110" s="77" customFormat="1" ht="16.15" customHeight="1" spans="1:26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</row>
    <row r="111" s="77" customFormat="1" ht="16.15" customHeight="1" spans="1:26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s="77" customFormat="1" ht="16.15" customHeight="1" spans="1:26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</row>
    <row r="113" s="77" customFormat="1" ht="16.15" customHeight="1" spans="1:26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</row>
    <row r="114" s="77" customFormat="1" ht="16.15" customHeight="1" spans="1:26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</row>
    <row r="115" s="77" customFormat="1" ht="16.15" customHeight="1" spans="1:26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</row>
    <row r="116" s="77" customFormat="1" ht="16.15" customHeight="1" spans="1:26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</row>
    <row r="117" s="77" customFormat="1" ht="16.15" customHeight="1" spans="1:26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</row>
    <row r="118" s="77" customFormat="1" ht="16.15" customHeight="1" spans="1:26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</row>
    <row r="119" s="77" customFormat="1" ht="16.15" customHeight="1" spans="1:26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</row>
    <row r="120" s="77" customFormat="1" ht="16.15" customHeight="1" spans="1:26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</row>
    <row r="121" s="77" customFormat="1" ht="16.15" customHeight="1" spans="1:26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</row>
    <row r="122" s="77" customFormat="1" ht="16.15" customHeight="1" spans="1:26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</row>
    <row r="123" s="77" customFormat="1" ht="16.15" customHeight="1" spans="1:26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</row>
    <row r="124" s="77" customFormat="1" ht="16.15" customHeight="1" spans="1:26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</row>
    <row r="125" s="77" customFormat="1" ht="16.15" customHeight="1" spans="1:26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</row>
    <row r="126" s="77" customFormat="1" ht="16.15" customHeight="1" spans="1:26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</row>
    <row r="127" s="77" customFormat="1" ht="16.15" customHeight="1" spans="1:26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</row>
    <row r="128" s="77" customFormat="1" ht="16.15" customHeight="1" spans="1:26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</row>
    <row r="129" s="77" customFormat="1" ht="16.15" customHeight="1" spans="1:26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</row>
    <row r="130" s="77" customFormat="1" ht="16.15" customHeight="1" spans="1:26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</row>
    <row r="131" s="77" customFormat="1" ht="16.15" customHeight="1" spans="1:26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</row>
    <row r="132" s="77" customFormat="1" ht="16.15" customHeight="1" spans="1:26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</row>
    <row r="133" s="77" customFormat="1" ht="16.15" customHeight="1" spans="1:26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</row>
    <row r="134" s="77" customFormat="1" ht="16.15" customHeight="1" spans="1:26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</row>
    <row r="135" s="77" customFormat="1" ht="16.15" customHeight="1" spans="1:26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</row>
    <row r="136" s="77" customFormat="1" ht="16.15" customHeight="1" spans="1:26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</row>
    <row r="137" s="77" customFormat="1" ht="16.15" customHeight="1" spans="1:26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</row>
    <row r="138" s="77" customFormat="1" ht="16.15" customHeight="1" spans="1:26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</row>
    <row r="139" s="77" customFormat="1" ht="16.15" customHeight="1" spans="1:26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</row>
    <row r="140" s="77" customFormat="1" ht="16.15" customHeight="1" spans="1:26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</row>
    <row r="141" s="77" customFormat="1" ht="16.15" customHeight="1" spans="1:26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</row>
    <row r="142" s="77" customFormat="1" ht="16.15" customHeight="1" spans="1:26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</row>
    <row r="143" s="77" customFormat="1" ht="16.15" customHeight="1" spans="1:26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</row>
    <row r="144" s="77" customFormat="1" ht="16.15" customHeight="1" spans="1:26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</row>
    <row r="145" s="77" customFormat="1" ht="16.15" customHeight="1" spans="1:26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</row>
    <row r="146" s="77" customFormat="1" ht="16.15" customHeight="1" spans="1:26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</row>
    <row r="147" s="77" customFormat="1" ht="16.15" customHeight="1" spans="1:26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</row>
    <row r="148" s="77" customFormat="1" ht="16.15" customHeight="1" spans="1:26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</row>
    <row r="149" s="77" customFormat="1" ht="16.15" customHeight="1" spans="1:26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</row>
    <row r="150" s="77" customFormat="1" ht="16.15" customHeight="1" spans="1:26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</row>
    <row r="151" s="77" customFormat="1" ht="16.15" customHeight="1" spans="1:26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</row>
    <row r="152" s="77" customFormat="1" ht="16.15" customHeight="1" spans="1:26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</row>
    <row r="153" s="77" customFormat="1" ht="16.15" customHeight="1" spans="1:26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</row>
    <row r="154" s="77" customFormat="1" ht="16.15" customHeight="1" spans="1:26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</row>
    <row r="155" s="77" customFormat="1" ht="16.15" customHeight="1" spans="1:26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</row>
    <row r="156" s="77" customFormat="1" ht="16.15" customHeight="1" spans="1:26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</row>
    <row r="157" s="77" customFormat="1" ht="16.15" customHeight="1" spans="1:26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</row>
    <row r="158" s="77" customFormat="1" ht="16.15" customHeight="1" spans="1:26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</row>
    <row r="159" s="77" customFormat="1" ht="16.15" customHeight="1" spans="1:26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</row>
    <row r="160" s="77" customFormat="1" ht="16.15" customHeight="1" spans="1:26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</row>
    <row r="161" s="77" customFormat="1" ht="16.15" customHeight="1" spans="1:26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</row>
    <row r="162" s="77" customFormat="1" ht="16.15" customHeight="1" spans="1:26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</row>
    <row r="163" s="77" customFormat="1" ht="16.15" customHeight="1" spans="1:26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</row>
    <row r="164" s="77" customFormat="1" ht="16.15" customHeight="1" spans="1:26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</row>
    <row r="165" s="77" customFormat="1" ht="16.15" customHeight="1" spans="1:26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</row>
    <row r="166" s="77" customFormat="1" ht="16.15" customHeight="1" spans="1:26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</row>
    <row r="167" s="77" customFormat="1" ht="16.15" customHeight="1" spans="1:26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</row>
    <row r="168" s="77" customFormat="1" ht="16.15" customHeight="1" spans="1:26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</row>
    <row r="169" s="77" customFormat="1" ht="16.15" customHeight="1" spans="1:26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</row>
    <row r="170" s="77" customFormat="1" ht="16.15" customHeight="1" spans="1:26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</row>
    <row r="171" s="77" customFormat="1" ht="16.15" customHeight="1" spans="1:26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</row>
    <row r="172" s="77" customFormat="1" ht="16.15" customHeight="1" spans="1:26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</row>
    <row r="173" s="77" customFormat="1" ht="16.15" customHeight="1" spans="1:26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</row>
    <row r="174" s="77" customFormat="1" ht="16.15" customHeight="1" spans="1:26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</row>
    <row r="175" s="77" customFormat="1" ht="16.15" customHeight="1" spans="1:26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</row>
    <row r="176" s="77" customFormat="1" ht="16.15" customHeight="1" spans="1:26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</row>
    <row r="177" s="77" customFormat="1" ht="16.15" customHeight="1" spans="1:26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</row>
    <row r="178" s="77" customFormat="1" ht="16.15" customHeight="1" spans="1:26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</row>
    <row r="179" s="77" customFormat="1" ht="16.15" customHeight="1" spans="1:26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</row>
    <row r="180" s="77" customFormat="1" ht="16.15" customHeight="1" spans="1:26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</row>
    <row r="181" s="77" customFormat="1" ht="16.15" customHeight="1" spans="1:26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</row>
    <row r="182" s="77" customFormat="1" ht="16.15" customHeight="1" spans="1:26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</row>
    <row r="183" s="77" customFormat="1" ht="16.15" customHeight="1" spans="1:26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</row>
    <row r="184" s="77" customFormat="1" ht="16.15" customHeight="1" spans="1:26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</row>
    <row r="185" s="77" customFormat="1" ht="16.15" customHeight="1" spans="1:26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</row>
    <row r="186" s="77" customFormat="1" ht="16.15" customHeight="1" spans="1:26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</row>
    <row r="187" s="77" customFormat="1" ht="16.15" customHeight="1" spans="1:26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</row>
    <row r="188" s="77" customFormat="1" ht="16.15" customHeight="1" spans="1:26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</row>
    <row r="189" s="77" customFormat="1" ht="16.15" customHeight="1" spans="1:26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</row>
    <row r="190" s="77" customFormat="1" ht="16.15" customHeight="1" spans="1:26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</row>
    <row r="191" s="77" customFormat="1" ht="16.15" customHeight="1" spans="1:26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</row>
    <row r="192" s="77" customFormat="1" ht="16.15" customHeight="1" spans="1:26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</row>
    <row r="193" s="77" customFormat="1" ht="16.15" customHeight="1" spans="1:26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</row>
    <row r="194" s="77" customFormat="1" ht="16.15" customHeight="1" spans="1:26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</row>
    <row r="195" s="77" customFormat="1" ht="16.15" customHeight="1" spans="1:26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</row>
    <row r="196" s="77" customFormat="1" ht="16.15" customHeight="1" spans="1:26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</row>
    <row r="197" s="77" customFormat="1" ht="16.15" customHeight="1" spans="1:26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</row>
    <row r="198" s="77" customFormat="1" ht="16.15" customHeight="1" spans="1:26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</row>
    <row r="199" s="77" customFormat="1" ht="16.15" customHeight="1" spans="1:26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</row>
    <row r="200" s="77" customFormat="1" ht="16.15" customHeight="1" spans="1:26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</row>
    <row r="201" s="77" customFormat="1" ht="16.15" customHeight="1" spans="1:26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</row>
    <row r="202" s="77" customFormat="1" ht="16.15" customHeight="1" spans="1:26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</row>
    <row r="203" s="77" customFormat="1" ht="16.15" customHeight="1" spans="1:26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</row>
    <row r="204" s="77" customFormat="1" ht="16.15" customHeight="1" spans="1:26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</row>
    <row r="205" s="77" customFormat="1" ht="16.15" customHeight="1" spans="1:26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</row>
    <row r="206" s="77" customFormat="1" ht="16.15" customHeight="1" spans="1:26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</row>
    <row r="207" s="77" customFormat="1" ht="16.15" customHeight="1" spans="1:26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</row>
    <row r="208" s="77" customFormat="1" ht="16.15" customHeight="1" spans="1:26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</row>
    <row r="209" s="77" customFormat="1" ht="16.15" customHeight="1" spans="1:26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</row>
    <row r="210" s="77" customFormat="1" ht="16.15" customHeight="1" spans="1:26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</row>
    <row r="211" s="77" customFormat="1" ht="16.15" customHeight="1" spans="1:26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</row>
    <row r="212" s="77" customFormat="1" ht="16.15" customHeight="1" spans="1:26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</row>
    <row r="213" s="77" customFormat="1" ht="16.15" customHeight="1" spans="1:26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</row>
    <row r="214" s="77" customFormat="1" ht="16.15" customHeight="1" spans="1:26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</row>
    <row r="215" s="77" customFormat="1" ht="16.15" customHeight="1" spans="1:26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</row>
    <row r="216" s="77" customFormat="1" ht="16.15" customHeight="1" spans="1:26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</row>
    <row r="217" s="77" customFormat="1" ht="16.15" customHeight="1" spans="1:26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</row>
    <row r="218" s="77" customFormat="1" ht="16.15" customHeight="1" spans="1:26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</row>
    <row r="219" s="77" customFormat="1" ht="16.15" customHeight="1" spans="1:26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</row>
    <row r="220" s="77" customFormat="1" ht="16.15" customHeight="1" spans="1:26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</row>
    <row r="221" s="77" customFormat="1" ht="16.15" customHeight="1" spans="1:26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</row>
    <row r="222" s="77" customFormat="1" ht="16.15" customHeight="1" spans="1:26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</row>
    <row r="223" s="77" customFormat="1" ht="16.15" customHeight="1" spans="1:26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</row>
    <row r="224" s="77" customFormat="1" ht="16.15" customHeight="1" spans="1:26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</row>
    <row r="225" s="77" customFormat="1" ht="16.15" customHeight="1" spans="1:26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</row>
    <row r="226" s="77" customFormat="1" ht="16.15" customHeight="1" spans="1:26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</row>
    <row r="227" s="77" customFormat="1" ht="16.15" customHeight="1" spans="1:26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</row>
    <row r="228" s="77" customFormat="1" ht="16.15" customHeight="1" spans="1:26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</row>
    <row r="229" s="77" customFormat="1" ht="16.15" customHeight="1" spans="1:26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</row>
    <row r="230" s="77" customFormat="1" ht="16.15" customHeight="1" spans="1:26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</row>
    <row r="231" s="77" customFormat="1" ht="16.15" customHeight="1" spans="1:26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</row>
    <row r="232" s="77" customFormat="1" ht="16.15" customHeight="1" spans="1:26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</row>
    <row r="233" s="77" customFormat="1" ht="16.15" customHeight="1" spans="1:26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</row>
    <row r="234" s="77" customFormat="1" ht="16.15" customHeight="1" spans="1:26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</row>
    <row r="235" s="77" customFormat="1" ht="16.15" customHeight="1" spans="1:26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</row>
    <row r="236" s="77" customFormat="1" ht="16.15" customHeight="1" spans="1:26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</row>
    <row r="237" s="77" customFormat="1" ht="16.15" customHeight="1" spans="1:26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</row>
    <row r="238" s="77" customFormat="1" ht="16.15" customHeight="1" spans="1:26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</row>
    <row r="239" s="77" customFormat="1" ht="16.15" customHeight="1" spans="1:26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</row>
    <row r="240" s="77" customFormat="1" ht="16.15" customHeight="1" spans="1:26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</row>
    <row r="241" s="77" customFormat="1" ht="16.15" customHeight="1" spans="1:26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</row>
    <row r="242" s="77" customFormat="1" ht="16.15" customHeight="1" spans="1:26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</row>
    <row r="243" s="77" customFormat="1" ht="16.15" customHeight="1" spans="1:26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</row>
    <row r="244" s="77" customFormat="1" ht="16.15" customHeight="1" spans="1:26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</row>
    <row r="245" s="77" customFormat="1" ht="16.15" customHeight="1" spans="1:26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</row>
    <row r="246" s="77" customFormat="1" ht="16.15" customHeight="1" spans="1:26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</row>
    <row r="247" s="77" customFormat="1" ht="16.15" customHeight="1" spans="1:26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</row>
    <row r="248" s="77" customFormat="1" ht="16.15" customHeight="1" spans="1:26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</row>
    <row r="249" s="77" customFormat="1" ht="16.15" customHeight="1" spans="1:26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</row>
    <row r="250" s="77" customFormat="1" ht="16.15" customHeight="1" spans="1:26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</row>
    <row r="251" s="77" customFormat="1" ht="16.15" customHeight="1" spans="1:26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</row>
    <row r="252" s="77" customFormat="1" ht="16.15" customHeight="1" spans="1:26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</row>
    <row r="253" s="77" customFormat="1" ht="16.15" customHeight="1" spans="1:26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</row>
    <row r="254" s="77" customFormat="1" ht="16.15" customHeight="1" spans="1:26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</row>
    <row r="255" s="77" customFormat="1" ht="16.15" customHeight="1" spans="1:26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</row>
    <row r="256" s="77" customFormat="1" ht="16.15" customHeight="1" spans="1:26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</row>
    <row r="257" s="77" customFormat="1" ht="16.15" customHeight="1" spans="1:26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</row>
    <row r="258" s="77" customFormat="1" ht="16.15" customHeight="1" spans="1:26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</row>
    <row r="259" s="77" customFormat="1" ht="16.15" customHeight="1" spans="1:26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</row>
    <row r="260" s="77" customFormat="1" ht="16.15" customHeight="1" spans="1:26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</row>
    <row r="261" s="77" customFormat="1" ht="16.15" customHeight="1" spans="1:26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</row>
    <row r="262" s="77" customFormat="1" ht="16.15" customHeight="1" spans="1:26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</row>
    <row r="263" s="77" customFormat="1" ht="16.15" customHeight="1" spans="1:26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</row>
    <row r="264" s="77" customFormat="1" ht="16.15" customHeight="1" spans="1:26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</row>
    <row r="265" s="77" customFormat="1" ht="16.15" customHeight="1" spans="1:26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</row>
    <row r="266" s="77" customFormat="1" ht="16.15" customHeight="1" spans="1:26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</row>
    <row r="267" s="77" customFormat="1" ht="16.15" customHeight="1" spans="1:26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</row>
    <row r="268" s="77" customFormat="1" ht="16.15" customHeight="1" spans="1:26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</row>
    <row r="269" s="77" customFormat="1" ht="16.15" customHeight="1" spans="1:26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</row>
    <row r="270" s="77" customFormat="1" ht="16.15" customHeight="1" spans="1:26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</row>
    <row r="271" s="77" customFormat="1" ht="16.15" customHeight="1" spans="1:26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</row>
    <row r="272" s="77" customFormat="1" ht="16.15" customHeight="1" spans="1:26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</row>
    <row r="273" s="77" customFormat="1" ht="16.15" customHeight="1" spans="1:26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</row>
    <row r="274" s="77" customFormat="1" ht="16.15" customHeight="1" spans="1:26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</row>
    <row r="275" s="77" customFormat="1" ht="16.15" customHeight="1" spans="1:26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</row>
    <row r="276" s="77" customFormat="1" ht="16.15" customHeight="1" spans="1:26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</row>
    <row r="277" s="77" customFormat="1" ht="16.15" customHeight="1" spans="1:26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</row>
    <row r="278" s="77" customFormat="1" ht="16.15" customHeight="1" spans="1:26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</row>
    <row r="279" s="77" customFormat="1" ht="16.15" customHeight="1" spans="1:26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</row>
    <row r="280" s="77" customFormat="1" ht="16.15" customHeight="1" spans="1:26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</row>
    <row r="281" s="77" customFormat="1" ht="16.15" customHeight="1" spans="1:26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</row>
    <row r="282" s="77" customFormat="1" ht="16.15" customHeight="1" spans="1:26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</row>
    <row r="283" s="77" customFormat="1" ht="16.15" customHeight="1" spans="1:26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</row>
    <row r="284" s="77" customFormat="1" ht="16.15" customHeight="1" spans="1:26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</row>
    <row r="285" s="77" customFormat="1" ht="16.15" customHeight="1" spans="1:26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</row>
    <row r="286" s="77" customFormat="1" ht="16.15" customHeight="1" spans="1:26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</row>
    <row r="287" s="77" customFormat="1" ht="16.15" customHeight="1" spans="1:26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</row>
    <row r="288" s="77" customFormat="1" ht="16.15" customHeight="1" spans="1:26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</row>
    <row r="289" s="77" customFormat="1" ht="16.15" customHeight="1" spans="1:26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</row>
    <row r="290" s="77" customFormat="1" ht="16.15" customHeight="1" spans="1:26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</row>
    <row r="291" s="77" customFormat="1" ht="16.15" customHeight="1" spans="1:26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</row>
    <row r="292" s="77" customFormat="1" ht="16.15" customHeight="1" spans="1:26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</row>
    <row r="293" s="77" customFormat="1" ht="16.15" customHeight="1" spans="1:26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</row>
    <row r="294" s="77" customFormat="1" ht="16.15" customHeight="1" spans="1:26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</row>
    <row r="295" s="77" customFormat="1" ht="16.15" customHeight="1" spans="1:26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</row>
    <row r="296" s="77" customFormat="1" ht="16.15" customHeight="1" spans="1:26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</row>
    <row r="297" s="77" customFormat="1" ht="16.15" customHeight="1" spans="1:26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</row>
    <row r="298" s="77" customFormat="1" ht="16.15" customHeight="1" spans="1:26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</row>
    <row r="299" s="77" customFormat="1" ht="16.15" customHeight="1" spans="1:26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</row>
    <row r="300" s="77" customFormat="1" ht="16.15" customHeight="1" spans="1:26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</row>
    <row r="301" s="77" customFormat="1" ht="16.15" customHeight="1" spans="1:26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</row>
    <row r="302" s="77" customFormat="1" ht="16.15" customHeight="1" spans="1:26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</row>
    <row r="303" s="77" customFormat="1" ht="16.15" customHeight="1" spans="1:26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</row>
    <row r="304" s="77" customFormat="1" ht="16.15" customHeight="1" spans="1:26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</row>
    <row r="305" s="77" customFormat="1" ht="16.15" customHeight="1" spans="1:26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</row>
    <row r="306" s="77" customFormat="1" ht="16.15" customHeight="1" spans="1:26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</row>
    <row r="307" s="77" customFormat="1" ht="16.15" customHeight="1" spans="1:26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</row>
    <row r="308" s="77" customFormat="1" ht="16.15" customHeight="1" spans="1:26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</row>
    <row r="309" s="77" customFormat="1" ht="16.15" customHeight="1" spans="1:26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</row>
    <row r="310" s="77" customFormat="1" ht="16.15" customHeight="1" spans="1:26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</row>
    <row r="311" s="77" customFormat="1" ht="16.15" customHeight="1" spans="1:26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</row>
    <row r="312" s="77" customFormat="1" ht="16.15" customHeight="1" spans="1:26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</row>
    <row r="313" s="77" customFormat="1" ht="16.15" customHeight="1" spans="1:26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</row>
    <row r="314" s="77" customFormat="1" ht="16.15" customHeight="1" spans="1:26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</row>
    <row r="315" s="77" customFormat="1" ht="16.15" customHeight="1" spans="1:26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</row>
    <row r="316" s="77" customFormat="1" ht="16.15" customHeight="1" spans="1:26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</row>
    <row r="317" s="77" customFormat="1" ht="16.15" customHeight="1" spans="1:26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</row>
    <row r="318" s="77" customFormat="1" ht="16.15" customHeight="1" spans="1:26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</row>
    <row r="319" s="77" customFormat="1" ht="16.15" customHeight="1" spans="1:26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</row>
    <row r="320" s="77" customFormat="1" ht="16.15" customHeight="1" spans="1:26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</row>
    <row r="321" s="77" customFormat="1" ht="16.15" customHeight="1" spans="1:26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</row>
    <row r="322" s="77" customFormat="1" ht="16.15" customHeight="1" spans="1:26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</row>
    <row r="323" s="77" customFormat="1" ht="16.15" customHeight="1" spans="1:26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</row>
    <row r="324" s="77" customFormat="1" ht="16.15" customHeight="1" spans="1:26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</row>
    <row r="325" s="77" customFormat="1" ht="16.15" customHeight="1" spans="1:26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</row>
    <row r="326" s="77" customFormat="1" ht="16.15" customHeight="1" spans="1:26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</row>
    <row r="327" s="77" customFormat="1" ht="16.15" customHeight="1" spans="1:26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</row>
    <row r="328" s="77" customFormat="1" ht="16.15" customHeight="1" spans="1:26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</row>
    <row r="329" s="77" customFormat="1" ht="16.15" customHeight="1" spans="1:26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</row>
    <row r="330" s="77" customFormat="1" ht="16.15" customHeight="1" spans="1:26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</row>
    <row r="331" s="77" customFormat="1" ht="16.15" customHeight="1" spans="1:26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</row>
    <row r="332" s="77" customFormat="1" ht="16.15" customHeight="1" spans="1:26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</row>
    <row r="333" s="77" customFormat="1" ht="16.15" customHeight="1" spans="1:26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</row>
    <row r="334" s="77" customFormat="1" ht="16.15" customHeight="1" spans="1:26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</row>
    <row r="335" s="77" customFormat="1" ht="16.15" customHeight="1" spans="1:26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</row>
    <row r="336" s="77" customFormat="1" ht="16.15" customHeight="1" spans="1:26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</row>
    <row r="337" s="77" customFormat="1" ht="16.15" customHeight="1" spans="1:26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</row>
    <row r="338" s="77" customFormat="1" ht="16.15" customHeight="1" spans="1:26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</row>
    <row r="339" s="77" customFormat="1" ht="16.15" customHeight="1" spans="1:26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</row>
    <row r="340" s="77" customFormat="1" ht="16.15" customHeight="1" spans="1:26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</row>
    <row r="341" s="77" customFormat="1" ht="16.15" customHeight="1" spans="1:26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</row>
    <row r="342" s="77" customFormat="1" ht="16.15" customHeight="1" spans="1:26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</row>
    <row r="343" s="77" customFormat="1" ht="16.15" customHeight="1" spans="1:26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</row>
    <row r="344" s="77" customFormat="1" ht="16.15" customHeight="1" spans="1:26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</row>
    <row r="345" s="77" customFormat="1" ht="16.15" customHeight="1" spans="1:26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</row>
    <row r="346" s="77" customFormat="1" ht="16.15" customHeight="1" spans="1:26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</row>
    <row r="347" s="77" customFormat="1" ht="16.15" customHeight="1" spans="1:26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</row>
    <row r="348" s="77" customFormat="1" ht="16.15" customHeight="1" spans="1:26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</row>
    <row r="349" s="77" customFormat="1" ht="16.15" customHeight="1" spans="1:26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</row>
    <row r="350" s="77" customFormat="1" ht="16.15" customHeight="1" spans="1:26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</row>
    <row r="351" s="77" customFormat="1" ht="16.15" customHeight="1" spans="1:26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</row>
    <row r="352" s="77" customFormat="1" ht="16.15" customHeight="1" spans="1:26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</row>
    <row r="353" s="77" customFormat="1" ht="16.15" customHeight="1" spans="1:26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</row>
    <row r="354" s="77" customFormat="1" ht="16.15" customHeight="1" spans="1:26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</row>
    <row r="355" s="77" customFormat="1" ht="16.15" customHeight="1" spans="1:26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</row>
    <row r="356" s="77" customFormat="1" ht="16.15" customHeight="1" spans="1:26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</row>
    <row r="357" s="77" customFormat="1" ht="16.15" customHeight="1" spans="1:26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</row>
    <row r="358" s="77" customFormat="1" ht="16.15" customHeight="1" spans="1:26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</row>
    <row r="359" s="77" customFormat="1" ht="16.15" customHeight="1" spans="1:26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</row>
    <row r="360" s="77" customFormat="1" ht="16.15" customHeight="1" spans="1:26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</row>
    <row r="361" s="77" customFormat="1" ht="16.15" customHeight="1" spans="1:26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</row>
    <row r="362" s="77" customFormat="1" ht="16.15" customHeight="1" spans="1:26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</row>
    <row r="363" s="77" customFormat="1" ht="16.15" customHeight="1" spans="1:26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</row>
    <row r="364" s="77" customFormat="1" ht="16.15" customHeight="1" spans="1:26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</row>
    <row r="365" s="77" customFormat="1" ht="16.15" customHeight="1" spans="1:26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</row>
    <row r="366" s="77" customFormat="1" ht="16.15" customHeight="1" spans="1:26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</row>
    <row r="367" s="77" customFormat="1" ht="16.15" customHeight="1" spans="1:26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</row>
    <row r="368" s="77" customFormat="1" ht="16.15" customHeight="1" spans="1:26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</row>
    <row r="369" s="77" customFormat="1" ht="16.15" customHeight="1" spans="1:26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</row>
    <row r="370" s="77" customFormat="1" ht="16.15" customHeight="1" spans="1:26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</row>
    <row r="371" s="77" customFormat="1" ht="16.15" customHeight="1" spans="1:26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</row>
    <row r="372" s="77" customFormat="1" ht="16.15" customHeight="1" spans="1:26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</row>
    <row r="373" s="77" customFormat="1" ht="16.15" customHeight="1" spans="1:26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</row>
    <row r="374" s="77" customFormat="1" ht="16.15" customHeight="1" spans="1:26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</row>
    <row r="375" s="77" customFormat="1" ht="16.15" customHeight="1" spans="1:26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</row>
    <row r="376" s="77" customFormat="1" ht="16.15" customHeight="1" spans="1:26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</row>
    <row r="377" s="77" customFormat="1" ht="16.15" customHeight="1" spans="1:26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</row>
    <row r="378" s="77" customFormat="1" ht="16.15" customHeight="1" spans="1:26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</row>
    <row r="379" s="77" customFormat="1" ht="16.15" customHeight="1" spans="1:26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</row>
    <row r="380" s="77" customFormat="1" ht="16.15" customHeight="1" spans="1:26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</row>
    <row r="381" s="77" customFormat="1" ht="16.15" customHeight="1" spans="1:26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</row>
    <row r="382" s="77" customFormat="1" ht="16.15" customHeight="1" spans="1:26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</row>
    <row r="383" s="77" customFormat="1" ht="16.15" customHeight="1" spans="1:26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</row>
    <row r="384" s="77" customFormat="1" ht="16.15" customHeight="1" spans="1:26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</row>
    <row r="385" s="77" customFormat="1" ht="16.15" customHeight="1" spans="1:26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</row>
    <row r="386" s="77" customFormat="1" ht="16.15" customHeight="1" spans="1:26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</row>
    <row r="387" s="77" customFormat="1" ht="16.15" customHeight="1" spans="1:26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</row>
    <row r="388" s="77" customFormat="1" ht="16.15" customHeight="1" spans="1:26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</row>
    <row r="389" s="77" customFormat="1" ht="16.15" customHeight="1" spans="1:26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</row>
    <row r="390" s="77" customFormat="1" ht="16.15" customHeight="1" spans="1:26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</row>
    <row r="391" s="77" customFormat="1" ht="16.15" customHeight="1" spans="1:26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</row>
    <row r="392" s="77" customFormat="1" ht="16.15" customHeight="1" spans="1:26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</row>
    <row r="393" s="77" customFormat="1" ht="16.15" customHeight="1" spans="1:26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</row>
    <row r="394" s="77" customFormat="1" ht="16.15" customHeight="1" spans="1:26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</row>
    <row r="395" s="77" customFormat="1" ht="16.15" customHeight="1" spans="1:26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</row>
    <row r="396" s="77" customFormat="1" ht="16.15" customHeight="1" spans="1:26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</row>
    <row r="397" s="77" customFormat="1" ht="16.15" customHeight="1" spans="1:26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</row>
    <row r="398" s="77" customFormat="1" ht="16.15" customHeight="1" spans="1:26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</row>
    <row r="399" s="77" customFormat="1" ht="16.15" customHeight="1" spans="1:26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</row>
    <row r="400" s="77" customFormat="1" ht="16.15" customHeight="1" spans="1:26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</row>
    <row r="401" s="77" customFormat="1" ht="16.15" customHeight="1" spans="1:26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</row>
    <row r="402" s="77" customFormat="1" ht="16.15" customHeight="1" spans="1:26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</row>
    <row r="403" s="77" customFormat="1" ht="16.15" customHeight="1" spans="1:26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</row>
    <row r="404" s="77" customFormat="1" ht="16.15" customHeight="1" spans="1:26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</row>
    <row r="405" s="77" customFormat="1" ht="16.15" customHeight="1" spans="1:26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</row>
    <row r="406" s="77" customFormat="1" ht="16.15" customHeight="1" spans="1:26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</row>
    <row r="407" s="77" customFormat="1" ht="16.15" customHeight="1" spans="1:26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</row>
    <row r="408" s="77" customFormat="1" ht="16.15" customHeight="1" spans="1:26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</row>
    <row r="409" s="77" customFormat="1" ht="16.15" customHeight="1" spans="1:26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</row>
    <row r="410" s="77" customFormat="1" ht="16.15" customHeight="1" spans="1:26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</row>
    <row r="411" s="77" customFormat="1" ht="16.15" customHeight="1" spans="1:26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</row>
    <row r="412" s="77" customFormat="1" ht="16.15" customHeight="1" spans="1:26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</row>
    <row r="413" s="77" customFormat="1" ht="16.15" customHeight="1" spans="1:26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</row>
    <row r="414" s="77" customFormat="1" ht="16.15" customHeight="1" spans="1:26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</row>
    <row r="415" s="77" customFormat="1" ht="16.15" customHeight="1" spans="1:26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</row>
    <row r="416" s="77" customFormat="1" ht="16.15" customHeight="1" spans="1:26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</row>
    <row r="417" s="77" customFormat="1" ht="16.15" customHeight="1" spans="1:26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</row>
    <row r="418" s="77" customFormat="1" ht="16.15" customHeight="1" spans="1:26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</row>
    <row r="419" s="77" customFormat="1" ht="16.15" customHeight="1" spans="1:26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</row>
    <row r="420" s="77" customFormat="1" ht="16.15" customHeight="1" spans="1:26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</row>
    <row r="421" s="77" customFormat="1" ht="16.15" customHeight="1" spans="1:26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</row>
    <row r="422" s="77" customFormat="1" ht="16.15" customHeight="1" spans="1:26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</row>
    <row r="423" s="77" customFormat="1" ht="16.15" customHeight="1" spans="1:26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</row>
    <row r="424" s="77" customFormat="1" ht="16.15" customHeight="1" spans="1:26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</row>
    <row r="425" s="77" customFormat="1" ht="16.15" customHeight="1" spans="1:26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</row>
    <row r="426" s="77" customFormat="1" ht="16.15" customHeight="1" spans="1:26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</row>
    <row r="427" s="77" customFormat="1" ht="16.15" customHeight="1" spans="1:26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</row>
    <row r="428" s="77" customFormat="1" ht="16.15" customHeight="1" spans="1:26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</row>
    <row r="429" s="77" customFormat="1" ht="16.15" customHeight="1" spans="1:26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</row>
    <row r="430" s="77" customFormat="1" ht="16.15" customHeight="1" spans="1:26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</row>
    <row r="431" s="77" customFormat="1" ht="16.15" customHeight="1" spans="1:26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</row>
    <row r="432" s="77" customFormat="1" ht="16.15" customHeight="1" spans="1:26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</row>
    <row r="433" s="77" customFormat="1" ht="16.15" customHeight="1" spans="1:26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</row>
    <row r="434" s="77" customFormat="1" ht="16.15" customHeight="1" spans="1:26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</row>
    <row r="435" s="77" customFormat="1" ht="16.15" customHeight="1" spans="1:26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</row>
    <row r="436" s="77" customFormat="1" ht="16.15" customHeight="1" spans="1:26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</row>
    <row r="437" s="77" customFormat="1" ht="16.15" customHeight="1" spans="1:26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</row>
    <row r="438" s="77" customFormat="1" ht="16.15" customHeight="1" spans="1:26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</row>
    <row r="439" s="77" customFormat="1" ht="16.15" customHeight="1" spans="1:26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</row>
    <row r="440" s="77" customFormat="1" ht="16.15" customHeight="1" spans="1:26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</row>
    <row r="441" s="77" customFormat="1" ht="16.15" customHeight="1" spans="1:26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</row>
    <row r="442" s="77" customFormat="1" ht="16.15" customHeight="1" spans="1:26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</row>
    <row r="443" s="77" customFormat="1" ht="16.15" customHeight="1" spans="1:26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</row>
    <row r="444" s="77" customFormat="1" ht="16.15" customHeight="1" spans="1:26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</row>
    <row r="445" s="77" customFormat="1" ht="16.15" customHeight="1" spans="1:26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</row>
    <row r="446" s="77" customFormat="1" ht="16.15" customHeight="1" spans="1:26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</row>
    <row r="447" s="77" customFormat="1" ht="16.15" customHeight="1" spans="1:26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</row>
    <row r="448" s="77" customFormat="1" ht="16.15" customHeight="1" spans="1:26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</row>
    <row r="449" s="77" customFormat="1" ht="16.15" customHeight="1" spans="1:26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</row>
    <row r="450" s="77" customFormat="1" ht="16.15" customHeight="1" spans="1:26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</row>
    <row r="451" s="77" customFormat="1" ht="16.15" customHeight="1" spans="1:26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</row>
    <row r="452" s="77" customFormat="1" ht="16.15" customHeight="1" spans="1:26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</row>
    <row r="453" s="77" customFormat="1" ht="16.15" customHeight="1" spans="1:26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</row>
    <row r="454" s="77" customFormat="1" ht="16.15" customHeight="1" spans="1:26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</row>
    <row r="455" s="77" customFormat="1" ht="16.15" customHeight="1" spans="1:26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</row>
    <row r="456" s="77" customFormat="1" ht="16.15" customHeight="1" spans="1:26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</row>
    <row r="457" s="77" customFormat="1" ht="16.15" customHeight="1" spans="1:26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</row>
    <row r="458" s="77" customFormat="1" ht="16.15" customHeight="1" spans="1:26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</row>
    <row r="459" s="77" customFormat="1" ht="16.15" customHeight="1" spans="1:26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</row>
    <row r="460" s="77" customFormat="1" ht="16.15" customHeight="1" spans="1:26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</row>
    <row r="461" s="77" customFormat="1" ht="16.15" customHeight="1" spans="1:26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</row>
    <row r="462" s="77" customFormat="1" ht="16.15" customHeight="1" spans="1:26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</row>
    <row r="463" s="77" customFormat="1" ht="16.15" customHeight="1" spans="1:26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</row>
    <row r="464" s="77" customFormat="1" ht="16.15" customHeight="1" spans="1:26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</row>
    <row r="465" s="77" customFormat="1" ht="16.15" customHeight="1" spans="1:26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</row>
    <row r="466" s="77" customFormat="1" ht="16.15" customHeight="1" spans="1:26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</row>
    <row r="467" s="77" customFormat="1" ht="16.15" customHeight="1" spans="1:26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</row>
    <row r="468" s="77" customFormat="1" ht="16.15" customHeight="1" spans="1:26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</row>
    <row r="469" s="77" customFormat="1" ht="16.15" customHeight="1" spans="1:26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</row>
    <row r="470" s="77" customFormat="1" ht="16.15" customHeight="1" spans="1:26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</row>
    <row r="471" s="77" customFormat="1" ht="16.15" customHeight="1" spans="1:26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</row>
    <row r="472" s="77" customFormat="1" ht="16.15" customHeight="1" spans="1:26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</row>
    <row r="473" s="77" customFormat="1" ht="16.15" customHeight="1" spans="1:26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</row>
    <row r="474" s="77" customFormat="1" ht="16.15" customHeight="1" spans="1:26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</row>
    <row r="475" s="77" customFormat="1" ht="16.15" customHeight="1" spans="1:26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</row>
    <row r="476" s="77" customFormat="1" ht="16.15" customHeight="1" spans="1:26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</row>
    <row r="477" s="77" customFormat="1" ht="16.15" customHeight="1" spans="1:26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</row>
    <row r="478" s="77" customFormat="1" ht="16.15" customHeight="1" spans="1:26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</row>
    <row r="479" s="77" customFormat="1" ht="16.15" customHeight="1" spans="1:26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</row>
    <row r="480" s="77" customFormat="1" ht="16.15" customHeight="1" spans="1:26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</row>
    <row r="481" s="77" customFormat="1" ht="16.15" customHeight="1" spans="1:26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</row>
    <row r="482" s="77" customFormat="1" ht="16.15" customHeight="1" spans="1:26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</row>
    <row r="483" s="77" customFormat="1" ht="16.15" customHeight="1" spans="1:26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</row>
    <row r="484" s="77" customFormat="1" ht="16.15" customHeight="1" spans="1:26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</row>
    <row r="485" s="77" customFormat="1" ht="16.15" customHeight="1" spans="1:26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</row>
    <row r="486" s="77" customFormat="1" ht="16.15" customHeight="1" spans="1:26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</row>
    <row r="487" s="77" customFormat="1" ht="16.15" customHeight="1" spans="1:26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</row>
    <row r="488" s="77" customFormat="1" ht="16.15" customHeight="1" spans="1:26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</row>
    <row r="489" s="77" customFormat="1" ht="16.15" customHeight="1" spans="1:26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</row>
    <row r="490" s="77" customFormat="1" ht="16.15" customHeight="1" spans="1:26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</row>
    <row r="491" s="77" customFormat="1" ht="16.15" customHeight="1" spans="1:26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</row>
    <row r="492" s="77" customFormat="1" ht="16.15" customHeight="1" spans="1:26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</row>
    <row r="493" s="77" customFormat="1" ht="16.15" customHeight="1" spans="1:26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</row>
    <row r="494" s="77" customFormat="1" ht="16.15" customHeight="1" spans="1:26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</row>
    <row r="495" s="77" customFormat="1" ht="16.15" customHeight="1" spans="1:26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</row>
    <row r="496" s="77" customFormat="1" ht="16.15" customHeight="1" spans="1:26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</row>
    <row r="497" s="77" customFormat="1" ht="16.15" customHeight="1" spans="1:26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</row>
    <row r="498" s="77" customFormat="1" ht="16.15" customHeight="1" spans="1:26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</row>
    <row r="499" s="77" customFormat="1" ht="16.15" customHeight="1" spans="1:26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</row>
    <row r="500" s="77" customFormat="1" ht="16.15" customHeight="1" spans="1:26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</row>
    <row r="501" s="77" customFormat="1" ht="16.15" customHeight="1" spans="1:26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</row>
    <row r="502" s="77" customFormat="1" ht="16.15" customHeight="1" spans="1:26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</row>
    <row r="503" s="77" customFormat="1" ht="16.15" customHeight="1" spans="1:26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</row>
    <row r="504" s="77" customFormat="1" ht="16.15" customHeight="1" spans="1:26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</row>
    <row r="505" s="77" customFormat="1" ht="16.15" customHeight="1" spans="1:26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</row>
    <row r="506" s="77" customFormat="1" ht="16.15" customHeight="1" spans="1:26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</row>
    <row r="507" s="77" customFormat="1" ht="16.15" customHeight="1" spans="1:26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</row>
    <row r="508" s="77" customFormat="1" ht="16.15" customHeight="1" spans="1:26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</row>
    <row r="509" s="77" customFormat="1" ht="16.15" customHeight="1" spans="1:26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</row>
    <row r="510" s="77" customFormat="1" ht="16.15" customHeight="1" spans="1:26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</row>
    <row r="511" s="77" customFormat="1" ht="16.15" customHeight="1" spans="1:26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</row>
    <row r="512" s="77" customFormat="1" ht="16.15" customHeight="1" spans="1:26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</row>
    <row r="513" s="77" customFormat="1" ht="16.15" customHeight="1" spans="1:26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</row>
    <row r="514" s="77" customFormat="1" ht="16.15" customHeight="1" spans="1:26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</row>
    <row r="515" s="77" customFormat="1" ht="16.15" customHeight="1" spans="1:26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</row>
    <row r="516" s="77" customFormat="1" ht="16.15" customHeight="1" spans="1:26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</row>
    <row r="517" s="77" customFormat="1" ht="16.15" customHeight="1" spans="1:26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</row>
    <row r="518" s="77" customFormat="1" ht="16.15" customHeight="1" spans="1:26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</row>
    <row r="519" s="77" customFormat="1" ht="16.15" customHeight="1" spans="1:26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</row>
    <row r="520" s="77" customFormat="1" ht="16.15" customHeight="1" spans="1:26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</row>
    <row r="521" s="77" customFormat="1" ht="16.15" customHeight="1" spans="1:26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</row>
    <row r="522" s="77" customFormat="1" ht="16.15" customHeight="1" spans="1:26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</row>
    <row r="523" s="77" customFormat="1" ht="16.15" customHeight="1" spans="1:26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</row>
    <row r="524" s="77" customFormat="1" ht="16.15" customHeight="1" spans="1:26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</row>
    <row r="525" s="77" customFormat="1" ht="16.15" customHeight="1" spans="1:26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</row>
    <row r="526" s="77" customFormat="1" ht="16.15" customHeight="1" spans="1:26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</row>
    <row r="527" s="77" customFormat="1" ht="16.15" customHeight="1" spans="1:26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</row>
    <row r="528" s="77" customFormat="1" ht="16.15" customHeight="1" spans="1:26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</row>
    <row r="529" s="77" customFormat="1" ht="16.15" customHeight="1" spans="1:26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s="77" customFormat="1" ht="16.15" customHeight="1" spans="1:26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s="77" customFormat="1" ht="16.15" customHeight="1" spans="1:26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s="77" customFormat="1" ht="16.15" customHeight="1" spans="1:26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</row>
    <row r="533" s="77" customFormat="1" ht="16.15" customHeight="1" spans="1:26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</row>
    <row r="534" s="77" customFormat="1" ht="16.15" customHeight="1" spans="1:26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s="77" customFormat="1" ht="16.15" customHeight="1" spans="1:26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s="77" customFormat="1" ht="16.15" customHeight="1" spans="1:26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</row>
    <row r="537" s="77" customFormat="1" ht="16.15" customHeight="1" spans="1:26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</row>
    <row r="538" s="77" customFormat="1" ht="16.15" customHeight="1" spans="1:26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</row>
    <row r="539" s="77" customFormat="1" ht="16.15" customHeight="1" spans="1:26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</row>
    <row r="540" s="77" customFormat="1" ht="16.15" customHeight="1" spans="1:26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</row>
    <row r="541" s="77" customFormat="1" ht="16.15" customHeight="1" spans="1:26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</row>
    <row r="542" s="77" customFormat="1" ht="16.15" customHeight="1" spans="1:26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</row>
    <row r="543" s="77" customFormat="1" ht="16.15" customHeight="1" spans="1:26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</row>
    <row r="544" s="77" customFormat="1" ht="16.15" customHeight="1" spans="1:26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</row>
    <row r="545" s="77" customFormat="1" ht="16.15" customHeight="1" spans="1:26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</row>
    <row r="546" s="77" customFormat="1" ht="16.15" customHeight="1" spans="1:26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</row>
    <row r="547" s="77" customFormat="1" ht="16.15" customHeight="1" spans="1:26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</row>
    <row r="548" s="77" customFormat="1" ht="16.15" customHeight="1" spans="1:26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</row>
    <row r="549" s="77" customFormat="1" ht="16.15" customHeight="1" spans="1:26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</row>
    <row r="550" s="77" customFormat="1" ht="16.15" customHeight="1" spans="1:26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</row>
    <row r="551" s="77" customFormat="1" ht="16.15" customHeight="1" spans="1:26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</row>
    <row r="552" s="77" customFormat="1" ht="16.15" customHeight="1" spans="1:26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</row>
    <row r="553" s="77" customFormat="1" ht="16.15" customHeight="1" spans="1:26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</row>
    <row r="554" s="77" customFormat="1" ht="16.15" customHeight="1" spans="1:26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</row>
    <row r="555" s="77" customFormat="1" ht="16.15" customHeight="1" spans="1:26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</row>
    <row r="556" s="77" customFormat="1" ht="16.15" customHeight="1" spans="1:26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</row>
    <row r="557" s="77" customFormat="1" ht="16.15" customHeight="1" spans="1:26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</row>
    <row r="558" s="77" customFormat="1" ht="16.15" customHeight="1" spans="1:26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</row>
    <row r="559" s="77" customFormat="1" ht="16.15" customHeight="1" spans="1:26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</row>
    <row r="560" s="77" customFormat="1" ht="16.15" customHeight="1" spans="1:26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</row>
    <row r="561" s="77" customFormat="1" ht="16.15" customHeight="1" spans="1:26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</row>
    <row r="562" s="77" customFormat="1" ht="16.15" customHeight="1" spans="1:26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</row>
    <row r="563" s="77" customFormat="1" ht="16.15" customHeight="1" spans="1:26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</row>
    <row r="564" s="77" customFormat="1" ht="16.15" customHeight="1" spans="1:26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</row>
    <row r="565" s="77" customFormat="1" ht="16.15" customHeight="1" spans="1:26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</row>
    <row r="566" s="77" customFormat="1" ht="16.15" customHeight="1" spans="1:26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</row>
    <row r="567" s="77" customFormat="1" ht="16.15" customHeight="1" spans="1:26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</row>
    <row r="568" s="77" customFormat="1" ht="16.15" customHeight="1" spans="1:26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</row>
    <row r="569" s="77" customFormat="1" ht="16.15" customHeight="1" spans="1:26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</row>
    <row r="570" s="77" customFormat="1" ht="16.15" customHeight="1" spans="1:26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</row>
    <row r="571" s="77" customFormat="1" ht="16.15" customHeight="1" spans="1:26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</row>
    <row r="572" s="77" customFormat="1" ht="16.15" customHeight="1" spans="1:26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</row>
    <row r="573" s="77" customFormat="1" ht="16.15" customHeight="1" spans="1:26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</row>
    <row r="574" s="77" customFormat="1" ht="16.15" customHeight="1" spans="1:26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</row>
    <row r="575" s="77" customFormat="1" ht="16.15" customHeight="1" spans="1:26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</row>
    <row r="576" s="77" customFormat="1" ht="16.15" customHeight="1" spans="1:26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</row>
    <row r="577" s="77" customFormat="1" ht="16.15" customHeight="1" spans="1:26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</row>
    <row r="578" s="77" customFormat="1" ht="16.15" customHeight="1" spans="1:26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</row>
    <row r="579" s="77" customFormat="1" ht="16.15" customHeight="1" spans="1:26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</row>
    <row r="580" s="77" customFormat="1" ht="16.15" customHeight="1" spans="1:26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</row>
    <row r="581" s="77" customFormat="1" ht="16.15" customHeight="1" spans="1:26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</row>
    <row r="582" s="77" customFormat="1" ht="16.15" customHeight="1" spans="1:26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</row>
    <row r="583" s="77" customFormat="1" ht="16.15" customHeight="1" spans="1:26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</row>
    <row r="584" s="77" customFormat="1" ht="16.15" customHeight="1" spans="1:26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</row>
    <row r="585" s="77" customFormat="1" ht="16.15" customHeight="1" spans="1:26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</row>
    <row r="586" s="77" customFormat="1" ht="16.15" customHeight="1" spans="1:26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</row>
    <row r="587" s="77" customFormat="1" ht="16.15" customHeight="1" spans="1:26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</row>
    <row r="588" s="77" customFormat="1" ht="16.15" customHeight="1" spans="1:26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</row>
    <row r="589" s="77" customFormat="1" ht="16.15" customHeight="1" spans="1:26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</row>
    <row r="590" s="77" customFormat="1" ht="16.15" customHeight="1" spans="1:26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</row>
    <row r="591" s="77" customFormat="1" ht="16.15" customHeight="1" spans="1:26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</row>
    <row r="592" s="77" customFormat="1" ht="16.15" customHeight="1" spans="1:26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</row>
    <row r="593" s="77" customFormat="1" ht="16.15" customHeight="1" spans="1:26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</row>
    <row r="594" s="77" customFormat="1" ht="16.15" customHeight="1" spans="1:26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</row>
    <row r="595" s="77" customFormat="1" ht="16.15" customHeight="1" spans="1:26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</row>
    <row r="596" s="77" customFormat="1" ht="16.15" customHeight="1" spans="1:26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</row>
    <row r="597" s="77" customFormat="1" ht="16.15" customHeight="1" spans="1:26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</row>
    <row r="598" s="77" customFormat="1" ht="16.15" customHeight="1" spans="1:26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</row>
    <row r="599" s="77" customFormat="1" ht="16.15" customHeight="1" spans="1:26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</row>
    <row r="600" s="77" customFormat="1" ht="16.15" customHeight="1" spans="1:26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</row>
    <row r="601" s="77" customFormat="1" ht="16.15" customHeight="1" spans="1:26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</row>
    <row r="602" s="77" customFormat="1" ht="16.15" customHeight="1" spans="1:26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</row>
    <row r="603" s="77" customFormat="1" ht="16.15" customHeight="1" spans="1:26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</row>
    <row r="604" s="77" customFormat="1" ht="16.15" customHeight="1" spans="1:26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</row>
    <row r="605" s="77" customFormat="1" ht="16.15" customHeight="1" spans="1:26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</row>
    <row r="606" s="77" customFormat="1" ht="16.15" customHeight="1" spans="1:26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</row>
    <row r="607" s="77" customFormat="1" ht="16.15" customHeight="1" spans="1:26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</row>
    <row r="608" s="77" customFormat="1" ht="16.15" customHeight="1" spans="1:26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</row>
    <row r="609" s="77" customFormat="1" ht="16.15" customHeight="1" spans="1:26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</row>
    <row r="610" s="77" customFormat="1" ht="16.15" customHeight="1" spans="1:26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</row>
    <row r="611" s="77" customFormat="1" ht="16.15" customHeight="1" spans="1:26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</row>
    <row r="612" s="77" customFormat="1" ht="16.15" customHeight="1" spans="1:26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</row>
    <row r="613" s="77" customFormat="1" ht="16.15" customHeight="1" spans="1:26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</row>
    <row r="614" s="77" customFormat="1" ht="16.15" customHeight="1" spans="1:26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</row>
    <row r="615" s="77" customFormat="1" ht="16.15" customHeight="1" spans="1:26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</row>
    <row r="616" s="77" customFormat="1" ht="16.15" customHeight="1" spans="1:26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</row>
    <row r="617" s="77" customFormat="1" ht="16.15" customHeight="1" spans="1:26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</row>
    <row r="618" s="77" customFormat="1" ht="16.15" customHeight="1" spans="1:26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</row>
    <row r="619" s="77" customFormat="1" ht="16.15" customHeight="1" spans="1:26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</row>
    <row r="620" s="77" customFormat="1" ht="16.15" customHeight="1" spans="1:26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</row>
    <row r="621" s="77" customFormat="1" ht="16.15" customHeight="1" spans="1:26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</row>
    <row r="622" s="77" customFormat="1" ht="16.15" customHeight="1" spans="1:26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</row>
    <row r="623" s="77" customFormat="1" ht="16.15" customHeight="1" spans="1:26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</row>
    <row r="624" s="77" customFormat="1" ht="16.15" customHeight="1" spans="1:26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</row>
    <row r="625" s="77" customFormat="1" ht="16.15" customHeight="1" spans="1:26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</row>
    <row r="626" s="77" customFormat="1" ht="16.15" customHeight="1" spans="1:26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</row>
    <row r="627" s="77" customFormat="1" ht="16.15" customHeight="1" spans="1:26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</row>
    <row r="628" s="77" customFormat="1" ht="16.15" customHeight="1" spans="1:26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</row>
    <row r="629" s="77" customFormat="1" ht="16.15" customHeight="1" spans="1:26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</row>
    <row r="630" s="77" customFormat="1" ht="16.15" customHeight="1" spans="1:26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</row>
    <row r="631" s="77" customFormat="1" ht="16.15" customHeight="1" spans="1:26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</row>
    <row r="632" s="77" customFormat="1" ht="16.15" customHeight="1" spans="1:26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</row>
    <row r="633" s="77" customFormat="1" ht="16.15" customHeight="1" spans="1:26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</row>
    <row r="634" s="77" customFormat="1" ht="16.15" customHeight="1" spans="1:26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</row>
    <row r="635" s="77" customFormat="1" ht="16.15" customHeight="1" spans="1:26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</row>
    <row r="636" s="77" customFormat="1" ht="16.15" customHeight="1" spans="1:26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</row>
    <row r="637" s="77" customFormat="1" ht="16.15" customHeight="1" spans="1:26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</row>
    <row r="638" s="77" customFormat="1" ht="16.15" customHeight="1" spans="1:26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</row>
    <row r="639" s="77" customFormat="1" ht="16.15" customHeight="1" spans="1:26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</row>
    <row r="640" s="77" customFormat="1" ht="16.15" customHeight="1" spans="1:26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</row>
    <row r="641" s="77" customFormat="1" ht="16.15" customHeight="1" spans="1:26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</row>
    <row r="642" s="77" customFormat="1" ht="16.15" customHeight="1" spans="1:26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</row>
    <row r="643" s="77" customFormat="1" ht="16.15" customHeight="1" spans="1:26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</row>
    <row r="644" s="77" customFormat="1" ht="16.15" customHeight="1" spans="1:26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</row>
    <row r="645" s="77" customFormat="1" ht="16.15" customHeight="1" spans="1:26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</row>
    <row r="646" s="77" customFormat="1" ht="16.15" customHeight="1" spans="1:26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</row>
    <row r="647" s="77" customFormat="1" ht="16.15" customHeight="1" spans="1:26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</row>
    <row r="648" s="77" customFormat="1" ht="16.15" customHeight="1" spans="1:26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</row>
    <row r="649" s="77" customFormat="1" ht="16.15" customHeight="1" spans="1:26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</row>
    <row r="650" s="77" customFormat="1" ht="16.15" customHeight="1" spans="1:26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</row>
    <row r="651" s="77" customFormat="1" ht="16.15" customHeight="1" spans="1:26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</row>
    <row r="652" s="77" customFormat="1" ht="16.15" customHeight="1" spans="1:26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</row>
    <row r="653" s="77" customFormat="1" ht="16.15" customHeight="1" spans="1:26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</row>
    <row r="654" s="77" customFormat="1" ht="16.15" customHeight="1" spans="1:26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</row>
    <row r="655" s="77" customFormat="1" ht="16.15" customHeight="1" spans="1:26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</row>
    <row r="656" s="77" customFormat="1" ht="16.15" customHeight="1" spans="1:26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</row>
    <row r="657" s="77" customFormat="1" ht="16.15" customHeight="1" spans="1:26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</row>
    <row r="658" s="77" customFormat="1" ht="16.15" customHeight="1" spans="1:26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</row>
    <row r="659" s="77" customFormat="1" ht="16.15" customHeight="1" spans="1:26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</row>
    <row r="660" s="77" customFormat="1" ht="16.15" customHeight="1" spans="1:26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</row>
    <row r="661" s="77" customFormat="1" ht="16.15" customHeight="1" spans="1:26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</row>
    <row r="662" s="77" customFormat="1" ht="16.15" customHeight="1" spans="1:26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</row>
    <row r="663" s="77" customFormat="1" ht="16.15" customHeight="1" spans="1:26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</row>
    <row r="664" s="77" customFormat="1" ht="16.15" customHeight="1" spans="1:26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</row>
    <row r="665" s="77" customFormat="1" ht="16.15" customHeight="1" spans="1:26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</row>
    <row r="666" s="77" customFormat="1" ht="16.15" customHeight="1" spans="1:26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</row>
    <row r="667" s="77" customFormat="1" ht="16.15" customHeight="1" spans="1:26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</row>
    <row r="668" s="77" customFormat="1" ht="16.15" customHeight="1" spans="1:26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</row>
    <row r="669" s="77" customFormat="1" ht="16.15" customHeight="1" spans="1:26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</row>
    <row r="670" s="77" customFormat="1" ht="16.15" customHeight="1" spans="1:26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</row>
    <row r="671" s="77" customFormat="1" ht="16.15" customHeight="1" spans="1:26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</row>
    <row r="672" s="77" customFormat="1" ht="16.15" customHeight="1" spans="1:26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</row>
    <row r="673" s="77" customFormat="1" ht="16.15" customHeight="1" spans="1:26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</row>
    <row r="674" s="77" customFormat="1" ht="16.15" customHeight="1" spans="1:26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</row>
    <row r="675" s="77" customFormat="1" ht="16.15" customHeight="1" spans="1:26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</row>
    <row r="676" s="77" customFormat="1" ht="16.15" customHeight="1" spans="1:26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</row>
    <row r="677" s="77" customFormat="1" ht="16.15" customHeight="1" spans="1:26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</row>
    <row r="678" s="77" customFormat="1" ht="16.15" customHeight="1" spans="1:26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</row>
    <row r="679" s="77" customFormat="1" ht="16.15" customHeight="1" spans="1:26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</row>
    <row r="680" s="77" customFormat="1" ht="16.15" customHeight="1" spans="1:26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</row>
    <row r="681" s="77" customFormat="1" ht="16.15" customHeight="1" spans="1:26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</row>
    <row r="682" s="77" customFormat="1" ht="16.15" customHeight="1" spans="1:26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</row>
    <row r="683" s="77" customFormat="1" ht="16.15" customHeight="1" spans="1:26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</row>
    <row r="684" s="77" customFormat="1" ht="16.15" customHeight="1" spans="1:26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</row>
    <row r="685" s="77" customFormat="1" ht="16.15" customHeight="1" spans="1:26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</row>
    <row r="686" s="77" customFormat="1" ht="16.15" customHeight="1" spans="1:26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</row>
    <row r="687" s="77" customFormat="1" ht="16.15" customHeight="1" spans="1:26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</row>
    <row r="688" s="77" customFormat="1" ht="16.15" customHeight="1" spans="1:26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</row>
    <row r="689" s="77" customFormat="1" ht="16.15" customHeight="1" spans="1:26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</row>
    <row r="690" s="77" customFormat="1" ht="16.15" customHeight="1" spans="1:26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</row>
    <row r="691" s="77" customFormat="1" ht="16.15" customHeight="1" spans="1:26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</row>
    <row r="692" s="77" customFormat="1" ht="16.15" customHeight="1" spans="1:26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</row>
    <row r="693" s="77" customFormat="1" ht="16.15" customHeight="1" spans="1:26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</row>
    <row r="694" s="77" customFormat="1" ht="16.15" customHeight="1" spans="1:26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</row>
    <row r="695" s="77" customFormat="1" ht="16.15" customHeight="1" spans="1:26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</row>
    <row r="696" s="77" customFormat="1" ht="16.15" customHeight="1" spans="1:26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</row>
    <row r="697" s="77" customFormat="1" ht="16.15" customHeight="1" spans="1:26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</row>
    <row r="698" s="77" customFormat="1" ht="16.15" customHeight="1" spans="1:26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</row>
    <row r="699" s="77" customFormat="1" ht="16.15" customHeight="1" spans="1:26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</row>
    <row r="700" s="77" customFormat="1" ht="16.15" customHeight="1" spans="1:26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</row>
    <row r="701" s="77" customFormat="1" ht="16.15" customHeight="1" spans="1:26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</row>
    <row r="702" s="77" customFormat="1" ht="16.15" customHeight="1" spans="1:26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</row>
    <row r="703" s="77" customFormat="1" ht="16.15" customHeight="1" spans="1:26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</row>
    <row r="704" s="77" customFormat="1" ht="16.15" customHeight="1" spans="1:26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</row>
    <row r="705" s="77" customFormat="1" ht="16.15" customHeight="1" spans="1:26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</row>
    <row r="706" s="77" customFormat="1" ht="16.15" customHeight="1" spans="1:26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</row>
    <row r="707" s="77" customFormat="1" ht="16.15" customHeight="1" spans="1:26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</row>
    <row r="708" s="77" customFormat="1" ht="16.15" customHeight="1" spans="1:26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</row>
    <row r="709" s="77" customFormat="1" ht="16.15" customHeight="1" spans="1:26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</row>
    <row r="710" s="77" customFormat="1" ht="16.15" customHeight="1" spans="1:26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</row>
    <row r="711" s="77" customFormat="1" ht="16.15" customHeight="1" spans="1:26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</row>
    <row r="712" s="77" customFormat="1" ht="16.15" customHeight="1" spans="1:26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</row>
    <row r="713" s="77" customFormat="1" ht="16.15" customHeight="1" spans="1:26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</row>
    <row r="714" s="77" customFormat="1" ht="16.15" customHeight="1" spans="1:26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</row>
    <row r="715" s="77" customFormat="1" ht="16.15" customHeight="1" spans="1:26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</row>
    <row r="716" s="77" customFormat="1" ht="16.15" customHeight="1" spans="1:26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</row>
    <row r="717" s="77" customFormat="1" ht="16.15" customHeight="1" spans="1:26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</row>
    <row r="718" s="77" customFormat="1" ht="16.15" customHeight="1" spans="1:26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</row>
    <row r="719" s="77" customFormat="1" ht="16.15" customHeight="1" spans="1:26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</row>
    <row r="720" s="77" customFormat="1" ht="16.15" customHeight="1" spans="1:26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</row>
    <row r="721" s="77" customFormat="1" ht="16.15" customHeight="1" spans="1:26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</row>
    <row r="722" s="77" customFormat="1" ht="16.15" customHeight="1" spans="1:26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</row>
    <row r="723" s="77" customFormat="1" ht="16.15" customHeight="1" spans="1:26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</row>
    <row r="724" s="77" customFormat="1" ht="16.15" customHeight="1" spans="1:26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</row>
    <row r="725" s="77" customFormat="1" ht="16.15" customHeight="1" spans="1:26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</row>
    <row r="726" s="77" customFormat="1" ht="16.15" customHeight="1" spans="1:26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</row>
    <row r="727" s="77" customFormat="1" ht="16.15" customHeight="1" spans="1:26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</row>
    <row r="728" s="77" customFormat="1" ht="16.15" customHeight="1" spans="1:26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</row>
    <row r="729" s="77" customFormat="1" ht="16.15" customHeight="1" spans="1:26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</row>
    <row r="730" s="77" customFormat="1" ht="16.15" customHeight="1" spans="1:26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</row>
    <row r="731" s="77" customFormat="1" ht="16.15" customHeight="1" spans="1:26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</row>
    <row r="732" s="77" customFormat="1" ht="16.15" customHeight="1" spans="1:26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</row>
    <row r="733" s="77" customFormat="1" ht="16.15" customHeight="1" spans="1:26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</row>
    <row r="734" s="77" customFormat="1" ht="16.15" customHeight="1" spans="1:26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</row>
    <row r="735" s="77" customFormat="1" ht="16.15" customHeight="1" spans="1:26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</row>
    <row r="736" s="77" customFormat="1" ht="16.15" customHeight="1" spans="1:26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</row>
    <row r="737" s="77" customFormat="1" ht="16.15" customHeight="1" spans="1:26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</row>
    <row r="738" s="77" customFormat="1" ht="16.15" customHeight="1" spans="1:26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</row>
    <row r="739" s="77" customFormat="1" ht="16.15" customHeight="1" spans="1:26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</row>
    <row r="740" s="77" customFormat="1" ht="16.15" customHeight="1" spans="1:26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</row>
    <row r="741" s="77" customFormat="1" ht="16.15" customHeight="1" spans="1:26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</row>
    <row r="742" s="77" customFormat="1" ht="16.15" customHeight="1" spans="1:26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</row>
    <row r="743" s="77" customFormat="1" ht="16.15" customHeight="1" spans="1:26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</row>
    <row r="744" s="77" customFormat="1" ht="16.15" customHeight="1" spans="1:26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</row>
    <row r="745" s="77" customFormat="1" ht="16.15" customHeight="1" spans="1:26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</row>
    <row r="746" s="77" customFormat="1" ht="16.15" customHeight="1" spans="1:26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</row>
    <row r="747" s="77" customFormat="1" ht="16.15" customHeight="1" spans="1:26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</row>
    <row r="748" s="77" customFormat="1" ht="16.15" customHeight="1" spans="1:26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</row>
    <row r="749" s="77" customFormat="1" ht="16.15" customHeight="1" spans="1:26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</row>
    <row r="750" s="77" customFormat="1" ht="16.15" customHeight="1" spans="1:26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</row>
    <row r="751" s="77" customFormat="1" ht="16.15" customHeight="1" spans="1:26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</row>
    <row r="752" s="77" customFormat="1" ht="16.15" customHeight="1" spans="1:26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</row>
    <row r="753" s="77" customFormat="1" ht="16.15" customHeight="1" spans="1:26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</row>
    <row r="754" s="77" customFormat="1" ht="16.15" customHeight="1" spans="1:26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</row>
    <row r="755" s="77" customFormat="1" ht="16.15" customHeight="1" spans="1:26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</row>
    <row r="756" s="77" customFormat="1" ht="16.15" customHeight="1" spans="1:26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</row>
    <row r="757" s="77" customFormat="1" ht="16.15" customHeight="1" spans="1:26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</row>
    <row r="758" s="77" customFormat="1" ht="16.15" customHeight="1" spans="1:26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</row>
    <row r="759" s="77" customFormat="1" ht="16.15" customHeight="1" spans="1:26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</row>
    <row r="760" s="77" customFormat="1" ht="16.15" customHeight="1" spans="1:26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</row>
    <row r="761" s="77" customFormat="1" ht="16.15" customHeight="1" spans="1:26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</row>
    <row r="762" s="77" customFormat="1" ht="16.15" customHeight="1" spans="1:26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</row>
    <row r="763" s="77" customFormat="1" ht="16.15" customHeight="1" spans="1:26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</row>
    <row r="764" s="77" customFormat="1" ht="16.15" customHeight="1" spans="1:26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</row>
    <row r="765" s="77" customFormat="1" ht="16.15" customHeight="1" spans="1:26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</row>
    <row r="766" s="77" customFormat="1" ht="16.15" customHeight="1" spans="1:26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</row>
    <row r="767" s="77" customFormat="1" ht="16.15" customHeight="1" spans="1:26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</row>
    <row r="768" s="77" customFormat="1" ht="16.15" customHeight="1" spans="1:26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</row>
    <row r="769" s="77" customFormat="1" ht="16.15" customHeight="1" spans="1:26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</row>
    <row r="770" s="77" customFormat="1" ht="16.15" customHeight="1" spans="1:26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</row>
    <row r="771" s="77" customFormat="1" ht="16.15" customHeight="1" spans="1:26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</row>
    <row r="772" s="77" customFormat="1" ht="16.15" customHeight="1" spans="1:26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</row>
    <row r="773" s="77" customFormat="1" ht="16.15" customHeight="1" spans="1:26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</row>
    <row r="774" s="77" customFormat="1" ht="16.15" customHeight="1" spans="1:26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</row>
    <row r="775" s="77" customFormat="1" ht="16.15" customHeight="1" spans="1:26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</row>
    <row r="776" s="77" customFormat="1" ht="16.15" customHeight="1" spans="1:26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</row>
    <row r="777" s="77" customFormat="1" ht="16.15" customHeight="1" spans="1:26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</row>
    <row r="778" s="77" customFormat="1" ht="16.15" customHeight="1" spans="1:26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</row>
    <row r="779" s="77" customFormat="1" ht="16.15" customHeight="1" spans="1:26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</row>
    <row r="780" s="77" customFormat="1" ht="16.15" customHeight="1" spans="1:26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</row>
    <row r="781" s="77" customFormat="1" ht="16.15" customHeight="1" spans="1:26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</row>
    <row r="782" s="77" customFormat="1" ht="16.15" customHeight="1" spans="1:26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</row>
    <row r="783" s="77" customFormat="1" ht="16.15" customHeight="1" spans="1:26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</row>
    <row r="784" s="77" customFormat="1" ht="16.15" customHeight="1" spans="1:26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</row>
    <row r="785" s="77" customFormat="1" ht="16.15" customHeight="1" spans="1:26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</row>
    <row r="786" s="77" customFormat="1" ht="16.15" customHeight="1" spans="1:26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</row>
    <row r="787" s="77" customFormat="1" ht="16.15" customHeight="1" spans="1:26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</row>
    <row r="788" s="77" customFormat="1" ht="16.15" customHeight="1" spans="1:26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</row>
    <row r="789" s="77" customFormat="1" ht="16.15" customHeight="1" spans="1:26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</row>
    <row r="790" s="77" customFormat="1" ht="16.15" customHeight="1" spans="1:26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</row>
    <row r="791" s="77" customFormat="1" ht="16.15" customHeight="1" spans="1:26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</row>
    <row r="792" s="77" customFormat="1" ht="16.15" customHeight="1" spans="1:26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</row>
    <row r="793" s="77" customFormat="1" ht="16.15" customHeight="1" spans="1:26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</row>
    <row r="794" s="77" customFormat="1" ht="16.15" customHeight="1" spans="1:26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</row>
    <row r="795" s="77" customFormat="1" ht="16.15" customHeight="1" spans="1:26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</row>
    <row r="796" s="77" customFormat="1" ht="16.15" customHeight="1" spans="1:26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</row>
    <row r="797" s="77" customFormat="1" ht="16.15" customHeight="1" spans="1:26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</row>
    <row r="798" s="77" customFormat="1" ht="16.15" customHeight="1" spans="1:26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</row>
    <row r="799" s="77" customFormat="1" ht="16.15" customHeight="1" spans="1:26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</row>
    <row r="800" s="77" customFormat="1" ht="16.15" customHeight="1" spans="1:26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</row>
    <row r="801" s="77" customFormat="1" ht="16.15" customHeight="1" spans="1:26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</row>
    <row r="802" s="77" customFormat="1" ht="16.15" customHeight="1" spans="1:26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</row>
    <row r="803" s="77" customFormat="1" ht="16.15" customHeight="1" spans="1:26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</row>
    <row r="804" s="77" customFormat="1" ht="16.15" customHeight="1" spans="1:26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</row>
    <row r="805" s="77" customFormat="1" ht="16.15" customHeight="1" spans="1:26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</row>
    <row r="806" s="77" customFormat="1" ht="16.15" customHeight="1" spans="1:26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</row>
    <row r="807" s="77" customFormat="1" ht="16.15" customHeight="1" spans="1:26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</row>
    <row r="808" s="77" customFormat="1" ht="16.15" customHeight="1" spans="1:26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</row>
    <row r="809" s="77" customFormat="1" ht="16.15" customHeight="1" spans="1:26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</row>
    <row r="810" s="77" customFormat="1" ht="16.15" customHeight="1" spans="1:26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</row>
    <row r="811" s="77" customFormat="1" ht="16.15" customHeight="1" spans="1:26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</row>
    <row r="812" s="77" customFormat="1" ht="16.15" customHeight="1" spans="1:26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</row>
    <row r="813" s="77" customFormat="1" ht="16.15" customHeight="1" spans="1:26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</row>
    <row r="814" s="77" customFormat="1" ht="16.15" customHeight="1" spans="1:26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</row>
    <row r="815" s="77" customFormat="1" ht="16.15" customHeight="1" spans="1:26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</row>
    <row r="816" s="77" customFormat="1" ht="16.15" customHeight="1" spans="1:26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</row>
    <row r="817" s="77" customFormat="1" ht="16.15" customHeight="1" spans="1:26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</row>
    <row r="818" s="77" customFormat="1" ht="16.15" customHeight="1" spans="1:26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</row>
    <row r="819" s="77" customFormat="1" ht="16.15" customHeight="1" spans="1:26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</row>
    <row r="820" s="77" customFormat="1" ht="16.15" customHeight="1" spans="1:26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</row>
    <row r="821" s="77" customFormat="1" ht="16.15" customHeight="1" spans="1:26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</row>
    <row r="822" s="77" customFormat="1" ht="16.15" customHeight="1" spans="1:26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</row>
    <row r="823" s="77" customFormat="1" ht="16.15" customHeight="1" spans="1:26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</row>
    <row r="824" s="77" customFormat="1" ht="16.15" customHeight="1" spans="1:26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</row>
    <row r="825" s="77" customFormat="1" ht="16.15" customHeight="1" spans="1:26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</row>
    <row r="826" s="77" customFormat="1" ht="16.15" customHeight="1" spans="1:26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</row>
    <row r="827" s="77" customFormat="1" ht="16.15" customHeight="1" spans="1:26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</row>
    <row r="828" s="77" customFormat="1" ht="16.15" customHeight="1" spans="1:26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</row>
    <row r="829" s="77" customFormat="1" ht="16.15" customHeight="1" spans="1:26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</row>
    <row r="830" s="77" customFormat="1" ht="16.15" customHeight="1" spans="1:26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</row>
    <row r="831" s="77" customFormat="1" ht="16.15" customHeight="1" spans="1:26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</row>
    <row r="832" s="77" customFormat="1" ht="16.15" customHeight="1" spans="1:26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</row>
    <row r="833" s="77" customFormat="1" ht="16.15" customHeight="1" spans="1:26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</row>
    <row r="834" s="77" customFormat="1" ht="16.15" customHeight="1" spans="1:26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</row>
    <row r="835" s="77" customFormat="1" ht="16.15" customHeight="1" spans="1:26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</row>
    <row r="836" s="77" customFormat="1" ht="16.15" customHeight="1" spans="1:26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</row>
    <row r="837" s="77" customFormat="1" ht="16.15" customHeight="1" spans="1:26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</row>
    <row r="838" s="77" customFormat="1" ht="16.15" customHeight="1" spans="1:26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</row>
    <row r="839" s="77" customFormat="1" ht="16.15" customHeight="1" spans="1:26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</row>
    <row r="840" s="77" customFormat="1" ht="16.15" customHeight="1" spans="1:26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</row>
    <row r="841" s="77" customFormat="1" ht="16.15" customHeight="1" spans="1:26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</row>
    <row r="842" s="77" customFormat="1" ht="16.15" customHeight="1" spans="1:26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</row>
    <row r="843" s="77" customFormat="1" ht="16.15" customHeight="1" spans="1:26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</row>
    <row r="844" s="77" customFormat="1" ht="16.15" customHeight="1" spans="1:26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</row>
    <row r="845" s="77" customFormat="1" ht="16.15" customHeight="1" spans="1:26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</row>
    <row r="846" s="77" customFormat="1" ht="16.15" customHeight="1" spans="1:26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</row>
    <row r="847" s="77" customFormat="1" ht="16.15" customHeight="1" spans="1:26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</row>
    <row r="848" s="77" customFormat="1" ht="16.15" customHeight="1" spans="1:26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</row>
    <row r="849" s="77" customFormat="1" ht="16.15" customHeight="1" spans="1:26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</row>
    <row r="850" s="77" customFormat="1" ht="16.15" customHeight="1" spans="1:26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</row>
    <row r="851" s="77" customFormat="1" ht="16.15" customHeight="1" spans="1:26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</row>
    <row r="852" s="77" customFormat="1" ht="16.15" customHeight="1" spans="1:26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</row>
    <row r="853" s="77" customFormat="1" ht="16.15" customHeight="1" spans="1:26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</row>
    <row r="854" s="77" customFormat="1" ht="16.15" customHeight="1" spans="1:26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</row>
    <row r="855" s="77" customFormat="1" ht="16.15" customHeight="1" spans="1:26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</row>
    <row r="856" s="77" customFormat="1" ht="16.15" customHeight="1" spans="1:26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</row>
    <row r="857" s="77" customFormat="1" ht="16.15" customHeight="1" spans="1:26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</row>
    <row r="858" s="77" customFormat="1" ht="16.15" customHeight="1" spans="1:26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</row>
    <row r="859" s="77" customFormat="1" ht="16.15" customHeight="1" spans="1:26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</row>
    <row r="860" s="77" customFormat="1" ht="16.15" customHeight="1" spans="1:26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</row>
    <row r="861" s="77" customFormat="1" ht="16.15" customHeight="1" spans="1:26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</row>
    <row r="862" s="77" customFormat="1" ht="16.15" customHeight="1" spans="1:26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</row>
    <row r="863" s="77" customFormat="1" ht="16.15" customHeight="1" spans="1:26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</row>
    <row r="864" s="77" customFormat="1" ht="16.15" customHeight="1" spans="1:26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</row>
    <row r="865" s="77" customFormat="1" ht="16.15" customHeight="1" spans="1:26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</row>
    <row r="866" s="77" customFormat="1" ht="16.15" customHeight="1" spans="1:26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</row>
    <row r="867" s="77" customFormat="1" ht="16.15" customHeight="1" spans="1:26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</row>
    <row r="868" s="77" customFormat="1" ht="16.15" customHeight="1" spans="1:26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</row>
    <row r="869" s="77" customFormat="1" ht="16.15" customHeight="1" spans="1:26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</row>
    <row r="870" s="77" customFormat="1" ht="16.15" customHeight="1" spans="1:26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</row>
    <row r="871" s="77" customFormat="1" ht="16.15" customHeight="1" spans="1:26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</row>
    <row r="872" s="77" customFormat="1" ht="16.15" customHeight="1" spans="1:26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</row>
    <row r="873" s="77" customFormat="1" ht="16.15" customHeight="1" spans="1:26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</row>
    <row r="874" s="77" customFormat="1" ht="16.15" customHeight="1" spans="1:26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</row>
    <row r="875" s="77" customFormat="1" ht="16.15" customHeight="1" spans="1:26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</row>
    <row r="876" s="77" customFormat="1" ht="16.15" customHeight="1" spans="1:26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</row>
    <row r="877" s="77" customFormat="1" ht="16.15" customHeight="1" spans="1:26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s="77" customFormat="1" ht="16.15" customHeight="1" spans="1:26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s="77" customFormat="1" ht="16.15" customHeight="1" spans="1:26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s="77" customFormat="1" ht="16.15" customHeight="1" spans="1:26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s="77" customFormat="1" ht="16.15" customHeight="1" spans="1:26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s="77" customFormat="1" ht="16.15" customHeight="1" spans="1:26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s="77" customFormat="1" ht="16.15" customHeight="1" spans="1:26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</row>
    <row r="884" s="77" customFormat="1" ht="16.15" customHeight="1" spans="1:26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</row>
    <row r="885" s="77" customFormat="1" ht="16.15" customHeight="1" spans="1:26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</row>
    <row r="886" s="77" customFormat="1" ht="16.15" customHeight="1" spans="1:26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</row>
    <row r="887" s="77" customFormat="1" ht="16.15" customHeight="1" spans="1:26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</row>
    <row r="888" s="77" customFormat="1" ht="16.15" customHeight="1" spans="1:26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</row>
    <row r="889" s="77" customFormat="1" ht="16.15" customHeight="1" spans="1:26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</row>
    <row r="890" s="77" customFormat="1" ht="16.15" customHeight="1" spans="1:26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</row>
    <row r="891" s="77" customFormat="1" ht="16.15" customHeight="1" spans="1:26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</row>
    <row r="892" s="77" customFormat="1" ht="16.15" customHeight="1" spans="1:26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</row>
    <row r="893" s="77" customFormat="1" ht="16.15" customHeight="1" spans="1:26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</row>
    <row r="894" s="77" customFormat="1" ht="16.15" customHeight="1" spans="1:26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</row>
    <row r="895" s="77" customFormat="1" ht="16.15" customHeight="1" spans="1:26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</row>
    <row r="896" s="77" customFormat="1" ht="16.15" customHeight="1" spans="1:26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</row>
    <row r="897" s="77" customFormat="1" ht="16.15" customHeight="1" spans="1:26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</row>
    <row r="898" s="77" customFormat="1" ht="16.15" customHeight="1" spans="1:26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</row>
    <row r="899" s="77" customFormat="1" ht="16.15" customHeight="1" spans="1:26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</row>
    <row r="900" s="77" customFormat="1" ht="16.15" customHeight="1" spans="1:26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</row>
    <row r="901" s="77" customFormat="1" ht="16.15" customHeight="1" spans="1:26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</row>
    <row r="902" s="77" customFormat="1" ht="16.15" customHeight="1" spans="1:26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</row>
  </sheetData>
  <mergeCells count="17">
    <mergeCell ref="A1:E1"/>
    <mergeCell ref="F1:G1"/>
    <mergeCell ref="H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I9:L18">
    <cfRule type="notContainsBlanks" dxfId="0" priority="2">
      <formula>LEN(TRIM(I9))&gt;0</formula>
    </cfRule>
  </conditionalFormatting>
  <conditionalFormatting sqref="I19:L24">
    <cfRule type="notContainsBlanks" dxfId="0" priority="1">
      <formula>LEN(TRIM(I19))&gt;0</formula>
    </cfRule>
  </conditionalFormatting>
  <pageMargins left="0.7" right="0.7" top="0.75" bottom="0.75" header="0.3" footer="0.3"/>
  <pageSetup paperSize="9" scale="77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70" zoomScaleNormal="70" topLeftCell="A3" workbookViewId="0">
      <selection activeCell="D35" sqref="D35"/>
    </sheetView>
  </sheetViews>
  <sheetFormatPr defaultColWidth="11.9469026548673" defaultRowHeight="15" customHeight="1"/>
  <cols>
    <col min="1" max="1" width="4.38053097345133" style="77" customWidth="1"/>
    <col min="2" max="2" width="17.3893805309735" style="77" customWidth="1"/>
    <col min="3" max="3" width="26.6814159292035" style="77" customWidth="1"/>
    <col min="4" max="4" width="21.6371681415929" style="77" customWidth="1"/>
    <col min="5" max="5" width="32.7079646017699" style="77" customWidth="1"/>
    <col min="6" max="6" width="9.55752212389381" style="77" customWidth="1"/>
    <col min="7" max="8" width="9.29203539823009" style="77" customWidth="1"/>
    <col min="9" max="9" width="10.3451327433628" style="77" customWidth="1"/>
    <col min="10" max="10" width="10.6194690265487" style="77" customWidth="1"/>
    <col min="11" max="11" width="10.5309734513274" style="77" customWidth="1"/>
    <col min="12" max="12" width="10.6283185840708" style="77" customWidth="1"/>
    <col min="13" max="13" width="9.29203539823009" style="77" customWidth="1"/>
    <col min="14" max="14" width="5.97345132743363" style="77" customWidth="1"/>
    <col min="15" max="17" width="9.15929203539823" style="77" customWidth="1"/>
    <col min="18" max="18" width="5.84070796460177" style="77" customWidth="1"/>
    <col min="19" max="19" width="9.15929203539823" style="77" customWidth="1"/>
    <col min="20" max="21" width="9.02654867256637" style="77" customWidth="1"/>
    <col min="22" max="22" width="7.0353982300885" style="77" customWidth="1"/>
    <col min="23" max="23" width="10.7522123893805" style="77" customWidth="1"/>
    <col min="24" max="24" width="30.3982300884956" style="77" customWidth="1"/>
    <col min="25" max="26" width="12.7433628318584" style="77" customWidth="1"/>
    <col min="27" max="16384" width="11.9469026548673" style="77"/>
  </cols>
  <sheetData>
    <row r="1" s="77" customFormat="1" ht="30" customHeight="1" spans="1:25">
      <c r="A1" s="78" t="s">
        <v>0</v>
      </c>
      <c r="B1" s="79"/>
      <c r="C1" s="79"/>
      <c r="D1" s="79"/>
      <c r="E1" s="80"/>
      <c r="F1" s="81" t="s">
        <v>1</v>
      </c>
      <c r="G1" s="82"/>
      <c r="H1" s="81"/>
      <c r="I1" s="124"/>
      <c r="J1" s="124"/>
      <c r="K1" s="124"/>
      <c r="L1" s="12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3"/>
      <c r="X1" s="123"/>
      <c r="Y1" s="123"/>
    </row>
    <row r="2" s="77" customFormat="1" ht="16.15" customHeight="1" spans="1:25">
      <c r="A2" s="7" t="s">
        <v>2</v>
      </c>
      <c r="B2" s="83"/>
      <c r="C2" s="84" t="s">
        <v>3</v>
      </c>
      <c r="D2" s="10" t="s">
        <v>4</v>
      </c>
      <c r="E2" s="85" t="s">
        <v>5</v>
      </c>
      <c r="F2" s="86"/>
      <c r="G2" s="13"/>
      <c r="H2" s="87"/>
      <c r="I2" s="14"/>
      <c r="J2" s="14"/>
      <c r="K2" s="14"/>
      <c r="L2" s="56"/>
      <c r="M2" s="57"/>
      <c r="N2" s="57"/>
      <c r="O2" s="57"/>
      <c r="P2" s="57"/>
      <c r="Q2" s="57"/>
      <c r="R2" s="57"/>
      <c r="S2" s="57"/>
      <c r="T2" s="57"/>
      <c r="U2" s="57"/>
      <c r="V2" s="57"/>
      <c r="W2" s="123"/>
      <c r="X2" s="123"/>
      <c r="Y2" s="123"/>
    </row>
    <row r="3" s="77" customFormat="1" ht="16.15" customHeight="1" spans="1:25">
      <c r="A3" s="15" t="s">
        <v>6</v>
      </c>
      <c r="B3" s="88"/>
      <c r="C3" s="89"/>
      <c r="D3" s="18" t="s">
        <v>7</v>
      </c>
      <c r="E3" s="90"/>
      <c r="F3" s="91"/>
      <c r="G3" s="21"/>
      <c r="H3" s="92"/>
      <c r="I3" s="22"/>
      <c r="J3" s="22"/>
      <c r="K3" s="22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123"/>
      <c r="X3" s="123"/>
      <c r="Y3" s="123"/>
    </row>
    <row r="4" s="77" customFormat="1" ht="16.15" customHeight="1" spans="1:25">
      <c r="A4" s="15" t="s">
        <v>8</v>
      </c>
      <c r="B4" s="88"/>
      <c r="C4" s="89"/>
      <c r="D4" s="18" t="s">
        <v>9</v>
      </c>
      <c r="E4" s="90" t="s">
        <v>10</v>
      </c>
      <c r="F4" s="91"/>
      <c r="G4" s="21"/>
      <c r="H4" s="92"/>
      <c r="I4" s="22"/>
      <c r="J4" s="22"/>
      <c r="K4" s="22"/>
      <c r="L4" s="58"/>
      <c r="M4" s="57"/>
      <c r="N4" s="57"/>
      <c r="O4" s="57"/>
      <c r="P4" s="57"/>
      <c r="Q4" s="57"/>
      <c r="R4" s="57"/>
      <c r="S4" s="57"/>
      <c r="T4" s="57"/>
      <c r="U4" s="57"/>
      <c r="V4" s="57"/>
      <c r="W4" s="123"/>
      <c r="X4" s="123"/>
      <c r="Y4" s="123"/>
    </row>
    <row r="5" s="77" customFormat="1" ht="16.15" customHeight="1" spans="1:25">
      <c r="A5" s="15" t="s">
        <v>11</v>
      </c>
      <c r="B5" s="88"/>
      <c r="C5" s="89"/>
      <c r="D5" s="18" t="s">
        <v>12</v>
      </c>
      <c r="E5" s="90" t="s">
        <v>13</v>
      </c>
      <c r="F5" s="91"/>
      <c r="G5" s="21"/>
      <c r="H5" s="92"/>
      <c r="I5" s="22"/>
      <c r="J5" s="22"/>
      <c r="K5" s="22"/>
      <c r="L5" s="58"/>
      <c r="M5" s="57"/>
      <c r="N5" s="57"/>
      <c r="O5" s="57"/>
      <c r="P5" s="57"/>
      <c r="Q5" s="57"/>
      <c r="R5" s="57"/>
      <c r="S5" s="57"/>
      <c r="T5" s="57"/>
      <c r="U5" s="57"/>
      <c r="V5" s="57"/>
      <c r="W5" s="123"/>
      <c r="X5" s="123"/>
      <c r="Y5" s="123"/>
    </row>
    <row r="6" s="77" customFormat="1" ht="16.15" customHeight="1" spans="1:25">
      <c r="A6" s="15" t="s">
        <v>14</v>
      </c>
      <c r="B6" s="88"/>
      <c r="C6" s="89" t="s">
        <v>15</v>
      </c>
      <c r="D6" s="18" t="s">
        <v>16</v>
      </c>
      <c r="E6" s="90" t="s">
        <v>17</v>
      </c>
      <c r="F6" s="91"/>
      <c r="G6" s="26"/>
      <c r="H6" s="93"/>
      <c r="I6" s="27"/>
      <c r="J6" s="27"/>
      <c r="K6" s="27"/>
      <c r="L6" s="59"/>
      <c r="M6" s="57"/>
      <c r="N6" s="57"/>
      <c r="O6" s="57"/>
      <c r="P6" s="57"/>
      <c r="Q6" s="57"/>
      <c r="R6" s="57"/>
      <c r="S6" s="57"/>
      <c r="T6" s="57"/>
      <c r="U6" s="57"/>
      <c r="V6" s="60"/>
      <c r="W6" s="123"/>
      <c r="X6" s="123"/>
      <c r="Y6" s="123"/>
    </row>
    <row r="7" s="77" customFormat="1" ht="16.15" customHeight="1" spans="1:25">
      <c r="A7" s="94"/>
      <c r="B7" s="29" t="s">
        <v>18</v>
      </c>
      <c r="C7" s="95"/>
      <c r="D7" s="95"/>
      <c r="E7" s="96"/>
      <c r="F7" s="34" t="s">
        <v>19</v>
      </c>
      <c r="G7" s="97" t="s">
        <v>20</v>
      </c>
      <c r="H7" s="98" t="s">
        <v>21</v>
      </c>
      <c r="I7" s="98" t="s">
        <v>22</v>
      </c>
      <c r="J7" s="97" t="s">
        <v>23</v>
      </c>
      <c r="K7" s="97" t="s">
        <v>24</v>
      </c>
      <c r="L7" s="97" t="s">
        <v>25</v>
      </c>
      <c r="M7" s="127"/>
      <c r="N7" s="127"/>
      <c r="O7" s="128"/>
      <c r="P7" s="127"/>
      <c r="Q7" s="127"/>
      <c r="R7" s="127"/>
      <c r="S7" s="128"/>
      <c r="T7" s="127"/>
      <c r="U7" s="127"/>
      <c r="V7" s="128"/>
      <c r="W7" s="130"/>
      <c r="X7" s="123"/>
      <c r="Y7" s="123"/>
    </row>
    <row r="8" s="77" customFormat="1" customHeight="1" spans="1:25">
      <c r="A8" s="99"/>
      <c r="B8" s="100"/>
      <c r="C8" s="101"/>
      <c r="D8" s="101"/>
      <c r="E8" s="102"/>
      <c r="F8" s="103"/>
      <c r="G8" s="104"/>
      <c r="H8" s="104"/>
      <c r="I8" s="104"/>
      <c r="J8" s="104"/>
      <c r="K8" s="104"/>
      <c r="L8" s="104"/>
      <c r="M8" s="129"/>
      <c r="N8" s="130"/>
      <c r="O8" s="130"/>
      <c r="P8" s="130"/>
      <c r="Q8" s="129"/>
      <c r="R8" s="130"/>
      <c r="S8" s="130"/>
      <c r="T8" s="130"/>
      <c r="U8" s="129"/>
      <c r="V8" s="130"/>
      <c r="W8" s="130"/>
      <c r="X8" s="123"/>
      <c r="Y8" s="123"/>
    </row>
    <row r="9" s="77" customFormat="1" ht="25" customHeight="1" spans="1:25">
      <c r="A9" s="105"/>
      <c r="B9" s="106" t="s">
        <v>26</v>
      </c>
      <c r="C9" s="107"/>
      <c r="D9" s="107"/>
      <c r="E9" s="108" t="s">
        <v>27</v>
      </c>
      <c r="F9" s="109">
        <v>44930</v>
      </c>
      <c r="G9" s="110">
        <f>'XS-XXL'!G9*2.54</f>
        <v>24.13</v>
      </c>
      <c r="H9" s="110">
        <f>'XS-XXL'!H9*2.54</f>
        <v>24.4475</v>
      </c>
      <c r="I9" s="110">
        <f>'XS-XXL'!I9*2.54</f>
        <v>24.765</v>
      </c>
      <c r="J9" s="110">
        <f>'XS-XXL'!J9*2.54</f>
        <v>25.0825</v>
      </c>
      <c r="K9" s="110">
        <f>'XS-XXL'!K9*2.54</f>
        <v>25.4</v>
      </c>
      <c r="L9" s="110">
        <f>'XS-XXL'!L9*2.54</f>
        <v>25.7175</v>
      </c>
      <c r="M9" s="131"/>
      <c r="N9" s="131"/>
      <c r="O9" s="131"/>
      <c r="P9" s="132"/>
      <c r="Q9" s="131"/>
      <c r="R9" s="131"/>
      <c r="S9" s="131"/>
      <c r="T9" s="132"/>
      <c r="U9" s="131"/>
      <c r="V9" s="131"/>
      <c r="W9" s="133"/>
      <c r="X9" s="123"/>
      <c r="Y9" s="123"/>
    </row>
    <row r="10" s="77" customFormat="1" ht="25" customHeight="1" spans="1:25">
      <c r="A10" s="105"/>
      <c r="B10" s="106" t="s">
        <v>28</v>
      </c>
      <c r="C10" s="107"/>
      <c r="D10" s="107"/>
      <c r="E10" s="108" t="s">
        <v>29</v>
      </c>
      <c r="F10" s="111">
        <v>44928</v>
      </c>
      <c r="G10" s="110">
        <f>'XS-XXL'!G10*2.54</f>
        <v>114.935</v>
      </c>
      <c r="H10" s="110">
        <f>'XS-XXL'!H10*2.54</f>
        <v>115.57</v>
      </c>
      <c r="I10" s="110">
        <f>'XS-XXL'!I10*2.54</f>
        <v>116.205</v>
      </c>
      <c r="J10" s="110">
        <f>'XS-XXL'!J10*2.54</f>
        <v>116.84</v>
      </c>
      <c r="K10" s="110">
        <f>'XS-XXL'!K10*2.54</f>
        <v>116.84</v>
      </c>
      <c r="L10" s="110">
        <f>'XS-XXL'!L10*2.54</f>
        <v>116.84</v>
      </c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</row>
    <row r="11" s="77" customFormat="1" ht="25" customHeight="1" spans="1:25">
      <c r="A11" s="105"/>
      <c r="B11" s="106" t="s">
        <v>30</v>
      </c>
      <c r="C11" s="107"/>
      <c r="D11" s="107"/>
      <c r="E11" s="108" t="s">
        <v>31</v>
      </c>
      <c r="F11" s="111">
        <v>44928</v>
      </c>
      <c r="G11" s="110">
        <f>'XS-XXL'!G11*2.54</f>
        <v>78.74</v>
      </c>
      <c r="H11" s="110">
        <f>'XS-XXL'!H11*2.54</f>
        <v>83.82</v>
      </c>
      <c r="I11" s="110">
        <f>'XS-XXL'!I11*2.54</f>
        <v>88.9</v>
      </c>
      <c r="J11" s="110">
        <f>'XS-XXL'!J11*2.54</f>
        <v>95.25</v>
      </c>
      <c r="K11" s="110">
        <f>'XS-XXL'!K11*2.54</f>
        <v>100.33</v>
      </c>
      <c r="L11" s="110">
        <f>'XS-XXL'!L11*2.54</f>
        <v>105.41</v>
      </c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</row>
    <row r="12" s="77" customFormat="1" ht="25" customHeight="1" spans="1:25">
      <c r="A12" s="105"/>
      <c r="B12" s="106" t="s">
        <v>32</v>
      </c>
      <c r="C12" s="107"/>
      <c r="D12" s="107"/>
      <c r="E12" s="108" t="s">
        <v>33</v>
      </c>
      <c r="F12" s="111">
        <v>44928</v>
      </c>
      <c r="G12" s="110">
        <f>'XS-XXL'!G12*2.54</f>
        <v>66.04</v>
      </c>
      <c r="H12" s="110">
        <f>'XS-XXL'!H12*2.54</f>
        <v>71.12</v>
      </c>
      <c r="I12" s="110">
        <f>'XS-XXL'!I12*2.54</f>
        <v>76.2</v>
      </c>
      <c r="J12" s="110">
        <f>'XS-XXL'!J12*2.54</f>
        <v>82.55</v>
      </c>
      <c r="K12" s="110">
        <f>'XS-XXL'!K12*2.54</f>
        <v>87.63</v>
      </c>
      <c r="L12" s="110">
        <f>'XS-XXL'!L12*2.54</f>
        <v>92.71</v>
      </c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</row>
    <row r="13" s="77" customFormat="1" ht="25" customHeight="1" spans="1:25">
      <c r="A13" s="105"/>
      <c r="B13" s="106" t="s">
        <v>34</v>
      </c>
      <c r="C13" s="107"/>
      <c r="D13" s="107"/>
      <c r="E13" s="108" t="s">
        <v>35</v>
      </c>
      <c r="F13" s="111">
        <v>44928</v>
      </c>
      <c r="G13" s="110">
        <f>'XS-XXL'!G13*2.54</f>
        <v>93.98</v>
      </c>
      <c r="H13" s="110">
        <f>'XS-XXL'!H13*2.54</f>
        <v>99.06</v>
      </c>
      <c r="I13" s="110">
        <f>'XS-XXL'!I13*2.54</f>
        <v>104.14</v>
      </c>
      <c r="J13" s="110">
        <f>'XS-XXL'!J13*2.54</f>
        <v>110.49</v>
      </c>
      <c r="K13" s="110">
        <f>'XS-XXL'!K13*2.54</f>
        <v>115.57</v>
      </c>
      <c r="L13" s="110">
        <f>'XS-XXL'!L13*2.54</f>
        <v>120.65</v>
      </c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</row>
    <row r="14" s="77" customFormat="1" ht="25" customHeight="1" spans="1:25">
      <c r="A14" s="105"/>
      <c r="B14" s="106" t="s">
        <v>36</v>
      </c>
      <c r="C14" s="107"/>
      <c r="D14" s="107"/>
      <c r="E14" s="108" t="s">
        <v>37</v>
      </c>
      <c r="F14" s="111">
        <v>44928</v>
      </c>
      <c r="G14" s="110">
        <f>'XS-XXL'!G14*2.54</f>
        <v>203.2</v>
      </c>
      <c r="H14" s="110">
        <f>'XS-XXL'!H14*2.54</f>
        <v>208.28</v>
      </c>
      <c r="I14" s="110">
        <f>'XS-XXL'!I14*2.54</f>
        <v>213.36</v>
      </c>
      <c r="J14" s="110">
        <f>'XS-XXL'!J14*2.54</f>
        <v>219.71</v>
      </c>
      <c r="K14" s="110">
        <f>'XS-XXL'!K14*2.54</f>
        <v>224.79</v>
      </c>
      <c r="L14" s="110">
        <f>'XS-XXL'!L14*2.54</f>
        <v>229.87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</row>
    <row r="15" s="77" customFormat="1" ht="25" customHeight="1" spans="1:25">
      <c r="A15" s="105"/>
      <c r="B15" s="106" t="s">
        <v>38</v>
      </c>
      <c r="C15" s="107"/>
      <c r="D15" s="107"/>
      <c r="E15" s="108" t="s">
        <v>39</v>
      </c>
      <c r="F15" s="111">
        <v>44928</v>
      </c>
      <c r="G15" s="110">
        <f>'XS-XXL'!G15*2.54</f>
        <v>180.34</v>
      </c>
      <c r="H15" s="110">
        <f>'XS-XXL'!H15*2.54</f>
        <v>185.42</v>
      </c>
      <c r="I15" s="110">
        <f>'XS-XXL'!I15*2.54</f>
        <v>190.5</v>
      </c>
      <c r="J15" s="110">
        <f>'XS-XXL'!J15*2.54</f>
        <v>196.85</v>
      </c>
      <c r="K15" s="110">
        <f>'XS-XXL'!K15*2.54</f>
        <v>201.93</v>
      </c>
      <c r="L15" s="110">
        <f>'XS-XXL'!L15*2.54</f>
        <v>207.01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</row>
    <row r="16" s="77" customFormat="1" ht="25" customHeight="1" spans="1:25">
      <c r="A16" s="105"/>
      <c r="B16" s="106" t="s">
        <v>40</v>
      </c>
      <c r="C16" s="107"/>
      <c r="D16" s="107"/>
      <c r="E16" s="112" t="s">
        <v>41</v>
      </c>
      <c r="F16" s="109">
        <v>44930</v>
      </c>
      <c r="G16" s="110">
        <f>'XS-XXL'!G16*2.54</f>
        <v>78.105</v>
      </c>
      <c r="H16" s="110">
        <f>'XS-XXL'!H16*2.54</f>
        <v>78.74</v>
      </c>
      <c r="I16" s="110">
        <f>'XS-XXL'!I16*2.54</f>
        <v>79.375</v>
      </c>
      <c r="J16" s="110">
        <f>'XS-XXL'!J16*2.54</f>
        <v>80.01</v>
      </c>
      <c r="K16" s="110">
        <f>'XS-XXL'!K16*2.54</f>
        <v>80.01</v>
      </c>
      <c r="L16" s="110">
        <f>'XS-XXL'!L16*2.54</f>
        <v>80.01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="77" customFormat="1" ht="25" customHeight="1" spans="1:25">
      <c r="A17" s="105"/>
      <c r="B17" s="106" t="s">
        <v>42</v>
      </c>
      <c r="C17" s="107"/>
      <c r="D17" s="107"/>
      <c r="E17" s="112" t="s">
        <v>43</v>
      </c>
      <c r="F17" s="109">
        <v>44930</v>
      </c>
      <c r="G17" s="110">
        <f>'XS-XXL'!G17*2.54</f>
        <v>5.08</v>
      </c>
      <c r="H17" s="110">
        <f>'XS-XXL'!H17*2.54</f>
        <v>5.08</v>
      </c>
      <c r="I17" s="110">
        <f>'XS-XXL'!I17*2.54</f>
        <v>5.08</v>
      </c>
      <c r="J17" s="110">
        <f>'XS-XXL'!J17*2.54</f>
        <v>5.08</v>
      </c>
      <c r="K17" s="110">
        <f>'XS-XXL'!K17*2.54</f>
        <v>5.08</v>
      </c>
      <c r="L17" s="110">
        <f>'XS-XXL'!L17*2.54</f>
        <v>5.08</v>
      </c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</row>
    <row r="18" s="77" customFormat="1" ht="25" customHeight="1" spans="1:25">
      <c r="A18" s="105"/>
      <c r="B18" s="106" t="s">
        <v>44</v>
      </c>
      <c r="C18" s="107"/>
      <c r="D18" s="107"/>
      <c r="E18" s="112" t="s">
        <v>45</v>
      </c>
      <c r="F18" s="109">
        <v>44930</v>
      </c>
      <c r="G18" s="110">
        <f>'XS-XXL'!G18*2.54</f>
        <v>32.385</v>
      </c>
      <c r="H18" s="110">
        <f>'XS-XXL'!H18*2.54</f>
        <v>32.385</v>
      </c>
      <c r="I18" s="110">
        <f>'XS-XXL'!I18*2.54</f>
        <v>33.655</v>
      </c>
      <c r="J18" s="110">
        <f>'XS-XXL'!J18*2.54</f>
        <v>33.655</v>
      </c>
      <c r="K18" s="110">
        <f>'XS-XXL'!K18*2.54</f>
        <v>34.925</v>
      </c>
      <c r="L18" s="110">
        <f>'XS-XXL'!L18*2.54</f>
        <v>34.925</v>
      </c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</row>
    <row r="19" s="77" customFormat="1" ht="25" customHeight="1" spans="1:26">
      <c r="A19" s="113"/>
      <c r="B19" s="114"/>
      <c r="C19" s="115"/>
      <c r="D19" s="116"/>
      <c r="E19" s="117" t="s">
        <v>46</v>
      </c>
      <c r="F19" s="113"/>
      <c r="G19" s="110">
        <f>'XS-XXL'!G19*2.54</f>
        <v>30.1625</v>
      </c>
      <c r="H19" s="110">
        <f>'XS-XXL'!H19*2.54</f>
        <v>31.75</v>
      </c>
      <c r="I19" s="110">
        <f>'XS-XXL'!I19*2.54</f>
        <v>33.3375</v>
      </c>
      <c r="J19" s="110">
        <f>'XS-XXL'!J19*2.54</f>
        <v>34.6075</v>
      </c>
      <c r="K19" s="110">
        <f>'XS-XXL'!K19*2.54</f>
        <v>36.5125</v>
      </c>
      <c r="L19" s="110">
        <f>'XS-XXL'!L19*2.54</f>
        <v>37.7825</v>
      </c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="77" customFormat="1" ht="25" customHeight="1" spans="1:26">
      <c r="A20" s="118"/>
      <c r="B20" s="119"/>
      <c r="C20" s="120"/>
      <c r="D20" s="121"/>
      <c r="E20" s="117" t="s">
        <v>47</v>
      </c>
      <c r="F20" s="118"/>
      <c r="G20" s="110">
        <f>'XS-XXL'!G20*2.54</f>
        <v>19.05</v>
      </c>
      <c r="H20" s="110">
        <f>'XS-XXL'!H20*2.54</f>
        <v>20.32</v>
      </c>
      <c r="I20" s="110">
        <f>'XS-XXL'!I20*2.54</f>
        <v>21.59</v>
      </c>
      <c r="J20" s="110">
        <f>'XS-XXL'!J20*2.54</f>
        <v>23.495</v>
      </c>
      <c r="K20" s="110">
        <f>'XS-XXL'!K20*2.54</f>
        <v>24.4475</v>
      </c>
      <c r="L20" s="110">
        <f>'XS-XXL'!L20*2.54</f>
        <v>26.035</v>
      </c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="77" customFormat="1" ht="25" customHeight="1" spans="1:26">
      <c r="A21" s="118"/>
      <c r="B21" s="119"/>
      <c r="C21" s="120"/>
      <c r="D21" s="121"/>
      <c r="E21" s="117" t="s">
        <v>48</v>
      </c>
      <c r="F21" s="118"/>
      <c r="G21" s="110">
        <f>'XS-XXL'!G21*2.54</f>
        <v>11.7475</v>
      </c>
      <c r="H21" s="110">
        <f>'XS-XXL'!H21*2.54</f>
        <v>12.3825</v>
      </c>
      <c r="I21" s="110">
        <f>'XS-XXL'!I21*2.54</f>
        <v>12.7</v>
      </c>
      <c r="J21" s="110">
        <f>'XS-XXL'!J21*2.54</f>
        <v>13.6525</v>
      </c>
      <c r="K21" s="110">
        <f>'XS-XXL'!K21*2.54</f>
        <v>13.97</v>
      </c>
      <c r="L21" s="110">
        <f>'XS-XXL'!L21*2.54</f>
        <v>14.605</v>
      </c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="77" customFormat="1" ht="25" customHeight="1" spans="1:26">
      <c r="A22" s="118"/>
      <c r="B22" s="119"/>
      <c r="C22" s="120"/>
      <c r="D22" s="121"/>
      <c r="E22" s="117" t="s">
        <v>49</v>
      </c>
      <c r="F22" s="118"/>
      <c r="G22" s="110">
        <f>'XS-XXL'!G22*2.54</f>
        <v>37.465</v>
      </c>
      <c r="H22" s="110">
        <f>'XS-XXL'!H22*2.54</f>
        <v>38.1</v>
      </c>
      <c r="I22" s="110">
        <f>'XS-XXL'!I22*2.54</f>
        <v>39.0525</v>
      </c>
      <c r="J22" s="110">
        <f>'XS-XXL'!J22*2.54</f>
        <v>40.005</v>
      </c>
      <c r="K22" s="110">
        <f>'XS-XXL'!K22*2.54</f>
        <v>40.9575</v>
      </c>
      <c r="L22" s="110">
        <f>'XS-XXL'!L22*2.54</f>
        <v>41.91</v>
      </c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="77" customFormat="1" ht="25" customHeight="1" spans="1:26">
      <c r="A23" s="118"/>
      <c r="B23" s="119"/>
      <c r="C23" s="120"/>
      <c r="D23" s="121"/>
      <c r="E23" s="117" t="s">
        <v>50</v>
      </c>
      <c r="F23" s="118"/>
      <c r="G23" s="110">
        <f>'XS-XXL'!G23*2.54</f>
        <v>16.1925</v>
      </c>
      <c r="H23" s="110">
        <f>'XS-XXL'!H23*2.54</f>
        <v>17.145</v>
      </c>
      <c r="I23" s="110">
        <f>'XS-XXL'!I23*2.54</f>
        <v>18.7325</v>
      </c>
      <c r="J23" s="110">
        <f>'XS-XXL'!J23*2.54</f>
        <v>20.0025</v>
      </c>
      <c r="K23" s="110">
        <f>'XS-XXL'!K23*2.54</f>
        <v>21.59</v>
      </c>
      <c r="L23" s="110">
        <f>'XS-XXL'!L23*2.54</f>
        <v>22.5425</v>
      </c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="77" customFormat="1" ht="25" customHeight="1" spans="1:26">
      <c r="A24" s="118"/>
      <c r="B24" s="119"/>
      <c r="C24" s="120"/>
      <c r="D24" s="121"/>
      <c r="E24" s="117" t="s">
        <v>51</v>
      </c>
      <c r="F24" s="118"/>
      <c r="G24" s="110">
        <f>'XS-XXL'!G24*2.54</f>
        <v>112.395</v>
      </c>
      <c r="H24" s="110">
        <f>'XS-XXL'!H24*2.54</f>
        <v>113.03</v>
      </c>
      <c r="I24" s="110">
        <f>'XS-XXL'!I24*2.54</f>
        <v>113.665</v>
      </c>
      <c r="J24" s="110">
        <f>'XS-XXL'!J24*2.54</f>
        <v>114.3</v>
      </c>
      <c r="K24" s="110">
        <f>'XS-XXL'!K24*2.54</f>
        <v>114.3</v>
      </c>
      <c r="L24" s="110">
        <f>'XS-XXL'!L24*2.54</f>
        <v>114.3</v>
      </c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="77" customFormat="1" ht="25" customHeight="1" spans="1:26">
      <c r="A25" s="118"/>
      <c r="B25" s="119"/>
      <c r="C25" s="120"/>
      <c r="D25" s="121"/>
      <c r="E25" s="118"/>
      <c r="F25" s="118"/>
      <c r="G25" s="122"/>
      <c r="H25" s="122"/>
      <c r="I25" s="122"/>
      <c r="J25" s="122"/>
      <c r="K25" s="122"/>
      <c r="L25" s="122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="77" customFormat="1" ht="16.15" customHeight="1" spans="1:26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="77" customFormat="1" ht="16.15" customHeight="1" spans="1:26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="77" customFormat="1" ht="16.15" customHeight="1" spans="1:26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="77" customFormat="1" ht="16.15" customHeight="1" spans="1:26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="77" customFormat="1" ht="16.15" customHeight="1" spans="1:26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="77" customFormat="1" ht="16.15" customHeight="1" spans="1:26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="77" customFormat="1" ht="16.15" customHeight="1" spans="1:26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="77" customFormat="1" ht="16.15" customHeight="1" spans="1:26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="77" customFormat="1" ht="16.15" customHeight="1" spans="1:26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="77" customFormat="1" ht="16.15" customHeight="1" spans="1:26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="77" customFormat="1" ht="16.15" customHeight="1" spans="1:26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="77" customFormat="1" ht="16.15" customHeight="1" spans="1:26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="77" customFormat="1" ht="16.15" customHeight="1" spans="1:26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="77" customFormat="1" ht="16.15" customHeight="1" spans="1:26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</row>
    <row r="40" s="77" customFormat="1" ht="16.15" customHeight="1" spans="1:26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="77" customFormat="1" ht="16.15" customHeight="1" spans="1:26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</row>
    <row r="42" s="77" customFormat="1" ht="16.15" customHeight="1" spans="1:26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="77" customFormat="1" ht="16.15" customHeight="1" spans="1:26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="77" customFormat="1" ht="16.15" customHeight="1" spans="1:26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</row>
    <row r="45" s="77" customFormat="1" ht="16.15" customHeight="1" spans="1:26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</row>
    <row r="46" s="77" customFormat="1" ht="16.15" customHeight="1" spans="1:26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</row>
    <row r="47" s="77" customFormat="1" ht="16.15" customHeight="1" spans="1:26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</row>
    <row r="48" s="77" customFormat="1" ht="16.15" customHeight="1" spans="1:26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</row>
    <row r="49" s="77" customFormat="1" ht="16.15" customHeight="1" spans="1:26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</row>
    <row r="50" s="77" customFormat="1" ht="16.15" customHeight="1" spans="1:26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</row>
    <row r="51" s="77" customFormat="1" ht="16.15" customHeight="1" spans="1:26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</row>
    <row r="52" s="77" customFormat="1" ht="16.15" customHeight="1" spans="1:26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</row>
    <row r="53" s="77" customFormat="1" ht="16.15" customHeight="1" spans="1:26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</row>
    <row r="54" s="77" customFormat="1" ht="16.15" customHeight="1" spans="1:26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</row>
    <row r="55" s="77" customFormat="1" ht="16.15" customHeight="1" spans="1:26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="77" customFormat="1" ht="16.15" customHeight="1" spans="1:26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="77" customFormat="1" ht="16.15" customHeight="1" spans="1:26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="77" customFormat="1" ht="16.15" customHeight="1" spans="1:26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="77" customFormat="1" ht="16.15" customHeight="1" spans="1:26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="77" customFormat="1" ht="16.15" customHeight="1" spans="1:26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="77" customFormat="1" ht="16.15" customHeight="1" spans="1:26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="77" customFormat="1" ht="16.15" customHeight="1" spans="1:26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</row>
    <row r="63" s="77" customFormat="1" ht="16.15" customHeight="1" spans="1:26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</row>
    <row r="64" s="77" customFormat="1" ht="16.15" customHeight="1" spans="1:26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="77" customFormat="1" ht="16.15" customHeight="1" spans="1:26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</row>
    <row r="66" s="77" customFormat="1" ht="16.15" customHeight="1" spans="1:26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</row>
    <row r="67" s="77" customFormat="1" ht="16.15" customHeight="1" spans="1:26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</row>
    <row r="68" s="77" customFormat="1" ht="16.15" customHeight="1" spans="1:26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</row>
    <row r="69" s="77" customFormat="1" ht="16.15" customHeight="1" spans="1:26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</row>
    <row r="70" s="77" customFormat="1" ht="16.15" customHeight="1" spans="1:26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</row>
    <row r="71" s="77" customFormat="1" ht="16.15" customHeight="1" spans="1:26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</row>
    <row r="72" s="77" customFormat="1" ht="16.15" customHeight="1" spans="1:26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</row>
    <row r="73" s="77" customFormat="1" ht="16.15" customHeight="1" spans="1:26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</row>
    <row r="74" s="77" customFormat="1" ht="16.15" customHeight="1" spans="1:26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</row>
    <row r="75" s="77" customFormat="1" ht="16.15" customHeight="1" spans="1:26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</row>
    <row r="76" s="77" customFormat="1" ht="16.15" customHeight="1" spans="1:26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</row>
    <row r="77" s="77" customFormat="1" ht="16.15" customHeight="1" spans="1:26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</row>
    <row r="78" s="77" customFormat="1" ht="16.15" customHeight="1" spans="1:26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</row>
    <row r="79" s="77" customFormat="1" ht="16.15" customHeight="1" spans="1:26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80" s="77" customFormat="1" ht="16.15" customHeight="1" spans="1:26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</row>
    <row r="81" s="77" customFormat="1" ht="16.15" customHeight="1" spans="1:26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</row>
    <row r="82" s="77" customFormat="1" ht="16.15" customHeight="1" spans="1:26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</row>
    <row r="83" s="77" customFormat="1" ht="16.15" customHeight="1" spans="1:26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</row>
    <row r="84" s="77" customFormat="1" ht="16.15" customHeight="1" spans="1:26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</row>
    <row r="85" s="77" customFormat="1" ht="16.15" customHeight="1" spans="1:26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</row>
    <row r="86" s="77" customFormat="1" ht="16.15" customHeight="1" spans="1:26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</row>
    <row r="87" s="77" customFormat="1" ht="16.15" customHeight="1" spans="1:26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</row>
    <row r="88" s="77" customFormat="1" ht="16.15" customHeight="1" spans="1:26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="77" customFormat="1" ht="16.15" customHeight="1" spans="1:26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="77" customFormat="1" ht="16.15" customHeight="1" spans="1:26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="77" customFormat="1" ht="16.15" customHeight="1" spans="1:26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</row>
    <row r="92" s="77" customFormat="1" ht="16.15" customHeight="1" spans="1:26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</row>
    <row r="93" s="77" customFormat="1" ht="16.15" customHeight="1" spans="1:26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</row>
    <row r="94" s="77" customFormat="1" ht="16.15" customHeight="1" spans="1:26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</row>
    <row r="95" s="77" customFormat="1" ht="16.15" customHeight="1" spans="1:26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</row>
    <row r="96" s="77" customFormat="1" ht="16.15" customHeight="1" spans="1:26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</row>
    <row r="97" s="77" customFormat="1" ht="16.15" customHeight="1" spans="1:26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</row>
    <row r="98" s="77" customFormat="1" ht="16.15" customHeight="1" spans="1:26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</row>
    <row r="99" s="77" customFormat="1" ht="16.15" customHeight="1" spans="1:26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</row>
    <row r="100" s="77" customFormat="1" ht="16.15" customHeight="1" spans="1:26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</row>
    <row r="101" s="77" customFormat="1" ht="16.15" customHeight="1" spans="1:26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</row>
    <row r="102" s="77" customFormat="1" ht="16.15" customHeight="1" spans="1:26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</row>
    <row r="103" s="77" customFormat="1" ht="16.15" customHeight="1" spans="1:26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</row>
    <row r="104" s="77" customFormat="1" ht="16.15" customHeight="1" spans="1:26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</row>
    <row r="105" s="77" customFormat="1" ht="16.15" customHeight="1" spans="1:26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</row>
    <row r="106" s="77" customFormat="1" ht="16.15" customHeight="1" spans="1:26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</row>
    <row r="107" s="77" customFormat="1" ht="16.15" customHeight="1" spans="1:26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s="77" customFormat="1" ht="16.15" customHeight="1" spans="1:26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</row>
    <row r="109" s="77" customFormat="1" ht="16.15" customHeight="1" spans="1:26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</row>
    <row r="110" s="77" customFormat="1" ht="16.15" customHeight="1" spans="1:26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</row>
    <row r="111" s="77" customFormat="1" ht="16.15" customHeight="1" spans="1:26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s="77" customFormat="1" ht="16.15" customHeight="1" spans="1:26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</row>
    <row r="113" s="77" customFormat="1" ht="16.15" customHeight="1" spans="1:26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</row>
    <row r="114" s="77" customFormat="1" ht="16.15" customHeight="1" spans="1:26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</row>
    <row r="115" s="77" customFormat="1" ht="16.15" customHeight="1" spans="1:26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</row>
    <row r="116" s="77" customFormat="1" ht="16.15" customHeight="1" spans="1:26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</row>
    <row r="117" s="77" customFormat="1" ht="16.15" customHeight="1" spans="1:26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</row>
    <row r="118" s="77" customFormat="1" ht="16.15" customHeight="1" spans="1:26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</row>
    <row r="119" s="77" customFormat="1" ht="16.15" customHeight="1" spans="1:26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</row>
    <row r="120" s="77" customFormat="1" ht="16.15" customHeight="1" spans="1:26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</row>
    <row r="121" s="77" customFormat="1" ht="16.15" customHeight="1" spans="1:26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</row>
    <row r="122" s="77" customFormat="1" ht="16.15" customHeight="1" spans="1:26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</row>
    <row r="123" s="77" customFormat="1" ht="16.15" customHeight="1" spans="1:26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</row>
    <row r="124" s="77" customFormat="1" ht="16.15" customHeight="1" spans="1:26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</row>
    <row r="125" s="77" customFormat="1" ht="16.15" customHeight="1" spans="1:26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</row>
    <row r="126" s="77" customFormat="1" ht="16.15" customHeight="1" spans="1:26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</row>
    <row r="127" s="77" customFormat="1" ht="16.15" customHeight="1" spans="1:26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</row>
    <row r="128" s="77" customFormat="1" ht="16.15" customHeight="1" spans="1:26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</row>
    <row r="129" s="77" customFormat="1" ht="16.15" customHeight="1" spans="1:26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</row>
    <row r="130" s="77" customFormat="1" ht="16.15" customHeight="1" spans="1:26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</row>
    <row r="131" s="77" customFormat="1" ht="16.15" customHeight="1" spans="1:26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</row>
    <row r="132" s="77" customFormat="1" ht="16.15" customHeight="1" spans="1:26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</row>
    <row r="133" s="77" customFormat="1" ht="16.15" customHeight="1" spans="1:26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</row>
    <row r="134" s="77" customFormat="1" ht="16.15" customHeight="1" spans="1:26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</row>
    <row r="135" s="77" customFormat="1" ht="16.15" customHeight="1" spans="1:26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</row>
    <row r="136" s="77" customFormat="1" ht="16.15" customHeight="1" spans="1:26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</row>
    <row r="137" s="77" customFormat="1" ht="16.15" customHeight="1" spans="1:26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</row>
    <row r="138" s="77" customFormat="1" ht="16.15" customHeight="1" spans="1:26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</row>
    <row r="139" s="77" customFormat="1" ht="16.15" customHeight="1" spans="1:26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</row>
    <row r="140" s="77" customFormat="1" ht="16.15" customHeight="1" spans="1:26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</row>
    <row r="141" s="77" customFormat="1" ht="16.15" customHeight="1" spans="1:26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</row>
    <row r="142" s="77" customFormat="1" ht="16.15" customHeight="1" spans="1:26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</row>
    <row r="143" s="77" customFormat="1" ht="16.15" customHeight="1" spans="1:26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</row>
    <row r="144" s="77" customFormat="1" ht="16.15" customHeight="1" spans="1:26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</row>
    <row r="145" s="77" customFormat="1" ht="16.15" customHeight="1" spans="1:26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</row>
    <row r="146" s="77" customFormat="1" ht="16.15" customHeight="1" spans="1:26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</row>
    <row r="147" s="77" customFormat="1" ht="16.15" customHeight="1" spans="1:26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</row>
    <row r="148" s="77" customFormat="1" ht="16.15" customHeight="1" spans="1:26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</row>
    <row r="149" s="77" customFormat="1" ht="16.15" customHeight="1" spans="1:26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</row>
    <row r="150" s="77" customFormat="1" ht="16.15" customHeight="1" spans="1:26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</row>
    <row r="151" s="77" customFormat="1" ht="16.15" customHeight="1" spans="1:26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</row>
    <row r="152" s="77" customFormat="1" ht="16.15" customHeight="1" spans="1:26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</row>
    <row r="153" s="77" customFormat="1" ht="16.15" customHeight="1" spans="1:26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</row>
    <row r="154" s="77" customFormat="1" ht="16.15" customHeight="1" spans="1:26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</row>
    <row r="155" s="77" customFormat="1" ht="16.15" customHeight="1" spans="1:26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</row>
    <row r="156" s="77" customFormat="1" ht="16.15" customHeight="1" spans="1:26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</row>
    <row r="157" s="77" customFormat="1" ht="16.15" customHeight="1" spans="1:26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</row>
    <row r="158" s="77" customFormat="1" ht="16.15" customHeight="1" spans="1:26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</row>
    <row r="159" s="77" customFormat="1" ht="16.15" customHeight="1" spans="1:26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</row>
    <row r="160" s="77" customFormat="1" ht="16.15" customHeight="1" spans="1:26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</row>
    <row r="161" s="77" customFormat="1" ht="16.15" customHeight="1" spans="1:26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</row>
    <row r="162" s="77" customFormat="1" ht="16.15" customHeight="1" spans="1:26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</row>
    <row r="163" s="77" customFormat="1" ht="16.15" customHeight="1" spans="1:26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</row>
    <row r="164" s="77" customFormat="1" ht="16.15" customHeight="1" spans="1:26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</row>
    <row r="165" s="77" customFormat="1" ht="16.15" customHeight="1" spans="1:26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</row>
    <row r="166" s="77" customFormat="1" ht="16.15" customHeight="1" spans="1:26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</row>
    <row r="167" s="77" customFormat="1" ht="16.15" customHeight="1" spans="1:26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</row>
    <row r="168" s="77" customFormat="1" ht="16.15" customHeight="1" spans="1:26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</row>
    <row r="169" s="77" customFormat="1" ht="16.15" customHeight="1" spans="1:26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</row>
    <row r="170" s="77" customFormat="1" ht="16.15" customHeight="1" spans="1:26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</row>
    <row r="171" s="77" customFormat="1" ht="16.15" customHeight="1" spans="1:26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</row>
    <row r="172" s="77" customFormat="1" ht="16.15" customHeight="1" spans="1:26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</row>
    <row r="173" s="77" customFormat="1" ht="16.15" customHeight="1" spans="1:26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</row>
    <row r="174" s="77" customFormat="1" ht="16.15" customHeight="1" spans="1:26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</row>
    <row r="175" s="77" customFormat="1" ht="16.15" customHeight="1" spans="1:26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</row>
    <row r="176" s="77" customFormat="1" ht="16.15" customHeight="1" spans="1:26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</row>
    <row r="177" s="77" customFormat="1" ht="16.15" customHeight="1" spans="1:26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</row>
    <row r="178" s="77" customFormat="1" ht="16.15" customHeight="1" spans="1:26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</row>
    <row r="179" s="77" customFormat="1" ht="16.15" customHeight="1" spans="1:26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</row>
    <row r="180" s="77" customFormat="1" ht="16.15" customHeight="1" spans="1:26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</row>
    <row r="181" s="77" customFormat="1" ht="16.15" customHeight="1" spans="1:26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</row>
    <row r="182" s="77" customFormat="1" ht="16.15" customHeight="1" spans="1:26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</row>
    <row r="183" s="77" customFormat="1" ht="16.15" customHeight="1" spans="1:26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</row>
    <row r="184" s="77" customFormat="1" ht="16.15" customHeight="1" spans="1:26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</row>
    <row r="185" s="77" customFormat="1" ht="16.15" customHeight="1" spans="1:26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</row>
    <row r="186" s="77" customFormat="1" ht="16.15" customHeight="1" spans="1:26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</row>
    <row r="187" s="77" customFormat="1" ht="16.15" customHeight="1" spans="1:26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</row>
    <row r="188" s="77" customFormat="1" ht="16.15" customHeight="1" spans="1:26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</row>
    <row r="189" s="77" customFormat="1" ht="16.15" customHeight="1" spans="1:26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</row>
    <row r="190" s="77" customFormat="1" ht="16.15" customHeight="1" spans="1:26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</row>
    <row r="191" s="77" customFormat="1" ht="16.15" customHeight="1" spans="1:26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</row>
    <row r="192" s="77" customFormat="1" ht="16.15" customHeight="1" spans="1:26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</row>
    <row r="193" s="77" customFormat="1" ht="16.15" customHeight="1" spans="1:26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</row>
    <row r="194" s="77" customFormat="1" ht="16.15" customHeight="1" spans="1:26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</row>
    <row r="195" s="77" customFormat="1" ht="16.15" customHeight="1" spans="1:26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</row>
    <row r="196" s="77" customFormat="1" ht="16.15" customHeight="1" spans="1:26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</row>
    <row r="197" s="77" customFormat="1" ht="16.15" customHeight="1" spans="1:26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</row>
    <row r="198" s="77" customFormat="1" ht="16.15" customHeight="1" spans="1:26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</row>
    <row r="199" s="77" customFormat="1" ht="16.15" customHeight="1" spans="1:26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</row>
    <row r="200" s="77" customFormat="1" ht="16.15" customHeight="1" spans="1:26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</row>
    <row r="201" s="77" customFormat="1" ht="16.15" customHeight="1" spans="1:26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</row>
    <row r="202" s="77" customFormat="1" ht="16.15" customHeight="1" spans="1:26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</row>
    <row r="203" s="77" customFormat="1" ht="16.15" customHeight="1" spans="1:26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</row>
    <row r="204" s="77" customFormat="1" ht="16.15" customHeight="1" spans="1:26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</row>
    <row r="205" s="77" customFormat="1" ht="16.15" customHeight="1" spans="1:26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</row>
    <row r="206" s="77" customFormat="1" ht="16.15" customHeight="1" spans="1:26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</row>
    <row r="207" s="77" customFormat="1" ht="16.15" customHeight="1" spans="1:26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</row>
    <row r="208" s="77" customFormat="1" ht="16.15" customHeight="1" spans="1:26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</row>
    <row r="209" s="77" customFormat="1" ht="16.15" customHeight="1" spans="1:26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</row>
    <row r="210" s="77" customFormat="1" ht="16.15" customHeight="1" spans="1:26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</row>
    <row r="211" s="77" customFormat="1" ht="16.15" customHeight="1" spans="1:26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</row>
    <row r="212" s="77" customFormat="1" ht="16.15" customHeight="1" spans="1:26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</row>
    <row r="213" s="77" customFormat="1" ht="16.15" customHeight="1" spans="1:26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</row>
    <row r="214" s="77" customFormat="1" ht="16.15" customHeight="1" spans="1:26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</row>
    <row r="215" s="77" customFormat="1" ht="16.15" customHeight="1" spans="1:26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</row>
    <row r="216" s="77" customFormat="1" ht="16.15" customHeight="1" spans="1:26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</row>
    <row r="217" s="77" customFormat="1" ht="16.15" customHeight="1" spans="1:26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</row>
    <row r="218" s="77" customFormat="1" ht="16.15" customHeight="1" spans="1:26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</row>
    <row r="219" s="77" customFormat="1" ht="16.15" customHeight="1" spans="1:26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</row>
    <row r="220" s="77" customFormat="1" ht="16.15" customHeight="1" spans="1:26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</row>
    <row r="221" s="77" customFormat="1" ht="16.15" customHeight="1" spans="1:26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</row>
    <row r="222" s="77" customFormat="1" ht="16.15" customHeight="1" spans="1:26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</row>
    <row r="223" s="77" customFormat="1" ht="16.15" customHeight="1" spans="1:26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</row>
    <row r="224" s="77" customFormat="1" ht="16.15" customHeight="1" spans="1:26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</row>
    <row r="225" s="77" customFormat="1" ht="16.15" customHeight="1" spans="1:26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</row>
    <row r="226" s="77" customFormat="1" ht="16.15" customHeight="1" spans="1:26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</row>
    <row r="227" s="77" customFormat="1" ht="16.15" customHeight="1" spans="1:26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</row>
    <row r="228" s="77" customFormat="1" ht="16.15" customHeight="1" spans="1:26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</row>
    <row r="229" s="77" customFormat="1" ht="16.15" customHeight="1" spans="1:26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</row>
    <row r="230" s="77" customFormat="1" ht="16.15" customHeight="1" spans="1:26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</row>
    <row r="231" s="77" customFormat="1" ht="16.15" customHeight="1" spans="1:26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</row>
    <row r="232" s="77" customFormat="1" ht="16.15" customHeight="1" spans="1:26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</row>
    <row r="233" s="77" customFormat="1" ht="16.15" customHeight="1" spans="1:26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</row>
    <row r="234" s="77" customFormat="1" ht="16.15" customHeight="1" spans="1:26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</row>
    <row r="235" s="77" customFormat="1" ht="16.15" customHeight="1" spans="1:26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</row>
    <row r="236" s="77" customFormat="1" ht="16.15" customHeight="1" spans="1:26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</row>
    <row r="237" s="77" customFormat="1" ht="16.15" customHeight="1" spans="1:26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</row>
    <row r="238" s="77" customFormat="1" ht="16.15" customHeight="1" spans="1:26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</row>
    <row r="239" s="77" customFormat="1" ht="16.15" customHeight="1" spans="1:26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</row>
    <row r="240" s="77" customFormat="1" ht="16.15" customHeight="1" spans="1:26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</row>
    <row r="241" s="77" customFormat="1" ht="16.15" customHeight="1" spans="1:26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</row>
    <row r="242" s="77" customFormat="1" ht="16.15" customHeight="1" spans="1:26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</row>
    <row r="243" s="77" customFormat="1" ht="16.15" customHeight="1" spans="1:26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</row>
    <row r="244" s="77" customFormat="1" ht="16.15" customHeight="1" spans="1:26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</row>
    <row r="245" s="77" customFormat="1" ht="16.15" customHeight="1" spans="1:26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</row>
    <row r="246" s="77" customFormat="1" ht="16.15" customHeight="1" spans="1:26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</row>
    <row r="247" s="77" customFormat="1" ht="16.15" customHeight="1" spans="1:26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</row>
    <row r="248" s="77" customFormat="1" ht="16.15" customHeight="1" spans="1:26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</row>
    <row r="249" s="77" customFormat="1" ht="16.15" customHeight="1" spans="1:26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</row>
    <row r="250" s="77" customFormat="1" ht="16.15" customHeight="1" spans="1:26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</row>
    <row r="251" s="77" customFormat="1" ht="16.15" customHeight="1" spans="1:26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</row>
    <row r="252" s="77" customFormat="1" ht="16.15" customHeight="1" spans="1:26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</row>
    <row r="253" s="77" customFormat="1" ht="16.15" customHeight="1" spans="1:26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</row>
    <row r="254" s="77" customFormat="1" ht="16.15" customHeight="1" spans="1:26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</row>
    <row r="255" s="77" customFormat="1" ht="16.15" customHeight="1" spans="1:26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</row>
    <row r="256" s="77" customFormat="1" ht="16.15" customHeight="1" spans="1:26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</row>
    <row r="257" s="77" customFormat="1" ht="16.15" customHeight="1" spans="1:26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</row>
    <row r="258" s="77" customFormat="1" ht="16.15" customHeight="1" spans="1:26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</row>
    <row r="259" s="77" customFormat="1" ht="16.15" customHeight="1" spans="1:26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</row>
    <row r="260" s="77" customFormat="1" ht="16.15" customHeight="1" spans="1:26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</row>
    <row r="261" s="77" customFormat="1" ht="16.15" customHeight="1" spans="1:26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</row>
    <row r="262" s="77" customFormat="1" ht="16.15" customHeight="1" spans="1:26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</row>
    <row r="263" s="77" customFormat="1" ht="16.15" customHeight="1" spans="1:26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</row>
    <row r="264" s="77" customFormat="1" ht="16.15" customHeight="1" spans="1:26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</row>
    <row r="265" s="77" customFormat="1" ht="16.15" customHeight="1" spans="1:26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</row>
    <row r="266" s="77" customFormat="1" ht="16.15" customHeight="1" spans="1:26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</row>
    <row r="267" s="77" customFormat="1" ht="16.15" customHeight="1" spans="1:26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</row>
    <row r="268" s="77" customFormat="1" ht="16.15" customHeight="1" spans="1:26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</row>
    <row r="269" s="77" customFormat="1" ht="16.15" customHeight="1" spans="1:26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</row>
    <row r="270" s="77" customFormat="1" ht="16.15" customHeight="1" spans="1:26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</row>
    <row r="271" s="77" customFormat="1" ht="16.15" customHeight="1" spans="1:26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</row>
    <row r="272" s="77" customFormat="1" ht="16.15" customHeight="1" spans="1:26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</row>
    <row r="273" s="77" customFormat="1" ht="16.15" customHeight="1" spans="1:26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</row>
    <row r="274" s="77" customFormat="1" ht="16.15" customHeight="1" spans="1:26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</row>
    <row r="275" s="77" customFormat="1" ht="16.15" customHeight="1" spans="1:26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</row>
    <row r="276" s="77" customFormat="1" ht="16.15" customHeight="1" spans="1:26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</row>
    <row r="277" s="77" customFormat="1" ht="16.15" customHeight="1" spans="1:26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</row>
    <row r="278" s="77" customFormat="1" ht="16.15" customHeight="1" spans="1:26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</row>
    <row r="279" s="77" customFormat="1" ht="16.15" customHeight="1" spans="1:26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</row>
    <row r="280" s="77" customFormat="1" ht="16.15" customHeight="1" spans="1:26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</row>
    <row r="281" s="77" customFormat="1" ht="16.15" customHeight="1" spans="1:26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</row>
    <row r="282" s="77" customFormat="1" ht="16.15" customHeight="1" spans="1:26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</row>
    <row r="283" s="77" customFormat="1" ht="16.15" customHeight="1" spans="1:26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</row>
    <row r="284" s="77" customFormat="1" ht="16.15" customHeight="1" spans="1:26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</row>
    <row r="285" s="77" customFormat="1" ht="16.15" customHeight="1" spans="1:26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</row>
    <row r="286" s="77" customFormat="1" ht="16.15" customHeight="1" spans="1:26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</row>
    <row r="287" s="77" customFormat="1" ht="16.15" customHeight="1" spans="1:26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</row>
    <row r="288" s="77" customFormat="1" ht="16.15" customHeight="1" spans="1:26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</row>
    <row r="289" s="77" customFormat="1" ht="16.15" customHeight="1" spans="1:26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</row>
    <row r="290" s="77" customFormat="1" ht="16.15" customHeight="1" spans="1:26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</row>
    <row r="291" s="77" customFormat="1" ht="16.15" customHeight="1" spans="1:26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</row>
    <row r="292" s="77" customFormat="1" ht="16.15" customHeight="1" spans="1:26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</row>
    <row r="293" s="77" customFormat="1" ht="16.15" customHeight="1" spans="1:26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</row>
    <row r="294" s="77" customFormat="1" ht="16.15" customHeight="1" spans="1:26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</row>
    <row r="295" s="77" customFormat="1" ht="16.15" customHeight="1" spans="1:26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</row>
    <row r="296" s="77" customFormat="1" ht="16.15" customHeight="1" spans="1:26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</row>
    <row r="297" s="77" customFormat="1" ht="16.15" customHeight="1" spans="1:26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</row>
    <row r="298" s="77" customFormat="1" ht="16.15" customHeight="1" spans="1:26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</row>
    <row r="299" s="77" customFormat="1" ht="16.15" customHeight="1" spans="1:26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</row>
    <row r="300" s="77" customFormat="1" ht="16.15" customHeight="1" spans="1:26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</row>
    <row r="301" s="77" customFormat="1" ht="16.15" customHeight="1" spans="1:26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</row>
    <row r="302" s="77" customFormat="1" ht="16.15" customHeight="1" spans="1:26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</row>
    <row r="303" s="77" customFormat="1" ht="16.15" customHeight="1" spans="1:26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</row>
    <row r="304" s="77" customFormat="1" ht="16.15" customHeight="1" spans="1:26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</row>
    <row r="305" s="77" customFormat="1" ht="16.15" customHeight="1" spans="1:26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</row>
    <row r="306" s="77" customFormat="1" ht="16.15" customHeight="1" spans="1:26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</row>
    <row r="307" s="77" customFormat="1" ht="16.15" customHeight="1" spans="1:26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</row>
    <row r="308" s="77" customFormat="1" ht="16.15" customHeight="1" spans="1:26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</row>
    <row r="309" s="77" customFormat="1" ht="16.15" customHeight="1" spans="1:26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</row>
    <row r="310" s="77" customFormat="1" ht="16.15" customHeight="1" spans="1:26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</row>
    <row r="311" s="77" customFormat="1" ht="16.15" customHeight="1" spans="1:26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</row>
    <row r="312" s="77" customFormat="1" ht="16.15" customHeight="1" spans="1:26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</row>
    <row r="313" s="77" customFormat="1" ht="16.15" customHeight="1" spans="1:26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</row>
    <row r="314" s="77" customFormat="1" ht="16.15" customHeight="1" spans="1:26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</row>
    <row r="315" s="77" customFormat="1" ht="16.15" customHeight="1" spans="1:26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</row>
    <row r="316" s="77" customFormat="1" ht="16.15" customHeight="1" spans="1:26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</row>
    <row r="317" s="77" customFormat="1" ht="16.15" customHeight="1" spans="1:26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</row>
    <row r="318" s="77" customFormat="1" ht="16.15" customHeight="1" spans="1:26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</row>
    <row r="319" s="77" customFormat="1" ht="16.15" customHeight="1" spans="1:26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</row>
    <row r="320" s="77" customFormat="1" ht="16.15" customHeight="1" spans="1:26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</row>
    <row r="321" s="77" customFormat="1" ht="16.15" customHeight="1" spans="1:26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</row>
    <row r="322" s="77" customFormat="1" ht="16.15" customHeight="1" spans="1:26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</row>
    <row r="323" s="77" customFormat="1" ht="16.15" customHeight="1" spans="1:26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</row>
    <row r="324" s="77" customFormat="1" ht="16.15" customHeight="1" spans="1:26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</row>
    <row r="325" s="77" customFormat="1" ht="16.15" customHeight="1" spans="1:26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</row>
    <row r="326" s="77" customFormat="1" ht="16.15" customHeight="1" spans="1:26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</row>
    <row r="327" s="77" customFormat="1" ht="16.15" customHeight="1" spans="1:26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</row>
    <row r="328" s="77" customFormat="1" ht="16.15" customHeight="1" spans="1:26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</row>
    <row r="329" s="77" customFormat="1" ht="16.15" customHeight="1" spans="1:26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</row>
    <row r="330" s="77" customFormat="1" ht="16.15" customHeight="1" spans="1:26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</row>
    <row r="331" s="77" customFormat="1" ht="16.15" customHeight="1" spans="1:26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</row>
    <row r="332" s="77" customFormat="1" ht="16.15" customHeight="1" spans="1:26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</row>
    <row r="333" s="77" customFormat="1" ht="16.15" customHeight="1" spans="1:26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</row>
    <row r="334" s="77" customFormat="1" ht="16.15" customHeight="1" spans="1:26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</row>
    <row r="335" s="77" customFormat="1" ht="16.15" customHeight="1" spans="1:26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</row>
    <row r="336" s="77" customFormat="1" ht="16.15" customHeight="1" spans="1:26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</row>
    <row r="337" s="77" customFormat="1" ht="16.15" customHeight="1" spans="1:26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</row>
    <row r="338" s="77" customFormat="1" ht="16.15" customHeight="1" spans="1:26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</row>
    <row r="339" s="77" customFormat="1" ht="16.15" customHeight="1" spans="1:26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</row>
    <row r="340" s="77" customFormat="1" ht="16.15" customHeight="1" spans="1:26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</row>
    <row r="341" s="77" customFormat="1" ht="16.15" customHeight="1" spans="1:26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</row>
    <row r="342" s="77" customFormat="1" ht="16.15" customHeight="1" spans="1:26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</row>
    <row r="343" s="77" customFormat="1" ht="16.15" customHeight="1" spans="1:26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</row>
    <row r="344" s="77" customFormat="1" ht="16.15" customHeight="1" spans="1:26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</row>
    <row r="345" s="77" customFormat="1" ht="16.15" customHeight="1" spans="1:26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</row>
    <row r="346" s="77" customFormat="1" ht="16.15" customHeight="1" spans="1:26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</row>
    <row r="347" s="77" customFormat="1" ht="16.15" customHeight="1" spans="1:26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</row>
    <row r="348" s="77" customFormat="1" ht="16.15" customHeight="1" spans="1:26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</row>
    <row r="349" s="77" customFormat="1" ht="16.15" customHeight="1" spans="1:26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</row>
    <row r="350" s="77" customFormat="1" ht="16.15" customHeight="1" spans="1:26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</row>
    <row r="351" s="77" customFormat="1" ht="16.15" customHeight="1" spans="1:26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</row>
    <row r="352" s="77" customFormat="1" ht="16.15" customHeight="1" spans="1:26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</row>
    <row r="353" s="77" customFormat="1" ht="16.15" customHeight="1" spans="1:26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</row>
    <row r="354" s="77" customFormat="1" ht="16.15" customHeight="1" spans="1:26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</row>
    <row r="355" s="77" customFormat="1" ht="16.15" customHeight="1" spans="1:26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</row>
    <row r="356" s="77" customFormat="1" ht="16.15" customHeight="1" spans="1:26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</row>
    <row r="357" s="77" customFormat="1" ht="16.15" customHeight="1" spans="1:26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</row>
    <row r="358" s="77" customFormat="1" ht="16.15" customHeight="1" spans="1:26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</row>
    <row r="359" s="77" customFormat="1" ht="16.15" customHeight="1" spans="1:26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</row>
    <row r="360" s="77" customFormat="1" ht="16.15" customHeight="1" spans="1:26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</row>
    <row r="361" s="77" customFormat="1" ht="16.15" customHeight="1" spans="1:26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</row>
    <row r="362" s="77" customFormat="1" ht="16.15" customHeight="1" spans="1:26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</row>
    <row r="363" s="77" customFormat="1" ht="16.15" customHeight="1" spans="1:26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</row>
    <row r="364" s="77" customFormat="1" ht="16.15" customHeight="1" spans="1:26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</row>
    <row r="365" s="77" customFormat="1" ht="16.15" customHeight="1" spans="1:26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</row>
    <row r="366" s="77" customFormat="1" ht="16.15" customHeight="1" spans="1:26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</row>
    <row r="367" s="77" customFormat="1" ht="16.15" customHeight="1" spans="1:26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</row>
    <row r="368" s="77" customFormat="1" ht="16.15" customHeight="1" spans="1:26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</row>
    <row r="369" s="77" customFormat="1" ht="16.15" customHeight="1" spans="1:26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</row>
    <row r="370" s="77" customFormat="1" ht="16.15" customHeight="1" spans="1:26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</row>
    <row r="371" s="77" customFormat="1" ht="16.15" customHeight="1" spans="1:26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</row>
    <row r="372" s="77" customFormat="1" ht="16.15" customHeight="1" spans="1:26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</row>
    <row r="373" s="77" customFormat="1" ht="16.15" customHeight="1" spans="1:26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</row>
    <row r="374" s="77" customFormat="1" ht="16.15" customHeight="1" spans="1:26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</row>
    <row r="375" s="77" customFormat="1" ht="16.15" customHeight="1" spans="1:26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</row>
    <row r="376" s="77" customFormat="1" ht="16.15" customHeight="1" spans="1:26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</row>
    <row r="377" s="77" customFormat="1" ht="16.15" customHeight="1" spans="1:26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</row>
    <row r="378" s="77" customFormat="1" ht="16.15" customHeight="1" spans="1:26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</row>
    <row r="379" s="77" customFormat="1" ht="16.15" customHeight="1" spans="1:26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</row>
    <row r="380" s="77" customFormat="1" ht="16.15" customHeight="1" spans="1:26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</row>
    <row r="381" s="77" customFormat="1" ht="16.15" customHeight="1" spans="1:26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</row>
    <row r="382" s="77" customFormat="1" ht="16.15" customHeight="1" spans="1:26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</row>
    <row r="383" s="77" customFormat="1" ht="16.15" customHeight="1" spans="1:26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</row>
    <row r="384" s="77" customFormat="1" ht="16.15" customHeight="1" spans="1:26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</row>
    <row r="385" s="77" customFormat="1" ht="16.15" customHeight="1" spans="1:26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</row>
    <row r="386" s="77" customFormat="1" ht="16.15" customHeight="1" spans="1:26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</row>
    <row r="387" s="77" customFormat="1" ht="16.15" customHeight="1" spans="1:26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</row>
    <row r="388" s="77" customFormat="1" ht="16.15" customHeight="1" spans="1:26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</row>
    <row r="389" s="77" customFormat="1" ht="16.15" customHeight="1" spans="1:26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</row>
    <row r="390" s="77" customFormat="1" ht="16.15" customHeight="1" spans="1:26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</row>
    <row r="391" s="77" customFormat="1" ht="16.15" customHeight="1" spans="1:26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</row>
    <row r="392" s="77" customFormat="1" ht="16.15" customHeight="1" spans="1:26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</row>
    <row r="393" s="77" customFormat="1" ht="16.15" customHeight="1" spans="1:26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</row>
    <row r="394" s="77" customFormat="1" ht="16.15" customHeight="1" spans="1:26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</row>
    <row r="395" s="77" customFormat="1" ht="16.15" customHeight="1" spans="1:26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</row>
    <row r="396" s="77" customFormat="1" ht="16.15" customHeight="1" spans="1:26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</row>
    <row r="397" s="77" customFormat="1" ht="16.15" customHeight="1" spans="1:26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</row>
    <row r="398" s="77" customFormat="1" ht="16.15" customHeight="1" spans="1:26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</row>
    <row r="399" s="77" customFormat="1" ht="16.15" customHeight="1" spans="1:26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</row>
    <row r="400" s="77" customFormat="1" ht="16.15" customHeight="1" spans="1:26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</row>
    <row r="401" s="77" customFormat="1" ht="16.15" customHeight="1" spans="1:26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</row>
    <row r="402" s="77" customFormat="1" ht="16.15" customHeight="1" spans="1:26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</row>
    <row r="403" s="77" customFormat="1" ht="16.15" customHeight="1" spans="1:26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</row>
    <row r="404" s="77" customFormat="1" ht="16.15" customHeight="1" spans="1:26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</row>
    <row r="405" s="77" customFormat="1" ht="16.15" customHeight="1" spans="1:26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</row>
    <row r="406" s="77" customFormat="1" ht="16.15" customHeight="1" spans="1:26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</row>
    <row r="407" s="77" customFormat="1" ht="16.15" customHeight="1" spans="1:26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</row>
    <row r="408" s="77" customFormat="1" ht="16.15" customHeight="1" spans="1:26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</row>
    <row r="409" s="77" customFormat="1" ht="16.15" customHeight="1" spans="1:26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</row>
    <row r="410" s="77" customFormat="1" ht="16.15" customHeight="1" spans="1:26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</row>
    <row r="411" s="77" customFormat="1" ht="16.15" customHeight="1" spans="1:26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</row>
    <row r="412" s="77" customFormat="1" ht="16.15" customHeight="1" spans="1:26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</row>
    <row r="413" s="77" customFormat="1" ht="16.15" customHeight="1" spans="1:26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</row>
    <row r="414" s="77" customFormat="1" ht="16.15" customHeight="1" spans="1:26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</row>
    <row r="415" s="77" customFormat="1" ht="16.15" customHeight="1" spans="1:26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</row>
    <row r="416" s="77" customFormat="1" ht="16.15" customHeight="1" spans="1:26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</row>
    <row r="417" s="77" customFormat="1" ht="16.15" customHeight="1" spans="1:26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</row>
    <row r="418" s="77" customFormat="1" ht="16.15" customHeight="1" spans="1:26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</row>
    <row r="419" s="77" customFormat="1" ht="16.15" customHeight="1" spans="1:26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</row>
    <row r="420" s="77" customFormat="1" ht="16.15" customHeight="1" spans="1:26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</row>
    <row r="421" s="77" customFormat="1" ht="16.15" customHeight="1" spans="1:26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</row>
    <row r="422" s="77" customFormat="1" ht="16.15" customHeight="1" spans="1:26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</row>
    <row r="423" s="77" customFormat="1" ht="16.15" customHeight="1" spans="1:26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</row>
    <row r="424" s="77" customFormat="1" ht="16.15" customHeight="1" spans="1:26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</row>
    <row r="425" s="77" customFormat="1" ht="16.15" customHeight="1" spans="1:26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</row>
    <row r="426" s="77" customFormat="1" ht="16.15" customHeight="1" spans="1:26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</row>
    <row r="427" s="77" customFormat="1" ht="16.15" customHeight="1" spans="1:26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</row>
    <row r="428" s="77" customFormat="1" ht="16.15" customHeight="1" spans="1:26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</row>
    <row r="429" s="77" customFormat="1" ht="16.15" customHeight="1" spans="1:26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</row>
    <row r="430" s="77" customFormat="1" ht="16.15" customHeight="1" spans="1:26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</row>
    <row r="431" s="77" customFormat="1" ht="16.15" customHeight="1" spans="1:26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</row>
    <row r="432" s="77" customFormat="1" ht="16.15" customHeight="1" spans="1:26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</row>
    <row r="433" s="77" customFormat="1" ht="16.15" customHeight="1" spans="1:26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</row>
    <row r="434" s="77" customFormat="1" ht="16.15" customHeight="1" spans="1:26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</row>
    <row r="435" s="77" customFormat="1" ht="16.15" customHeight="1" spans="1:26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</row>
    <row r="436" s="77" customFormat="1" ht="16.15" customHeight="1" spans="1:26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</row>
    <row r="437" s="77" customFormat="1" ht="16.15" customHeight="1" spans="1:26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</row>
    <row r="438" s="77" customFormat="1" ht="16.15" customHeight="1" spans="1:26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</row>
    <row r="439" s="77" customFormat="1" ht="16.15" customHeight="1" spans="1:26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</row>
    <row r="440" s="77" customFormat="1" ht="16.15" customHeight="1" spans="1:26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</row>
    <row r="441" s="77" customFormat="1" ht="16.15" customHeight="1" spans="1:26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</row>
    <row r="442" s="77" customFormat="1" ht="16.15" customHeight="1" spans="1:26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</row>
    <row r="443" s="77" customFormat="1" ht="16.15" customHeight="1" spans="1:26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</row>
    <row r="444" s="77" customFormat="1" ht="16.15" customHeight="1" spans="1:26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</row>
    <row r="445" s="77" customFormat="1" ht="16.15" customHeight="1" spans="1:26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</row>
    <row r="446" s="77" customFormat="1" ht="16.15" customHeight="1" spans="1:26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</row>
    <row r="447" s="77" customFormat="1" ht="16.15" customHeight="1" spans="1:26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</row>
    <row r="448" s="77" customFormat="1" ht="16.15" customHeight="1" spans="1:26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</row>
    <row r="449" s="77" customFormat="1" ht="16.15" customHeight="1" spans="1:26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</row>
    <row r="450" s="77" customFormat="1" ht="16.15" customHeight="1" spans="1:26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</row>
    <row r="451" s="77" customFormat="1" ht="16.15" customHeight="1" spans="1:26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</row>
    <row r="452" s="77" customFormat="1" ht="16.15" customHeight="1" spans="1:26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</row>
    <row r="453" s="77" customFormat="1" ht="16.15" customHeight="1" spans="1:26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</row>
    <row r="454" s="77" customFormat="1" ht="16.15" customHeight="1" spans="1:26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</row>
    <row r="455" s="77" customFormat="1" ht="16.15" customHeight="1" spans="1:26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</row>
    <row r="456" s="77" customFormat="1" ht="16.15" customHeight="1" spans="1:26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</row>
    <row r="457" s="77" customFormat="1" ht="16.15" customHeight="1" spans="1:26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</row>
    <row r="458" s="77" customFormat="1" ht="16.15" customHeight="1" spans="1:26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</row>
    <row r="459" s="77" customFormat="1" ht="16.15" customHeight="1" spans="1:26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</row>
    <row r="460" s="77" customFormat="1" ht="16.15" customHeight="1" spans="1:26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</row>
    <row r="461" s="77" customFormat="1" ht="16.15" customHeight="1" spans="1:26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</row>
    <row r="462" s="77" customFormat="1" ht="16.15" customHeight="1" spans="1:26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</row>
    <row r="463" s="77" customFormat="1" ht="16.15" customHeight="1" spans="1:26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</row>
    <row r="464" s="77" customFormat="1" ht="16.15" customHeight="1" spans="1:26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</row>
    <row r="465" s="77" customFormat="1" ht="16.15" customHeight="1" spans="1:26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</row>
    <row r="466" s="77" customFormat="1" ht="16.15" customHeight="1" spans="1:26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</row>
    <row r="467" s="77" customFormat="1" ht="16.15" customHeight="1" spans="1:26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</row>
    <row r="468" s="77" customFormat="1" ht="16.15" customHeight="1" spans="1:26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</row>
    <row r="469" s="77" customFormat="1" ht="16.15" customHeight="1" spans="1:26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</row>
    <row r="470" s="77" customFormat="1" ht="16.15" customHeight="1" spans="1:26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</row>
    <row r="471" s="77" customFormat="1" ht="16.15" customHeight="1" spans="1:26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</row>
    <row r="472" s="77" customFormat="1" ht="16.15" customHeight="1" spans="1:26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</row>
    <row r="473" s="77" customFormat="1" ht="16.15" customHeight="1" spans="1:26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</row>
    <row r="474" s="77" customFormat="1" ht="16.15" customHeight="1" spans="1:26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</row>
    <row r="475" s="77" customFormat="1" ht="16.15" customHeight="1" spans="1:26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</row>
    <row r="476" s="77" customFormat="1" ht="16.15" customHeight="1" spans="1:26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</row>
    <row r="477" s="77" customFormat="1" ht="16.15" customHeight="1" spans="1:26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</row>
    <row r="478" s="77" customFormat="1" ht="16.15" customHeight="1" spans="1:26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</row>
    <row r="479" s="77" customFormat="1" ht="16.15" customHeight="1" spans="1:26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</row>
    <row r="480" s="77" customFormat="1" ht="16.15" customHeight="1" spans="1:26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</row>
    <row r="481" s="77" customFormat="1" ht="16.15" customHeight="1" spans="1:26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</row>
    <row r="482" s="77" customFormat="1" ht="16.15" customHeight="1" spans="1:26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</row>
    <row r="483" s="77" customFormat="1" ht="16.15" customHeight="1" spans="1:26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</row>
    <row r="484" s="77" customFormat="1" ht="16.15" customHeight="1" spans="1:26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</row>
    <row r="485" s="77" customFormat="1" ht="16.15" customHeight="1" spans="1:26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</row>
    <row r="486" s="77" customFormat="1" ht="16.15" customHeight="1" spans="1:26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</row>
    <row r="487" s="77" customFormat="1" ht="16.15" customHeight="1" spans="1:26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</row>
    <row r="488" s="77" customFormat="1" ht="16.15" customHeight="1" spans="1:26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</row>
    <row r="489" s="77" customFormat="1" ht="16.15" customHeight="1" spans="1:26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</row>
    <row r="490" s="77" customFormat="1" ht="16.15" customHeight="1" spans="1:26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</row>
    <row r="491" s="77" customFormat="1" ht="16.15" customHeight="1" spans="1:26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</row>
    <row r="492" s="77" customFormat="1" ht="16.15" customHeight="1" spans="1:26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</row>
    <row r="493" s="77" customFormat="1" ht="16.15" customHeight="1" spans="1:26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</row>
    <row r="494" s="77" customFormat="1" ht="16.15" customHeight="1" spans="1:26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</row>
    <row r="495" s="77" customFormat="1" ht="16.15" customHeight="1" spans="1:26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</row>
    <row r="496" s="77" customFormat="1" ht="16.15" customHeight="1" spans="1:26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</row>
    <row r="497" s="77" customFormat="1" ht="16.15" customHeight="1" spans="1:26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</row>
    <row r="498" s="77" customFormat="1" ht="16.15" customHeight="1" spans="1:26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</row>
    <row r="499" s="77" customFormat="1" ht="16.15" customHeight="1" spans="1:26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</row>
    <row r="500" s="77" customFormat="1" ht="16.15" customHeight="1" spans="1:26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</row>
    <row r="501" s="77" customFormat="1" ht="16.15" customHeight="1" spans="1:26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</row>
    <row r="502" s="77" customFormat="1" ht="16.15" customHeight="1" spans="1:26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</row>
    <row r="503" s="77" customFormat="1" ht="16.15" customHeight="1" spans="1:26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</row>
    <row r="504" s="77" customFormat="1" ht="16.15" customHeight="1" spans="1:26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</row>
    <row r="505" s="77" customFormat="1" ht="16.15" customHeight="1" spans="1:26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</row>
    <row r="506" s="77" customFormat="1" ht="16.15" customHeight="1" spans="1:26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</row>
    <row r="507" s="77" customFormat="1" ht="16.15" customHeight="1" spans="1:26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</row>
    <row r="508" s="77" customFormat="1" ht="16.15" customHeight="1" spans="1:26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</row>
    <row r="509" s="77" customFormat="1" ht="16.15" customHeight="1" spans="1:26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</row>
    <row r="510" s="77" customFormat="1" ht="16.15" customHeight="1" spans="1:26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</row>
    <row r="511" s="77" customFormat="1" ht="16.15" customHeight="1" spans="1:26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</row>
    <row r="512" s="77" customFormat="1" ht="16.15" customHeight="1" spans="1:26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</row>
    <row r="513" s="77" customFormat="1" ht="16.15" customHeight="1" spans="1:26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</row>
    <row r="514" s="77" customFormat="1" ht="16.15" customHeight="1" spans="1:26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</row>
    <row r="515" s="77" customFormat="1" ht="16.15" customHeight="1" spans="1:26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</row>
    <row r="516" s="77" customFormat="1" ht="16.15" customHeight="1" spans="1:26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</row>
    <row r="517" s="77" customFormat="1" ht="16.15" customHeight="1" spans="1:26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</row>
    <row r="518" s="77" customFormat="1" ht="16.15" customHeight="1" spans="1:26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</row>
    <row r="519" s="77" customFormat="1" ht="16.15" customHeight="1" spans="1:26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</row>
    <row r="520" s="77" customFormat="1" ht="16.15" customHeight="1" spans="1:26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</row>
    <row r="521" s="77" customFormat="1" ht="16.15" customHeight="1" spans="1:26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</row>
    <row r="522" s="77" customFormat="1" ht="16.15" customHeight="1" spans="1:26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</row>
    <row r="523" s="77" customFormat="1" ht="16.15" customHeight="1" spans="1:26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</row>
    <row r="524" s="77" customFormat="1" ht="16.15" customHeight="1" spans="1:26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</row>
    <row r="525" s="77" customFormat="1" ht="16.15" customHeight="1" spans="1:26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</row>
    <row r="526" s="77" customFormat="1" ht="16.15" customHeight="1" spans="1:26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</row>
    <row r="527" s="77" customFormat="1" ht="16.15" customHeight="1" spans="1:26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</row>
    <row r="528" s="77" customFormat="1" ht="16.15" customHeight="1" spans="1:26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</row>
    <row r="529" s="77" customFormat="1" ht="16.15" customHeight="1" spans="1:26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s="77" customFormat="1" ht="16.15" customHeight="1" spans="1:26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s="77" customFormat="1" ht="16.15" customHeight="1" spans="1:26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s="77" customFormat="1" ht="16.15" customHeight="1" spans="1:26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</row>
    <row r="533" s="77" customFormat="1" ht="16.15" customHeight="1" spans="1:26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</row>
    <row r="534" s="77" customFormat="1" ht="16.15" customHeight="1" spans="1:26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s="77" customFormat="1" ht="16.15" customHeight="1" spans="1:26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s="77" customFormat="1" ht="16.15" customHeight="1" spans="1:26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</row>
    <row r="537" s="77" customFormat="1" ht="16.15" customHeight="1" spans="1:26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</row>
    <row r="538" s="77" customFormat="1" ht="16.15" customHeight="1" spans="1:26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</row>
    <row r="539" s="77" customFormat="1" ht="16.15" customHeight="1" spans="1:26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</row>
    <row r="540" s="77" customFormat="1" ht="16.15" customHeight="1" spans="1:26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</row>
    <row r="541" s="77" customFormat="1" ht="16.15" customHeight="1" spans="1:26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</row>
    <row r="542" s="77" customFormat="1" ht="16.15" customHeight="1" spans="1:26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</row>
    <row r="543" s="77" customFormat="1" ht="16.15" customHeight="1" spans="1:26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</row>
    <row r="544" s="77" customFormat="1" ht="16.15" customHeight="1" spans="1:26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</row>
    <row r="545" s="77" customFormat="1" ht="16.15" customHeight="1" spans="1:26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</row>
    <row r="546" s="77" customFormat="1" ht="16.15" customHeight="1" spans="1:26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</row>
    <row r="547" s="77" customFormat="1" ht="16.15" customHeight="1" spans="1:26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</row>
    <row r="548" s="77" customFormat="1" ht="16.15" customHeight="1" spans="1:26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</row>
    <row r="549" s="77" customFormat="1" ht="16.15" customHeight="1" spans="1:26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</row>
    <row r="550" s="77" customFormat="1" ht="16.15" customHeight="1" spans="1:26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</row>
    <row r="551" s="77" customFormat="1" ht="16.15" customHeight="1" spans="1:26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</row>
    <row r="552" s="77" customFormat="1" ht="16.15" customHeight="1" spans="1:26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</row>
    <row r="553" s="77" customFormat="1" ht="16.15" customHeight="1" spans="1:26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</row>
    <row r="554" s="77" customFormat="1" ht="16.15" customHeight="1" spans="1:26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</row>
    <row r="555" s="77" customFormat="1" ht="16.15" customHeight="1" spans="1:26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</row>
    <row r="556" s="77" customFormat="1" ht="16.15" customHeight="1" spans="1:26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</row>
    <row r="557" s="77" customFormat="1" ht="16.15" customHeight="1" spans="1:26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</row>
    <row r="558" s="77" customFormat="1" ht="16.15" customHeight="1" spans="1:26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</row>
    <row r="559" s="77" customFormat="1" ht="16.15" customHeight="1" spans="1:26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</row>
    <row r="560" s="77" customFormat="1" ht="16.15" customHeight="1" spans="1:26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</row>
    <row r="561" s="77" customFormat="1" ht="16.15" customHeight="1" spans="1:26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</row>
    <row r="562" s="77" customFormat="1" ht="16.15" customHeight="1" spans="1:26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</row>
    <row r="563" s="77" customFormat="1" ht="16.15" customHeight="1" spans="1:26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</row>
    <row r="564" s="77" customFormat="1" ht="16.15" customHeight="1" spans="1:26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</row>
    <row r="565" s="77" customFormat="1" ht="16.15" customHeight="1" spans="1:26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</row>
    <row r="566" s="77" customFormat="1" ht="16.15" customHeight="1" spans="1:26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</row>
    <row r="567" s="77" customFormat="1" ht="16.15" customHeight="1" spans="1:26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</row>
    <row r="568" s="77" customFormat="1" ht="16.15" customHeight="1" spans="1:26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</row>
    <row r="569" s="77" customFormat="1" ht="16.15" customHeight="1" spans="1:26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</row>
    <row r="570" s="77" customFormat="1" ht="16.15" customHeight="1" spans="1:26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</row>
    <row r="571" s="77" customFormat="1" ht="16.15" customHeight="1" spans="1:26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</row>
    <row r="572" s="77" customFormat="1" ht="16.15" customHeight="1" spans="1:26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</row>
    <row r="573" s="77" customFormat="1" ht="16.15" customHeight="1" spans="1:26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</row>
    <row r="574" s="77" customFormat="1" ht="16.15" customHeight="1" spans="1:26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</row>
    <row r="575" s="77" customFormat="1" ht="16.15" customHeight="1" spans="1:26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</row>
    <row r="576" s="77" customFormat="1" ht="16.15" customHeight="1" spans="1:26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</row>
    <row r="577" s="77" customFormat="1" ht="16.15" customHeight="1" spans="1:26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</row>
    <row r="578" s="77" customFormat="1" ht="16.15" customHeight="1" spans="1:26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</row>
    <row r="579" s="77" customFormat="1" ht="16.15" customHeight="1" spans="1:26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</row>
    <row r="580" s="77" customFormat="1" ht="16.15" customHeight="1" spans="1:26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</row>
    <row r="581" s="77" customFormat="1" ht="16.15" customHeight="1" spans="1:26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</row>
    <row r="582" s="77" customFormat="1" ht="16.15" customHeight="1" spans="1:26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</row>
    <row r="583" s="77" customFormat="1" ht="16.15" customHeight="1" spans="1:26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</row>
    <row r="584" s="77" customFormat="1" ht="16.15" customHeight="1" spans="1:26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</row>
    <row r="585" s="77" customFormat="1" ht="16.15" customHeight="1" spans="1:26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</row>
    <row r="586" s="77" customFormat="1" ht="16.15" customHeight="1" spans="1:26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</row>
    <row r="587" s="77" customFormat="1" ht="16.15" customHeight="1" spans="1:26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</row>
    <row r="588" s="77" customFormat="1" ht="16.15" customHeight="1" spans="1:26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</row>
    <row r="589" s="77" customFormat="1" ht="16.15" customHeight="1" spans="1:26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</row>
    <row r="590" s="77" customFormat="1" ht="16.15" customHeight="1" spans="1:26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</row>
    <row r="591" s="77" customFormat="1" ht="16.15" customHeight="1" spans="1:26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</row>
    <row r="592" s="77" customFormat="1" ht="16.15" customHeight="1" spans="1:26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</row>
    <row r="593" s="77" customFormat="1" ht="16.15" customHeight="1" spans="1:26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</row>
    <row r="594" s="77" customFormat="1" ht="16.15" customHeight="1" spans="1:26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</row>
    <row r="595" s="77" customFormat="1" ht="16.15" customHeight="1" spans="1:26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</row>
    <row r="596" s="77" customFormat="1" ht="16.15" customHeight="1" spans="1:26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</row>
    <row r="597" s="77" customFormat="1" ht="16.15" customHeight="1" spans="1:26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</row>
    <row r="598" s="77" customFormat="1" ht="16.15" customHeight="1" spans="1:26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</row>
    <row r="599" s="77" customFormat="1" ht="16.15" customHeight="1" spans="1:26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</row>
    <row r="600" s="77" customFormat="1" ht="16.15" customHeight="1" spans="1:26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</row>
    <row r="601" s="77" customFormat="1" ht="16.15" customHeight="1" spans="1:26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</row>
    <row r="602" s="77" customFormat="1" ht="16.15" customHeight="1" spans="1:26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</row>
    <row r="603" s="77" customFormat="1" ht="16.15" customHeight="1" spans="1:26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</row>
    <row r="604" s="77" customFormat="1" ht="16.15" customHeight="1" spans="1:26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</row>
    <row r="605" s="77" customFormat="1" ht="16.15" customHeight="1" spans="1:26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</row>
    <row r="606" s="77" customFormat="1" ht="16.15" customHeight="1" spans="1:26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</row>
    <row r="607" s="77" customFormat="1" ht="16.15" customHeight="1" spans="1:26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</row>
    <row r="608" s="77" customFormat="1" ht="16.15" customHeight="1" spans="1:26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</row>
    <row r="609" s="77" customFormat="1" ht="16.15" customHeight="1" spans="1:26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</row>
    <row r="610" s="77" customFormat="1" ht="16.15" customHeight="1" spans="1:26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</row>
    <row r="611" s="77" customFormat="1" ht="16.15" customHeight="1" spans="1:26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</row>
    <row r="612" s="77" customFormat="1" ht="16.15" customHeight="1" spans="1:26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</row>
    <row r="613" s="77" customFormat="1" ht="16.15" customHeight="1" spans="1:26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</row>
    <row r="614" s="77" customFormat="1" ht="16.15" customHeight="1" spans="1:26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</row>
    <row r="615" s="77" customFormat="1" ht="16.15" customHeight="1" spans="1:26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</row>
    <row r="616" s="77" customFormat="1" ht="16.15" customHeight="1" spans="1:26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</row>
    <row r="617" s="77" customFormat="1" ht="16.15" customHeight="1" spans="1:26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</row>
    <row r="618" s="77" customFormat="1" ht="16.15" customHeight="1" spans="1:26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</row>
    <row r="619" s="77" customFormat="1" ht="16.15" customHeight="1" spans="1:26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</row>
    <row r="620" s="77" customFormat="1" ht="16.15" customHeight="1" spans="1:26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</row>
    <row r="621" s="77" customFormat="1" ht="16.15" customHeight="1" spans="1:26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</row>
    <row r="622" s="77" customFormat="1" ht="16.15" customHeight="1" spans="1:26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</row>
    <row r="623" s="77" customFormat="1" ht="16.15" customHeight="1" spans="1:26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</row>
    <row r="624" s="77" customFormat="1" ht="16.15" customHeight="1" spans="1:26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</row>
    <row r="625" s="77" customFormat="1" ht="16.15" customHeight="1" spans="1:26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</row>
    <row r="626" s="77" customFormat="1" ht="16.15" customHeight="1" spans="1:26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</row>
    <row r="627" s="77" customFormat="1" ht="16.15" customHeight="1" spans="1:26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</row>
    <row r="628" s="77" customFormat="1" ht="16.15" customHeight="1" spans="1:26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</row>
    <row r="629" s="77" customFormat="1" ht="16.15" customHeight="1" spans="1:26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</row>
    <row r="630" s="77" customFormat="1" ht="16.15" customHeight="1" spans="1:26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</row>
    <row r="631" s="77" customFormat="1" ht="16.15" customHeight="1" spans="1:26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</row>
    <row r="632" s="77" customFormat="1" ht="16.15" customHeight="1" spans="1:26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</row>
    <row r="633" s="77" customFormat="1" ht="16.15" customHeight="1" spans="1:26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</row>
    <row r="634" s="77" customFormat="1" ht="16.15" customHeight="1" spans="1:26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</row>
    <row r="635" s="77" customFormat="1" ht="16.15" customHeight="1" spans="1:26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</row>
    <row r="636" s="77" customFormat="1" ht="16.15" customHeight="1" spans="1:26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</row>
    <row r="637" s="77" customFormat="1" ht="16.15" customHeight="1" spans="1:26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</row>
    <row r="638" s="77" customFormat="1" ht="16.15" customHeight="1" spans="1:26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</row>
    <row r="639" s="77" customFormat="1" ht="16.15" customHeight="1" spans="1:26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</row>
    <row r="640" s="77" customFormat="1" ht="16.15" customHeight="1" spans="1:26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</row>
    <row r="641" s="77" customFormat="1" ht="16.15" customHeight="1" spans="1:26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</row>
    <row r="642" s="77" customFormat="1" ht="16.15" customHeight="1" spans="1:26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</row>
    <row r="643" s="77" customFormat="1" ht="16.15" customHeight="1" spans="1:26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</row>
    <row r="644" s="77" customFormat="1" ht="16.15" customHeight="1" spans="1:26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</row>
    <row r="645" s="77" customFormat="1" ht="16.15" customHeight="1" spans="1:26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</row>
    <row r="646" s="77" customFormat="1" ht="16.15" customHeight="1" spans="1:26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</row>
    <row r="647" s="77" customFormat="1" ht="16.15" customHeight="1" spans="1:26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</row>
    <row r="648" s="77" customFormat="1" ht="16.15" customHeight="1" spans="1:26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</row>
    <row r="649" s="77" customFormat="1" ht="16.15" customHeight="1" spans="1:26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</row>
    <row r="650" s="77" customFormat="1" ht="16.15" customHeight="1" spans="1:26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</row>
    <row r="651" s="77" customFormat="1" ht="16.15" customHeight="1" spans="1:26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</row>
    <row r="652" s="77" customFormat="1" ht="16.15" customHeight="1" spans="1:26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</row>
    <row r="653" s="77" customFormat="1" ht="16.15" customHeight="1" spans="1:26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</row>
    <row r="654" s="77" customFormat="1" ht="16.15" customHeight="1" spans="1:26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</row>
    <row r="655" s="77" customFormat="1" ht="16.15" customHeight="1" spans="1:26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</row>
    <row r="656" s="77" customFormat="1" ht="16.15" customHeight="1" spans="1:26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</row>
    <row r="657" s="77" customFormat="1" ht="16.15" customHeight="1" spans="1:26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</row>
    <row r="658" s="77" customFormat="1" ht="16.15" customHeight="1" spans="1:26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</row>
    <row r="659" s="77" customFormat="1" ht="16.15" customHeight="1" spans="1:26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</row>
    <row r="660" s="77" customFormat="1" ht="16.15" customHeight="1" spans="1:26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</row>
    <row r="661" s="77" customFormat="1" ht="16.15" customHeight="1" spans="1:26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</row>
    <row r="662" s="77" customFormat="1" ht="16.15" customHeight="1" spans="1:26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</row>
    <row r="663" s="77" customFormat="1" ht="16.15" customHeight="1" spans="1:26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</row>
    <row r="664" s="77" customFormat="1" ht="16.15" customHeight="1" spans="1:26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</row>
    <row r="665" s="77" customFormat="1" ht="16.15" customHeight="1" spans="1:26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</row>
    <row r="666" s="77" customFormat="1" ht="16.15" customHeight="1" spans="1:26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</row>
    <row r="667" s="77" customFormat="1" ht="16.15" customHeight="1" spans="1:26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</row>
    <row r="668" s="77" customFormat="1" ht="16.15" customHeight="1" spans="1:26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</row>
    <row r="669" s="77" customFormat="1" ht="16.15" customHeight="1" spans="1:26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</row>
    <row r="670" s="77" customFormat="1" ht="16.15" customHeight="1" spans="1:26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</row>
    <row r="671" s="77" customFormat="1" ht="16.15" customHeight="1" spans="1:26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</row>
    <row r="672" s="77" customFormat="1" ht="16.15" customHeight="1" spans="1:26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</row>
    <row r="673" s="77" customFormat="1" ht="16.15" customHeight="1" spans="1:26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</row>
    <row r="674" s="77" customFormat="1" ht="16.15" customHeight="1" spans="1:26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</row>
    <row r="675" s="77" customFormat="1" ht="16.15" customHeight="1" spans="1:26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</row>
    <row r="676" s="77" customFormat="1" ht="16.15" customHeight="1" spans="1:26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</row>
    <row r="677" s="77" customFormat="1" ht="16.15" customHeight="1" spans="1:26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</row>
    <row r="678" s="77" customFormat="1" ht="16.15" customHeight="1" spans="1:26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</row>
    <row r="679" s="77" customFormat="1" ht="16.15" customHeight="1" spans="1:26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</row>
    <row r="680" s="77" customFormat="1" ht="16.15" customHeight="1" spans="1:26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</row>
    <row r="681" s="77" customFormat="1" ht="16.15" customHeight="1" spans="1:26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</row>
    <row r="682" s="77" customFormat="1" ht="16.15" customHeight="1" spans="1:26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</row>
    <row r="683" s="77" customFormat="1" ht="16.15" customHeight="1" spans="1:26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</row>
    <row r="684" s="77" customFormat="1" ht="16.15" customHeight="1" spans="1:26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</row>
    <row r="685" s="77" customFormat="1" ht="16.15" customHeight="1" spans="1:26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</row>
    <row r="686" s="77" customFormat="1" ht="16.15" customHeight="1" spans="1:26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</row>
    <row r="687" s="77" customFormat="1" ht="16.15" customHeight="1" spans="1:26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</row>
    <row r="688" s="77" customFormat="1" ht="16.15" customHeight="1" spans="1:26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</row>
    <row r="689" s="77" customFormat="1" ht="16.15" customHeight="1" spans="1:26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</row>
    <row r="690" s="77" customFormat="1" ht="16.15" customHeight="1" spans="1:26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</row>
    <row r="691" s="77" customFormat="1" ht="16.15" customHeight="1" spans="1:26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</row>
    <row r="692" s="77" customFormat="1" ht="16.15" customHeight="1" spans="1:26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</row>
    <row r="693" s="77" customFormat="1" ht="16.15" customHeight="1" spans="1:26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</row>
    <row r="694" s="77" customFormat="1" ht="16.15" customHeight="1" spans="1:26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</row>
    <row r="695" s="77" customFormat="1" ht="16.15" customHeight="1" spans="1:26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</row>
    <row r="696" s="77" customFormat="1" ht="16.15" customHeight="1" spans="1:26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</row>
    <row r="697" s="77" customFormat="1" ht="16.15" customHeight="1" spans="1:26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</row>
    <row r="698" s="77" customFormat="1" ht="16.15" customHeight="1" spans="1:26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</row>
    <row r="699" s="77" customFormat="1" ht="16.15" customHeight="1" spans="1:26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</row>
    <row r="700" s="77" customFormat="1" ht="16.15" customHeight="1" spans="1:26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</row>
    <row r="701" s="77" customFormat="1" ht="16.15" customHeight="1" spans="1:26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</row>
    <row r="702" s="77" customFormat="1" ht="16.15" customHeight="1" spans="1:26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</row>
    <row r="703" s="77" customFormat="1" ht="16.15" customHeight="1" spans="1:26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</row>
    <row r="704" s="77" customFormat="1" ht="16.15" customHeight="1" spans="1:26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</row>
    <row r="705" s="77" customFormat="1" ht="16.15" customHeight="1" spans="1:26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</row>
    <row r="706" s="77" customFormat="1" ht="16.15" customHeight="1" spans="1:26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</row>
    <row r="707" s="77" customFormat="1" ht="16.15" customHeight="1" spans="1:26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</row>
    <row r="708" s="77" customFormat="1" ht="16.15" customHeight="1" spans="1:26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</row>
    <row r="709" s="77" customFormat="1" ht="16.15" customHeight="1" spans="1:26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</row>
    <row r="710" s="77" customFormat="1" ht="16.15" customHeight="1" spans="1:26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</row>
    <row r="711" s="77" customFormat="1" ht="16.15" customHeight="1" spans="1:26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</row>
    <row r="712" s="77" customFormat="1" ht="16.15" customHeight="1" spans="1:26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</row>
    <row r="713" s="77" customFormat="1" ht="16.15" customHeight="1" spans="1:26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</row>
    <row r="714" s="77" customFormat="1" ht="16.15" customHeight="1" spans="1:26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</row>
    <row r="715" s="77" customFormat="1" ht="16.15" customHeight="1" spans="1:26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</row>
    <row r="716" s="77" customFormat="1" ht="16.15" customHeight="1" spans="1:26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</row>
    <row r="717" s="77" customFormat="1" ht="16.15" customHeight="1" spans="1:26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</row>
    <row r="718" s="77" customFormat="1" ht="16.15" customHeight="1" spans="1:26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</row>
    <row r="719" s="77" customFormat="1" ht="16.15" customHeight="1" spans="1:26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</row>
    <row r="720" s="77" customFormat="1" ht="16.15" customHeight="1" spans="1:26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</row>
    <row r="721" s="77" customFormat="1" ht="16.15" customHeight="1" spans="1:26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</row>
    <row r="722" s="77" customFormat="1" ht="16.15" customHeight="1" spans="1:26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</row>
    <row r="723" s="77" customFormat="1" ht="16.15" customHeight="1" spans="1:26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</row>
    <row r="724" s="77" customFormat="1" ht="16.15" customHeight="1" spans="1:26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</row>
    <row r="725" s="77" customFormat="1" ht="16.15" customHeight="1" spans="1:26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</row>
    <row r="726" s="77" customFormat="1" ht="16.15" customHeight="1" spans="1:26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</row>
    <row r="727" s="77" customFormat="1" ht="16.15" customHeight="1" spans="1:26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</row>
    <row r="728" s="77" customFormat="1" ht="16.15" customHeight="1" spans="1:26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</row>
    <row r="729" s="77" customFormat="1" ht="16.15" customHeight="1" spans="1:26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</row>
    <row r="730" s="77" customFormat="1" ht="16.15" customHeight="1" spans="1:26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</row>
    <row r="731" s="77" customFormat="1" ht="16.15" customHeight="1" spans="1:26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</row>
    <row r="732" s="77" customFormat="1" ht="16.15" customHeight="1" spans="1:26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</row>
    <row r="733" s="77" customFormat="1" ht="16.15" customHeight="1" spans="1:26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</row>
    <row r="734" s="77" customFormat="1" ht="16.15" customHeight="1" spans="1:26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</row>
    <row r="735" s="77" customFormat="1" ht="16.15" customHeight="1" spans="1:26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</row>
    <row r="736" s="77" customFormat="1" ht="16.15" customHeight="1" spans="1:26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</row>
    <row r="737" s="77" customFormat="1" ht="16.15" customHeight="1" spans="1:26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</row>
    <row r="738" s="77" customFormat="1" ht="16.15" customHeight="1" spans="1:26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</row>
    <row r="739" s="77" customFormat="1" ht="16.15" customHeight="1" spans="1:26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</row>
    <row r="740" s="77" customFormat="1" ht="16.15" customHeight="1" spans="1:26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</row>
    <row r="741" s="77" customFormat="1" ht="16.15" customHeight="1" spans="1:26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</row>
    <row r="742" s="77" customFormat="1" ht="16.15" customHeight="1" spans="1:26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</row>
    <row r="743" s="77" customFormat="1" ht="16.15" customHeight="1" spans="1:26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</row>
    <row r="744" s="77" customFormat="1" ht="16.15" customHeight="1" spans="1:26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</row>
    <row r="745" s="77" customFormat="1" ht="16.15" customHeight="1" spans="1:26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</row>
    <row r="746" s="77" customFormat="1" ht="16.15" customHeight="1" spans="1:26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</row>
    <row r="747" s="77" customFormat="1" ht="16.15" customHeight="1" spans="1:26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</row>
    <row r="748" s="77" customFormat="1" ht="16.15" customHeight="1" spans="1:26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</row>
    <row r="749" s="77" customFormat="1" ht="16.15" customHeight="1" spans="1:26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</row>
    <row r="750" s="77" customFormat="1" ht="16.15" customHeight="1" spans="1:26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</row>
    <row r="751" s="77" customFormat="1" ht="16.15" customHeight="1" spans="1:26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</row>
    <row r="752" s="77" customFormat="1" ht="16.15" customHeight="1" spans="1:26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</row>
    <row r="753" s="77" customFormat="1" ht="16.15" customHeight="1" spans="1:26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</row>
    <row r="754" s="77" customFormat="1" ht="16.15" customHeight="1" spans="1:26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</row>
    <row r="755" s="77" customFormat="1" ht="16.15" customHeight="1" spans="1:26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</row>
    <row r="756" s="77" customFormat="1" ht="16.15" customHeight="1" spans="1:26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</row>
    <row r="757" s="77" customFormat="1" ht="16.15" customHeight="1" spans="1:26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</row>
    <row r="758" s="77" customFormat="1" ht="16.15" customHeight="1" spans="1:26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</row>
    <row r="759" s="77" customFormat="1" ht="16.15" customHeight="1" spans="1:26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</row>
    <row r="760" s="77" customFormat="1" ht="16.15" customHeight="1" spans="1:26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</row>
    <row r="761" s="77" customFormat="1" ht="16.15" customHeight="1" spans="1:26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</row>
    <row r="762" s="77" customFormat="1" ht="16.15" customHeight="1" spans="1:26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</row>
    <row r="763" s="77" customFormat="1" ht="16.15" customHeight="1" spans="1:26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</row>
    <row r="764" s="77" customFormat="1" ht="16.15" customHeight="1" spans="1:26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</row>
    <row r="765" s="77" customFormat="1" ht="16.15" customHeight="1" spans="1:26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</row>
    <row r="766" s="77" customFormat="1" ht="16.15" customHeight="1" spans="1:26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</row>
    <row r="767" s="77" customFormat="1" ht="16.15" customHeight="1" spans="1:26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</row>
    <row r="768" s="77" customFormat="1" ht="16.15" customHeight="1" spans="1:26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</row>
    <row r="769" s="77" customFormat="1" ht="16.15" customHeight="1" spans="1:26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</row>
    <row r="770" s="77" customFormat="1" ht="16.15" customHeight="1" spans="1:26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</row>
    <row r="771" s="77" customFormat="1" ht="16.15" customHeight="1" spans="1:26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</row>
    <row r="772" s="77" customFormat="1" ht="16.15" customHeight="1" spans="1:26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</row>
    <row r="773" s="77" customFormat="1" ht="16.15" customHeight="1" spans="1:26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</row>
    <row r="774" s="77" customFormat="1" ht="16.15" customHeight="1" spans="1:26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</row>
    <row r="775" s="77" customFormat="1" ht="16.15" customHeight="1" spans="1:26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</row>
    <row r="776" s="77" customFormat="1" ht="16.15" customHeight="1" spans="1:26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</row>
    <row r="777" s="77" customFormat="1" ht="16.15" customHeight="1" spans="1:26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</row>
    <row r="778" s="77" customFormat="1" ht="16.15" customHeight="1" spans="1:26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</row>
    <row r="779" s="77" customFormat="1" ht="16.15" customHeight="1" spans="1:26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</row>
    <row r="780" s="77" customFormat="1" ht="16.15" customHeight="1" spans="1:26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</row>
    <row r="781" s="77" customFormat="1" ht="16.15" customHeight="1" spans="1:26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</row>
    <row r="782" s="77" customFormat="1" ht="16.15" customHeight="1" spans="1:26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</row>
    <row r="783" s="77" customFormat="1" ht="16.15" customHeight="1" spans="1:26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</row>
    <row r="784" s="77" customFormat="1" ht="16.15" customHeight="1" spans="1:26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</row>
    <row r="785" s="77" customFormat="1" ht="16.15" customHeight="1" spans="1:26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</row>
    <row r="786" s="77" customFormat="1" ht="16.15" customHeight="1" spans="1:26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</row>
    <row r="787" s="77" customFormat="1" ht="16.15" customHeight="1" spans="1:26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</row>
    <row r="788" s="77" customFormat="1" ht="16.15" customHeight="1" spans="1:26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</row>
    <row r="789" s="77" customFormat="1" ht="16.15" customHeight="1" spans="1:26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</row>
    <row r="790" s="77" customFormat="1" ht="16.15" customHeight="1" spans="1:26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</row>
    <row r="791" s="77" customFormat="1" ht="16.15" customHeight="1" spans="1:26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</row>
    <row r="792" s="77" customFormat="1" ht="16.15" customHeight="1" spans="1:26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</row>
    <row r="793" s="77" customFormat="1" ht="16.15" customHeight="1" spans="1:26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</row>
    <row r="794" s="77" customFormat="1" ht="16.15" customHeight="1" spans="1:26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</row>
    <row r="795" s="77" customFormat="1" ht="16.15" customHeight="1" spans="1:26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</row>
    <row r="796" s="77" customFormat="1" ht="16.15" customHeight="1" spans="1:26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</row>
    <row r="797" s="77" customFormat="1" ht="16.15" customHeight="1" spans="1:26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</row>
    <row r="798" s="77" customFormat="1" ht="16.15" customHeight="1" spans="1:26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</row>
    <row r="799" s="77" customFormat="1" ht="16.15" customHeight="1" spans="1:26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</row>
    <row r="800" s="77" customFormat="1" ht="16.15" customHeight="1" spans="1:26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</row>
    <row r="801" s="77" customFormat="1" ht="16.15" customHeight="1" spans="1:26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</row>
    <row r="802" s="77" customFormat="1" ht="16.15" customHeight="1" spans="1:26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</row>
    <row r="803" s="77" customFormat="1" ht="16.15" customHeight="1" spans="1:26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</row>
    <row r="804" s="77" customFormat="1" ht="16.15" customHeight="1" spans="1:26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</row>
    <row r="805" s="77" customFormat="1" ht="16.15" customHeight="1" spans="1:26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</row>
    <row r="806" s="77" customFormat="1" ht="16.15" customHeight="1" spans="1:26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</row>
    <row r="807" s="77" customFormat="1" ht="16.15" customHeight="1" spans="1:26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</row>
    <row r="808" s="77" customFormat="1" ht="16.15" customHeight="1" spans="1:26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</row>
    <row r="809" s="77" customFormat="1" ht="16.15" customHeight="1" spans="1:26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</row>
    <row r="810" s="77" customFormat="1" ht="16.15" customHeight="1" spans="1:26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</row>
    <row r="811" s="77" customFormat="1" ht="16.15" customHeight="1" spans="1:26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</row>
    <row r="812" s="77" customFormat="1" ht="16.15" customHeight="1" spans="1:26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</row>
    <row r="813" s="77" customFormat="1" ht="16.15" customHeight="1" spans="1:26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</row>
    <row r="814" s="77" customFormat="1" ht="16.15" customHeight="1" spans="1:26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</row>
    <row r="815" s="77" customFormat="1" ht="16.15" customHeight="1" spans="1:26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</row>
    <row r="816" s="77" customFormat="1" ht="16.15" customHeight="1" spans="1:26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</row>
    <row r="817" s="77" customFormat="1" ht="16.15" customHeight="1" spans="1:26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</row>
    <row r="818" s="77" customFormat="1" ht="16.15" customHeight="1" spans="1:26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</row>
    <row r="819" s="77" customFormat="1" ht="16.15" customHeight="1" spans="1:26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</row>
    <row r="820" s="77" customFormat="1" ht="16.15" customHeight="1" spans="1:26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</row>
    <row r="821" s="77" customFormat="1" ht="16.15" customHeight="1" spans="1:26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</row>
    <row r="822" s="77" customFormat="1" ht="16.15" customHeight="1" spans="1:26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</row>
    <row r="823" s="77" customFormat="1" ht="16.15" customHeight="1" spans="1:26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</row>
    <row r="824" s="77" customFormat="1" ht="16.15" customHeight="1" spans="1:26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</row>
    <row r="825" s="77" customFormat="1" ht="16.15" customHeight="1" spans="1:26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</row>
    <row r="826" s="77" customFormat="1" ht="16.15" customHeight="1" spans="1:26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</row>
    <row r="827" s="77" customFormat="1" ht="16.15" customHeight="1" spans="1:26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</row>
    <row r="828" s="77" customFormat="1" ht="16.15" customHeight="1" spans="1:26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</row>
    <row r="829" s="77" customFormat="1" ht="16.15" customHeight="1" spans="1:26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</row>
    <row r="830" s="77" customFormat="1" ht="16.15" customHeight="1" spans="1:26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</row>
    <row r="831" s="77" customFormat="1" ht="16.15" customHeight="1" spans="1:26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</row>
    <row r="832" s="77" customFormat="1" ht="16.15" customHeight="1" spans="1:26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</row>
    <row r="833" s="77" customFormat="1" ht="16.15" customHeight="1" spans="1:26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</row>
    <row r="834" s="77" customFormat="1" ht="16.15" customHeight="1" spans="1:26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</row>
    <row r="835" s="77" customFormat="1" ht="16.15" customHeight="1" spans="1:26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</row>
    <row r="836" s="77" customFormat="1" ht="16.15" customHeight="1" spans="1:26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</row>
    <row r="837" s="77" customFormat="1" ht="16.15" customHeight="1" spans="1:26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</row>
    <row r="838" s="77" customFormat="1" ht="16.15" customHeight="1" spans="1:26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</row>
    <row r="839" s="77" customFormat="1" ht="16.15" customHeight="1" spans="1:26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</row>
    <row r="840" s="77" customFormat="1" ht="16.15" customHeight="1" spans="1:26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</row>
    <row r="841" s="77" customFormat="1" ht="16.15" customHeight="1" spans="1:26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</row>
    <row r="842" s="77" customFormat="1" ht="16.15" customHeight="1" spans="1:26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</row>
    <row r="843" s="77" customFormat="1" ht="16.15" customHeight="1" spans="1:26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</row>
    <row r="844" s="77" customFormat="1" ht="16.15" customHeight="1" spans="1:26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</row>
    <row r="845" s="77" customFormat="1" ht="16.15" customHeight="1" spans="1:26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</row>
    <row r="846" s="77" customFormat="1" ht="16.15" customHeight="1" spans="1:26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</row>
    <row r="847" s="77" customFormat="1" ht="16.15" customHeight="1" spans="1:26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</row>
    <row r="848" s="77" customFormat="1" ht="16.15" customHeight="1" spans="1:26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</row>
    <row r="849" s="77" customFormat="1" ht="16.15" customHeight="1" spans="1:26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</row>
    <row r="850" s="77" customFormat="1" ht="16.15" customHeight="1" spans="1:26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</row>
    <row r="851" s="77" customFormat="1" ht="16.15" customHeight="1" spans="1:26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</row>
    <row r="852" s="77" customFormat="1" ht="16.15" customHeight="1" spans="1:26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</row>
    <row r="853" s="77" customFormat="1" ht="16.15" customHeight="1" spans="1:26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</row>
    <row r="854" s="77" customFormat="1" ht="16.15" customHeight="1" spans="1:26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</row>
    <row r="855" s="77" customFormat="1" ht="16.15" customHeight="1" spans="1:26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</row>
    <row r="856" s="77" customFormat="1" ht="16.15" customHeight="1" spans="1:26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</row>
    <row r="857" s="77" customFormat="1" ht="16.15" customHeight="1" spans="1:26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</row>
    <row r="858" s="77" customFormat="1" ht="16.15" customHeight="1" spans="1:26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</row>
    <row r="859" s="77" customFormat="1" ht="16.15" customHeight="1" spans="1:26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</row>
    <row r="860" s="77" customFormat="1" ht="16.15" customHeight="1" spans="1:26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</row>
    <row r="861" s="77" customFormat="1" ht="16.15" customHeight="1" spans="1:26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</row>
    <row r="862" s="77" customFormat="1" ht="16.15" customHeight="1" spans="1:26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</row>
    <row r="863" s="77" customFormat="1" ht="16.15" customHeight="1" spans="1:26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</row>
    <row r="864" s="77" customFormat="1" ht="16.15" customHeight="1" spans="1:26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</row>
    <row r="865" s="77" customFormat="1" ht="16.15" customHeight="1" spans="1:26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</row>
    <row r="866" s="77" customFormat="1" ht="16.15" customHeight="1" spans="1:26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</row>
    <row r="867" s="77" customFormat="1" ht="16.15" customHeight="1" spans="1:26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</row>
    <row r="868" s="77" customFormat="1" ht="16.15" customHeight="1" spans="1:26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</row>
    <row r="869" s="77" customFormat="1" ht="16.15" customHeight="1" spans="1:26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</row>
    <row r="870" s="77" customFormat="1" ht="16.15" customHeight="1" spans="1:26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</row>
    <row r="871" s="77" customFormat="1" ht="16.15" customHeight="1" spans="1:26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</row>
    <row r="872" s="77" customFormat="1" ht="16.15" customHeight="1" spans="1:26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</row>
    <row r="873" s="77" customFormat="1" ht="16.15" customHeight="1" spans="1:26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</row>
    <row r="874" s="77" customFormat="1" ht="16.15" customHeight="1" spans="1:26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</row>
    <row r="875" s="77" customFormat="1" ht="16.15" customHeight="1" spans="1:26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</row>
    <row r="876" s="77" customFormat="1" ht="16.15" customHeight="1" spans="1:26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</row>
    <row r="877" s="77" customFormat="1" ht="16.15" customHeight="1" spans="1:26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s="77" customFormat="1" ht="16.15" customHeight="1" spans="1:26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s="77" customFormat="1" ht="16.15" customHeight="1" spans="1:26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s="77" customFormat="1" ht="16.15" customHeight="1" spans="1:26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s="77" customFormat="1" ht="16.15" customHeight="1" spans="1:26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s="77" customFormat="1" ht="16.15" customHeight="1" spans="1:26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s="77" customFormat="1" ht="16.15" customHeight="1" spans="1:26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</row>
    <row r="884" s="77" customFormat="1" ht="16.15" customHeight="1" spans="1:26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</row>
    <row r="885" s="77" customFormat="1" ht="16.15" customHeight="1" spans="1:26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</row>
    <row r="886" s="77" customFormat="1" ht="16.15" customHeight="1" spans="1:26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</row>
    <row r="887" s="77" customFormat="1" ht="16.15" customHeight="1" spans="1:26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</row>
    <row r="888" s="77" customFormat="1" ht="16.15" customHeight="1" spans="1:26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</row>
    <row r="889" s="77" customFormat="1" ht="16.15" customHeight="1" spans="1:26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</row>
    <row r="890" s="77" customFormat="1" ht="16.15" customHeight="1" spans="1:26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</row>
    <row r="891" s="77" customFormat="1" ht="16.15" customHeight="1" spans="1:26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</row>
    <row r="892" s="77" customFormat="1" ht="16.15" customHeight="1" spans="1:26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</row>
    <row r="893" s="77" customFormat="1" ht="16.15" customHeight="1" spans="1:26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</row>
    <row r="894" s="77" customFormat="1" ht="16.15" customHeight="1" spans="1:26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</row>
    <row r="895" s="77" customFormat="1" ht="16.15" customHeight="1" spans="1:26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</row>
    <row r="896" s="77" customFormat="1" ht="16.15" customHeight="1" spans="1:26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</row>
    <row r="897" s="77" customFormat="1" ht="16.15" customHeight="1" spans="1:26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</row>
    <row r="898" s="77" customFormat="1" ht="16.15" customHeight="1" spans="1:26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</row>
    <row r="899" s="77" customFormat="1" ht="16.15" customHeight="1" spans="1:26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</row>
    <row r="900" s="77" customFormat="1" ht="16.15" customHeight="1" spans="1:26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</row>
    <row r="901" s="77" customFormat="1" ht="16.15" customHeight="1" spans="1:26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</row>
    <row r="902" s="77" customFormat="1" ht="16.15" customHeight="1" spans="1:26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</row>
  </sheetData>
  <mergeCells count="17">
    <mergeCell ref="A1:E1"/>
    <mergeCell ref="F1:G1"/>
    <mergeCell ref="H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pageMargins left="0.7" right="0.7" top="0.75" bottom="0.75" header="0.3" footer="0.3"/>
  <pageSetup paperSize="9" scale="77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view="pageBreakPreview" zoomScaleNormal="100" topLeftCell="A3" workbookViewId="0">
      <selection activeCell="J27" sqref="J27"/>
    </sheetView>
  </sheetViews>
  <sheetFormatPr defaultColWidth="11.1858407079646" defaultRowHeight="15.05" customHeight="1"/>
  <cols>
    <col min="1" max="1" width="4.12389380530973" style="1" customWidth="1"/>
    <col min="2" max="2" width="16.283185840708" style="1" customWidth="1"/>
    <col min="3" max="3" width="24.1061946902655" style="1" customWidth="1"/>
    <col min="4" max="4" width="17.9203539823009" style="1" customWidth="1"/>
    <col min="5" max="5" width="26.4955752212389" style="1" customWidth="1"/>
    <col min="6" max="6" width="8.90265486725664" style="1" customWidth="1"/>
    <col min="7" max="7" width="8.68141592920354" style="1" customWidth="1"/>
    <col min="8" max="9" width="8.90265486725664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5"/>
      <c r="K1" s="55"/>
      <c r="L1" s="55"/>
      <c r="M1" s="55"/>
      <c r="N1" s="55"/>
      <c r="O1" s="55"/>
      <c r="P1" s="55"/>
      <c r="Q1" s="55"/>
      <c r="R1" s="55"/>
      <c r="S1" s="54"/>
      <c r="T1" s="54"/>
      <c r="U1" s="54"/>
      <c r="V1" s="54"/>
      <c r="W1" s="54"/>
      <c r="X1" s="54"/>
      <c r="Y1" s="54"/>
      <c r="Z1" s="54"/>
    </row>
    <row r="2" s="1" customFormat="1" ht="16" customHeight="1" spans="1:26">
      <c r="A2" s="7" t="s">
        <v>2</v>
      </c>
      <c r="B2" s="8"/>
      <c r="C2" s="9" t="str">
        <f>'[1]PP FIT (1X) 12-7-23'!B2</f>
        <v>BG1129  AMY</v>
      </c>
      <c r="D2" s="10" t="s">
        <v>4</v>
      </c>
      <c r="E2" s="11" t="s">
        <v>5</v>
      </c>
      <c r="F2" s="12"/>
      <c r="G2" s="13"/>
      <c r="H2" s="14"/>
      <c r="I2" s="56"/>
      <c r="J2" s="57"/>
      <c r="K2" s="57"/>
      <c r="L2" s="57"/>
      <c r="M2" s="57"/>
      <c r="N2" s="57"/>
      <c r="O2" s="57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="1" customFormat="1" ht="16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8"/>
      <c r="J3" s="57"/>
      <c r="K3" s="57"/>
      <c r="L3" s="57"/>
      <c r="M3" s="57"/>
      <c r="N3" s="57"/>
      <c r="O3" s="57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="1" customFormat="1" ht="16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58"/>
      <c r="J4" s="57"/>
      <c r="K4" s="57"/>
      <c r="L4" s="57"/>
      <c r="M4" s="57"/>
      <c r="N4" s="57"/>
      <c r="O4" s="5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="1" customFormat="1" ht="16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58"/>
      <c r="J5" s="57"/>
      <c r="K5" s="57"/>
      <c r="L5" s="57"/>
      <c r="M5" s="57"/>
      <c r="N5" s="57"/>
      <c r="O5" s="5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="1" customFormat="1" ht="16" customHeight="1" spans="1:26">
      <c r="A6" s="15" t="s">
        <v>14</v>
      </c>
      <c r="B6" s="16"/>
      <c r="C6" s="24" t="s">
        <v>52</v>
      </c>
      <c r="D6" s="18" t="s">
        <v>16</v>
      </c>
      <c r="E6" s="25" t="s">
        <v>53</v>
      </c>
      <c r="F6" s="20"/>
      <c r="G6" s="26"/>
      <c r="H6" s="27"/>
      <c r="I6" s="59"/>
      <c r="J6" s="57"/>
      <c r="K6" s="57"/>
      <c r="L6" s="57"/>
      <c r="M6" s="57"/>
      <c r="N6" s="57"/>
      <c r="O6" s="60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="1" customFormat="1" ht="16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53</v>
      </c>
      <c r="H7" s="34" t="s">
        <v>54</v>
      </c>
      <c r="I7" s="61" t="s">
        <v>55</v>
      </c>
      <c r="J7" s="62"/>
      <c r="K7" s="63"/>
      <c r="L7" s="62"/>
      <c r="M7" s="62"/>
      <c r="N7" s="62"/>
      <c r="O7" s="63"/>
      <c r="P7" s="62"/>
      <c r="Q7" s="62"/>
      <c r="R7" s="63"/>
      <c r="S7" s="64"/>
      <c r="T7" s="54"/>
      <c r="U7" s="54"/>
      <c r="V7" s="54"/>
      <c r="W7" s="54"/>
      <c r="X7" s="54"/>
      <c r="Y7" s="54"/>
      <c r="Z7" s="54"/>
    </row>
    <row r="8" s="1" customFormat="1" customHeight="1" spans="1:26">
      <c r="A8" s="35"/>
      <c r="B8" s="36"/>
      <c r="C8" s="37"/>
      <c r="D8" s="37"/>
      <c r="E8" s="38"/>
      <c r="F8" s="39"/>
      <c r="G8" s="39"/>
      <c r="H8" s="39"/>
      <c r="I8" s="39"/>
      <c r="J8" s="64"/>
      <c r="K8" s="64"/>
      <c r="L8" s="64"/>
      <c r="M8" s="65"/>
      <c r="N8" s="64"/>
      <c r="O8" s="64"/>
      <c r="P8" s="64"/>
      <c r="Q8" s="65"/>
      <c r="R8" s="64"/>
      <c r="S8" s="64"/>
      <c r="T8" s="54"/>
      <c r="U8" s="54"/>
      <c r="V8" s="54"/>
      <c r="W8" s="54"/>
      <c r="X8" s="54"/>
      <c r="Y8" s="54"/>
      <c r="Z8" s="54"/>
    </row>
    <row r="9" s="1" customFormat="1" ht="20" customHeight="1" spans="1:26">
      <c r="A9" s="40"/>
      <c r="B9" s="41" t="s">
        <v>26</v>
      </c>
      <c r="C9" s="42"/>
      <c r="D9" s="42"/>
      <c r="E9" s="43" t="s">
        <v>27</v>
      </c>
      <c r="F9" s="44">
        <v>44930</v>
      </c>
      <c r="G9" s="69">
        <v>10.75</v>
      </c>
      <c r="H9" s="70">
        <f>SUM(G9+0.25)</f>
        <v>11</v>
      </c>
      <c r="I9" s="70">
        <f>SUM(H9+0.25)</f>
        <v>11.25</v>
      </c>
      <c r="J9" s="66"/>
      <c r="K9" s="66"/>
      <c r="L9" s="67"/>
      <c r="M9" s="66"/>
      <c r="N9" s="66"/>
      <c r="O9" s="66"/>
      <c r="P9" s="67"/>
      <c r="Q9" s="66"/>
      <c r="R9" s="66"/>
      <c r="S9" s="68"/>
      <c r="T9" s="54"/>
      <c r="U9" s="54"/>
      <c r="V9" s="54"/>
      <c r="W9" s="54"/>
      <c r="X9" s="54"/>
      <c r="Y9" s="54"/>
      <c r="Z9" s="54"/>
    </row>
    <row r="10" s="1" customFormat="1" ht="20" customHeight="1" spans="1:26">
      <c r="A10" s="46"/>
      <c r="B10" s="41" t="s">
        <v>28</v>
      </c>
      <c r="C10" s="42"/>
      <c r="D10" s="42"/>
      <c r="E10" s="43" t="s">
        <v>29</v>
      </c>
      <c r="F10" s="47">
        <v>44928</v>
      </c>
      <c r="G10" s="71">
        <v>44.5</v>
      </c>
      <c r="H10" s="70">
        <f>SUM(G10+0.25)</f>
        <v>44.75</v>
      </c>
      <c r="I10" s="70">
        <f>SUM(H10+0.25)</f>
        <v>45</v>
      </c>
      <c r="J10" s="66"/>
      <c r="K10" s="66"/>
      <c r="L10" s="67"/>
      <c r="M10" s="66"/>
      <c r="N10" s="66"/>
      <c r="O10" s="66"/>
      <c r="P10" s="67"/>
      <c r="Q10" s="66"/>
      <c r="R10" s="66"/>
      <c r="S10" s="68"/>
      <c r="T10" s="54"/>
      <c r="U10" s="54"/>
      <c r="V10" s="54"/>
      <c r="W10" s="54"/>
      <c r="X10" s="54"/>
      <c r="Y10" s="54"/>
      <c r="Z10" s="54"/>
    </row>
    <row r="11" s="1" customFormat="1" ht="20" customHeight="1" spans="1:26">
      <c r="A11" s="46"/>
      <c r="B11" s="41" t="s">
        <v>30</v>
      </c>
      <c r="C11" s="42"/>
      <c r="D11" s="42"/>
      <c r="E11" s="43" t="s">
        <v>56</v>
      </c>
      <c r="F11" s="48">
        <v>44928</v>
      </c>
      <c r="G11" s="71">
        <v>46</v>
      </c>
      <c r="H11" s="72">
        <f t="shared" ref="H11:H15" si="0">SUM(G11+2.5)</f>
        <v>48.5</v>
      </c>
      <c r="I11" s="72">
        <f t="shared" ref="I11:I15" si="1">SUM(H11+2.5)</f>
        <v>51</v>
      </c>
      <c r="J11" s="66"/>
      <c r="K11" s="66"/>
      <c r="L11" s="67"/>
      <c r="M11" s="66"/>
      <c r="N11" s="66"/>
      <c r="O11" s="66"/>
      <c r="P11" s="67"/>
      <c r="Q11" s="66"/>
      <c r="R11" s="66"/>
      <c r="S11" s="68"/>
      <c r="T11" s="54"/>
      <c r="U11" s="54"/>
      <c r="V11" s="54"/>
      <c r="W11" s="54"/>
      <c r="X11" s="54"/>
      <c r="Y11" s="54"/>
      <c r="Z11" s="54"/>
    </row>
    <row r="12" s="1" customFormat="1" ht="20" customHeight="1" spans="1:26">
      <c r="A12" s="46"/>
      <c r="B12" s="41" t="s">
        <v>32</v>
      </c>
      <c r="C12" s="42"/>
      <c r="D12" s="42"/>
      <c r="E12" s="43" t="s">
        <v>33</v>
      </c>
      <c r="F12" s="48">
        <v>44928</v>
      </c>
      <c r="G12" s="71">
        <v>42</v>
      </c>
      <c r="H12" s="72">
        <f t="shared" si="0"/>
        <v>44.5</v>
      </c>
      <c r="I12" s="72">
        <f t="shared" si="1"/>
        <v>47</v>
      </c>
      <c r="J12" s="66"/>
      <c r="K12" s="66"/>
      <c r="L12" s="67"/>
      <c r="M12" s="66"/>
      <c r="N12" s="66"/>
      <c r="O12" s="66"/>
      <c r="P12" s="67"/>
      <c r="Q12" s="66"/>
      <c r="R12" s="66"/>
      <c r="S12" s="68"/>
      <c r="T12" s="54"/>
      <c r="U12" s="54"/>
      <c r="V12" s="54"/>
      <c r="W12" s="54"/>
      <c r="X12" s="54"/>
      <c r="Y12" s="54"/>
      <c r="Z12" s="54"/>
    </row>
    <row r="13" s="1" customFormat="1" ht="20" customHeight="1" spans="1:26">
      <c r="A13" s="46"/>
      <c r="B13" s="41" t="s">
        <v>34</v>
      </c>
      <c r="C13" s="42"/>
      <c r="D13" s="42"/>
      <c r="E13" s="43" t="s">
        <v>57</v>
      </c>
      <c r="F13" s="48">
        <v>44928</v>
      </c>
      <c r="G13" s="71">
        <v>51</v>
      </c>
      <c r="H13" s="72">
        <f t="shared" si="0"/>
        <v>53.5</v>
      </c>
      <c r="I13" s="72">
        <f t="shared" si="1"/>
        <v>56</v>
      </c>
      <c r="J13" s="66"/>
      <c r="K13" s="66"/>
      <c r="L13" s="67"/>
      <c r="M13" s="66"/>
      <c r="N13" s="66"/>
      <c r="O13" s="66"/>
      <c r="P13" s="67"/>
      <c r="Q13" s="66"/>
      <c r="R13" s="66"/>
      <c r="S13" s="68"/>
      <c r="T13" s="54"/>
      <c r="U13" s="54"/>
      <c r="V13" s="54"/>
      <c r="W13" s="54"/>
      <c r="X13" s="54"/>
      <c r="Y13" s="54"/>
      <c r="Z13" s="54"/>
    </row>
    <row r="14" s="1" customFormat="1" ht="20" customHeight="1" spans="1:26">
      <c r="A14" s="46"/>
      <c r="B14" s="41" t="s">
        <v>36</v>
      </c>
      <c r="C14" s="42"/>
      <c r="D14" s="42"/>
      <c r="E14" s="43" t="s">
        <v>37</v>
      </c>
      <c r="F14" s="48">
        <v>44928</v>
      </c>
      <c r="G14" s="71">
        <v>92.5</v>
      </c>
      <c r="H14" s="73">
        <f t="shared" si="0"/>
        <v>95</v>
      </c>
      <c r="I14" s="73">
        <f t="shared" si="1"/>
        <v>97.5</v>
      </c>
      <c r="J14" s="66"/>
      <c r="K14" s="66"/>
      <c r="L14" s="67"/>
      <c r="M14" s="66"/>
      <c r="N14" s="66"/>
      <c r="O14" s="66"/>
      <c r="P14" s="67"/>
      <c r="Q14" s="66"/>
      <c r="R14" s="66"/>
      <c r="S14" s="68"/>
      <c r="T14" s="54"/>
      <c r="U14" s="54"/>
      <c r="V14" s="54"/>
      <c r="W14" s="54"/>
      <c r="X14" s="54"/>
      <c r="Y14" s="54"/>
      <c r="Z14" s="54"/>
    </row>
    <row r="15" s="1" customFormat="1" ht="20" customHeight="1" spans="1:26">
      <c r="A15" s="46"/>
      <c r="B15" s="41" t="s">
        <v>38</v>
      </c>
      <c r="C15" s="42"/>
      <c r="D15" s="42"/>
      <c r="E15" s="43" t="s">
        <v>39</v>
      </c>
      <c r="F15" s="48">
        <v>44928</v>
      </c>
      <c r="G15" s="71">
        <v>85.5</v>
      </c>
      <c r="H15" s="73">
        <f t="shared" si="0"/>
        <v>88</v>
      </c>
      <c r="I15" s="73">
        <f t="shared" si="1"/>
        <v>90.5</v>
      </c>
      <c r="J15" s="66"/>
      <c r="K15" s="66"/>
      <c r="L15" s="67"/>
      <c r="M15" s="66"/>
      <c r="N15" s="66"/>
      <c r="O15" s="66"/>
      <c r="P15" s="67"/>
      <c r="Q15" s="66"/>
      <c r="R15" s="66"/>
      <c r="S15" s="68"/>
      <c r="T15" s="54"/>
      <c r="U15" s="54"/>
      <c r="V15" s="54"/>
      <c r="W15" s="54"/>
      <c r="X15" s="54"/>
      <c r="Y15" s="54"/>
      <c r="Z15" s="54"/>
    </row>
    <row r="16" s="1" customFormat="1" ht="20" customHeight="1" spans="1:26">
      <c r="A16" s="46"/>
      <c r="B16" s="41" t="s">
        <v>40</v>
      </c>
      <c r="C16" s="42"/>
      <c r="D16" s="42"/>
      <c r="E16" s="49" t="s">
        <v>41</v>
      </c>
      <c r="F16" s="50">
        <v>0.25</v>
      </c>
      <c r="G16" s="71">
        <v>31</v>
      </c>
      <c r="H16" s="74">
        <f>SUM(G16+0)</f>
        <v>31</v>
      </c>
      <c r="I16" s="74">
        <f t="shared" ref="I16:I18" si="2">SUM(H16+0)</f>
        <v>31</v>
      </c>
      <c r="J16" s="66"/>
      <c r="K16" s="66"/>
      <c r="L16" s="67"/>
      <c r="M16" s="66"/>
      <c r="N16" s="66"/>
      <c r="O16" s="66"/>
      <c r="P16" s="67"/>
      <c r="Q16" s="66"/>
      <c r="R16" s="66"/>
      <c r="S16" s="68"/>
      <c r="T16" s="54"/>
      <c r="U16" s="54"/>
      <c r="V16" s="54"/>
      <c r="W16" s="54"/>
      <c r="X16" s="54"/>
      <c r="Y16" s="54"/>
      <c r="Z16" s="54"/>
    </row>
    <row r="17" s="1" customFormat="1" ht="20" customHeight="1" spans="1:26">
      <c r="A17" s="46"/>
      <c r="B17" s="41" t="s">
        <v>42</v>
      </c>
      <c r="C17" s="42"/>
      <c r="D17" s="42"/>
      <c r="E17" s="49" t="s">
        <v>43</v>
      </c>
      <c r="F17" s="51">
        <v>44930</v>
      </c>
      <c r="G17" s="71">
        <v>2.5</v>
      </c>
      <c r="H17" s="74">
        <f>SUM(G17+0)</f>
        <v>2.5</v>
      </c>
      <c r="I17" s="74">
        <f t="shared" si="2"/>
        <v>2.5</v>
      </c>
      <c r="J17" s="66"/>
      <c r="K17" s="66"/>
      <c r="L17" s="67"/>
      <c r="M17" s="66"/>
      <c r="N17" s="66"/>
      <c r="O17" s="66"/>
      <c r="P17" s="67"/>
      <c r="Q17" s="66"/>
      <c r="R17" s="66"/>
      <c r="S17" s="68"/>
      <c r="T17" s="54"/>
      <c r="U17" s="54"/>
      <c r="V17" s="54"/>
      <c r="W17" s="54"/>
      <c r="X17" s="54"/>
      <c r="Y17" s="54"/>
      <c r="Z17" s="54"/>
    </row>
    <row r="18" s="1" customFormat="1" ht="20" customHeight="1" spans="1:26">
      <c r="A18" s="46"/>
      <c r="B18" s="41" t="s">
        <v>44</v>
      </c>
      <c r="C18" s="42"/>
      <c r="D18" s="42"/>
      <c r="E18" s="49" t="s">
        <v>45</v>
      </c>
      <c r="F18" s="50">
        <v>0.25</v>
      </c>
      <c r="G18" s="71">
        <v>13.5</v>
      </c>
      <c r="H18" s="75">
        <f>SUM(G18+0.5)</f>
        <v>14</v>
      </c>
      <c r="I18" s="76">
        <f t="shared" si="2"/>
        <v>14</v>
      </c>
      <c r="J18" s="66"/>
      <c r="K18" s="66"/>
      <c r="L18" s="67"/>
      <c r="M18" s="66"/>
      <c r="N18" s="66"/>
      <c r="O18" s="66"/>
      <c r="P18" s="67"/>
      <c r="Q18" s="66"/>
      <c r="R18" s="66"/>
      <c r="S18" s="68"/>
      <c r="T18" s="54"/>
      <c r="U18" s="54"/>
      <c r="V18" s="54"/>
      <c r="W18" s="54"/>
      <c r="X18" s="54"/>
      <c r="Y18" s="54"/>
      <c r="Z18" s="54"/>
    </row>
    <row r="19" s="1" customFormat="1" ht="20" customHeight="1" spans="1:26">
      <c r="A19" s="52"/>
      <c r="B19" s="41"/>
      <c r="C19" s="42"/>
      <c r="D19" s="42"/>
      <c r="E19" s="49" t="s">
        <v>46</v>
      </c>
      <c r="F19" s="52"/>
      <c r="G19" s="71">
        <v>15.625</v>
      </c>
      <c r="H19" s="75">
        <v>16.5</v>
      </c>
      <c r="I19" s="76">
        <v>17.25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20" customHeight="1" spans="1:26">
      <c r="A20" s="53"/>
      <c r="B20" s="41"/>
      <c r="C20" s="42"/>
      <c r="D20" s="42"/>
      <c r="E20" s="49" t="s">
        <v>47</v>
      </c>
      <c r="F20" s="53"/>
      <c r="G20" s="71">
        <v>10.375</v>
      </c>
      <c r="H20" s="75">
        <v>11</v>
      </c>
      <c r="I20" s="76">
        <v>11.625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20" customHeight="1" spans="1:26">
      <c r="A21" s="53"/>
      <c r="B21" s="41"/>
      <c r="C21" s="42"/>
      <c r="D21" s="42"/>
      <c r="E21" s="49" t="s">
        <v>48</v>
      </c>
      <c r="F21" s="53"/>
      <c r="G21" s="71">
        <v>6.625</v>
      </c>
      <c r="H21" s="75">
        <v>6.875</v>
      </c>
      <c r="I21" s="76">
        <v>7.25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20" customHeight="1" spans="1:26">
      <c r="A22" s="53"/>
      <c r="B22" s="41"/>
      <c r="C22" s="42"/>
      <c r="D22" s="42"/>
      <c r="E22" s="49" t="s">
        <v>49</v>
      </c>
      <c r="F22" s="53"/>
      <c r="G22" s="71">
        <v>16.25</v>
      </c>
      <c r="H22" s="75">
        <f>SUM(G22+0.5)</f>
        <v>16.75</v>
      </c>
      <c r="I22" s="76">
        <v>17.125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20" customHeight="1" spans="1:26">
      <c r="A23" s="53"/>
      <c r="B23" s="41"/>
      <c r="C23" s="42"/>
      <c r="D23" s="42"/>
      <c r="E23" s="49" t="s">
        <v>50</v>
      </c>
      <c r="F23" s="53"/>
      <c r="G23" s="71">
        <v>7.75</v>
      </c>
      <c r="H23" s="75">
        <v>8.375</v>
      </c>
      <c r="I23" s="76">
        <v>9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20" customHeight="1" spans="1:26">
      <c r="A24" s="53"/>
      <c r="B24" s="41"/>
      <c r="C24" s="42"/>
      <c r="D24" s="42"/>
      <c r="E24" s="49" t="s">
        <v>51</v>
      </c>
      <c r="F24" s="53"/>
      <c r="G24" s="71">
        <v>43.5</v>
      </c>
      <c r="H24" s="75">
        <v>43.75</v>
      </c>
      <c r="I24" s="76">
        <v>44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" customHeight="1" spans="1:26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" customHeight="1" spans="1:26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="1" customFormat="1" ht="16" customHeight="1" spans="1:26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="1" customFormat="1" ht="16" customHeight="1" spans="1:26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="1" customFormat="1" ht="16" customHeight="1" spans="1:26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="1" customFormat="1" ht="16" customHeight="1" spans="1:26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="1" customFormat="1" ht="16" customHeight="1" spans="1:26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="1" customFormat="1" ht="16" customHeight="1" spans="1:26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="1" customFormat="1" ht="16" customHeight="1" spans="1:26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="1" customFormat="1" ht="16" customHeight="1" spans="1:26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="1" customFormat="1" ht="16" customHeight="1" spans="1:26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="1" customFormat="1" ht="16" customHeight="1" spans="1:26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="1" customFormat="1" ht="16" customHeight="1" spans="1:26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="1" customFormat="1" ht="16" customHeight="1" spans="1:26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="1" customFormat="1" ht="16" customHeight="1" spans="1:26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="1" customFormat="1" ht="16" customHeight="1" spans="1:26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="1" customFormat="1" ht="16" customHeight="1" spans="1:26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="1" customFormat="1" ht="16" customHeight="1" spans="1:26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="1" customFormat="1" ht="16" customHeight="1" spans="1:26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="1" customFormat="1" ht="16" customHeight="1" spans="1:26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="1" customFormat="1" ht="16" customHeight="1" spans="1:26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="1" customFormat="1" ht="16" customHeight="1" spans="1:26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I14:I15">
    <cfRule type="notContainsBlanks" dxfId="0" priority="2">
      <formula>LEN(TRIM(I14))&gt;0</formula>
    </cfRule>
  </conditionalFormatting>
  <conditionalFormatting sqref="I18:I24">
    <cfRule type="notContainsBlanks" dxfId="0" priority="1">
      <formula>LEN(TRIM(I18))&gt;0</formula>
    </cfRule>
  </conditionalFormatting>
  <conditionalFormatting sqref="M9:M18 Q9:Q18">
    <cfRule type="notContainsBlanks" dxfId="0" priority="3">
      <formula>LEN(TRIM(M9))&gt;0</formula>
    </cfRule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tabSelected="1" view="pageBreakPreview" zoomScaleNormal="100" workbookViewId="0">
      <selection activeCell="N13" sqref="N13"/>
    </sheetView>
  </sheetViews>
  <sheetFormatPr defaultColWidth="11.1858407079646" defaultRowHeight="15.05" customHeight="1"/>
  <cols>
    <col min="1" max="1" width="4.12389380530973" style="1" customWidth="1"/>
    <col min="2" max="2" width="16.283185840708" style="1" customWidth="1"/>
    <col min="3" max="3" width="24.1061946902655" style="1" customWidth="1"/>
    <col min="4" max="4" width="17.9203539823009" style="1" customWidth="1"/>
    <col min="5" max="5" width="26.4955752212389" style="1" customWidth="1"/>
    <col min="6" max="6" width="8.90265486725664" style="1" customWidth="1"/>
    <col min="7" max="7" width="8.68141592920354" style="1" customWidth="1"/>
    <col min="8" max="9" width="8.90265486725664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5"/>
      <c r="K1" s="55"/>
      <c r="L1" s="55"/>
      <c r="M1" s="55"/>
      <c r="N1" s="55"/>
      <c r="O1" s="55"/>
      <c r="P1" s="55"/>
      <c r="Q1" s="55"/>
      <c r="R1" s="55"/>
      <c r="S1" s="54"/>
      <c r="T1" s="54"/>
      <c r="U1" s="54"/>
      <c r="V1" s="54"/>
      <c r="W1" s="54"/>
      <c r="X1" s="54"/>
      <c r="Y1" s="54"/>
      <c r="Z1" s="54"/>
    </row>
    <row r="2" s="1" customFormat="1" ht="16" customHeight="1" spans="1:26">
      <c r="A2" s="7" t="s">
        <v>2</v>
      </c>
      <c r="B2" s="8"/>
      <c r="C2" s="9" t="str">
        <f>'[1]PP FIT (1X) 12-7-23'!B2</f>
        <v>BG1129  AMY</v>
      </c>
      <c r="D2" s="10" t="s">
        <v>4</v>
      </c>
      <c r="E2" s="11" t="s">
        <v>5</v>
      </c>
      <c r="F2" s="12"/>
      <c r="G2" s="13"/>
      <c r="H2" s="14"/>
      <c r="I2" s="56"/>
      <c r="J2" s="57"/>
      <c r="K2" s="57"/>
      <c r="L2" s="57"/>
      <c r="M2" s="57"/>
      <c r="N2" s="57"/>
      <c r="O2" s="57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="1" customFormat="1" ht="16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8"/>
      <c r="J3" s="57"/>
      <c r="K3" s="57"/>
      <c r="L3" s="57"/>
      <c r="M3" s="57"/>
      <c r="N3" s="57"/>
      <c r="O3" s="57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="1" customFormat="1" ht="16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58"/>
      <c r="J4" s="57"/>
      <c r="K4" s="57"/>
      <c r="L4" s="57"/>
      <c r="M4" s="57"/>
      <c r="N4" s="57"/>
      <c r="O4" s="5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="1" customFormat="1" ht="16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58"/>
      <c r="J5" s="57"/>
      <c r="K5" s="57"/>
      <c r="L5" s="57"/>
      <c r="M5" s="57"/>
      <c r="N5" s="57"/>
      <c r="O5" s="5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="1" customFormat="1" ht="16" customHeight="1" spans="1:26">
      <c r="A6" s="15" t="s">
        <v>14</v>
      </c>
      <c r="B6" s="16"/>
      <c r="C6" s="24" t="s">
        <v>52</v>
      </c>
      <c r="D6" s="18" t="s">
        <v>16</v>
      </c>
      <c r="E6" s="25" t="s">
        <v>53</v>
      </c>
      <c r="F6" s="20"/>
      <c r="G6" s="26"/>
      <c r="H6" s="27"/>
      <c r="I6" s="59"/>
      <c r="J6" s="57"/>
      <c r="K6" s="57"/>
      <c r="L6" s="57"/>
      <c r="M6" s="57"/>
      <c r="N6" s="57"/>
      <c r="O6" s="60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="1" customFormat="1" ht="16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53</v>
      </c>
      <c r="H7" s="34" t="s">
        <v>54</v>
      </c>
      <c r="I7" s="61" t="s">
        <v>55</v>
      </c>
      <c r="J7" s="62"/>
      <c r="K7" s="63"/>
      <c r="L7" s="62"/>
      <c r="M7" s="62"/>
      <c r="N7" s="62"/>
      <c r="O7" s="63"/>
      <c r="P7" s="62"/>
      <c r="Q7" s="62"/>
      <c r="R7" s="63"/>
      <c r="S7" s="64"/>
      <c r="T7" s="54"/>
      <c r="U7" s="54"/>
      <c r="V7" s="54"/>
      <c r="W7" s="54"/>
      <c r="X7" s="54"/>
      <c r="Y7" s="54"/>
      <c r="Z7" s="54"/>
    </row>
    <row r="8" s="1" customFormat="1" customHeight="1" spans="1:26">
      <c r="A8" s="35"/>
      <c r="B8" s="36"/>
      <c r="C8" s="37"/>
      <c r="D8" s="37"/>
      <c r="E8" s="38"/>
      <c r="F8" s="39"/>
      <c r="G8" s="39"/>
      <c r="H8" s="39"/>
      <c r="I8" s="39"/>
      <c r="J8" s="64"/>
      <c r="K8" s="64"/>
      <c r="L8" s="64"/>
      <c r="M8" s="65"/>
      <c r="N8" s="64"/>
      <c r="O8" s="64"/>
      <c r="P8" s="64"/>
      <c r="Q8" s="65"/>
      <c r="R8" s="64"/>
      <c r="S8" s="64"/>
      <c r="T8" s="54"/>
      <c r="U8" s="54"/>
      <c r="V8" s="54"/>
      <c r="W8" s="54"/>
      <c r="X8" s="54"/>
      <c r="Y8" s="54"/>
      <c r="Z8" s="54"/>
    </row>
    <row r="9" s="1" customFormat="1" ht="20" customHeight="1" spans="1:26">
      <c r="A9" s="40"/>
      <c r="B9" s="41" t="s">
        <v>26</v>
      </c>
      <c r="C9" s="42"/>
      <c r="D9" s="42"/>
      <c r="E9" s="43" t="s">
        <v>27</v>
      </c>
      <c r="F9" s="44">
        <v>44930</v>
      </c>
      <c r="G9" s="45">
        <f>'1X-3X'!G9*2.54</f>
        <v>27.305</v>
      </c>
      <c r="H9" s="45">
        <f>'1X-3X'!H9*2.54</f>
        <v>27.94</v>
      </c>
      <c r="I9" s="45">
        <f>'1X-3X'!I9*2.54</f>
        <v>28.575</v>
      </c>
      <c r="J9" s="66"/>
      <c r="K9" s="66"/>
      <c r="L9" s="67"/>
      <c r="M9" s="66"/>
      <c r="N9" s="66"/>
      <c r="O9" s="66"/>
      <c r="P9" s="67"/>
      <c r="Q9" s="66"/>
      <c r="R9" s="66"/>
      <c r="S9" s="68"/>
      <c r="T9" s="54"/>
      <c r="U9" s="54"/>
      <c r="V9" s="54"/>
      <c r="W9" s="54"/>
      <c r="X9" s="54"/>
      <c r="Y9" s="54"/>
      <c r="Z9" s="54"/>
    </row>
    <row r="10" s="1" customFormat="1" ht="20" customHeight="1" spans="1:26">
      <c r="A10" s="46"/>
      <c r="B10" s="41" t="s">
        <v>28</v>
      </c>
      <c r="C10" s="42"/>
      <c r="D10" s="42"/>
      <c r="E10" s="43" t="s">
        <v>29</v>
      </c>
      <c r="F10" s="47">
        <v>44928</v>
      </c>
      <c r="G10" s="45">
        <f>'1X-3X'!G10*2.54</f>
        <v>113.03</v>
      </c>
      <c r="H10" s="45">
        <f>'1X-3X'!H10*2.54</f>
        <v>113.665</v>
      </c>
      <c r="I10" s="45">
        <f>'1X-3X'!I10*2.54</f>
        <v>114.3</v>
      </c>
      <c r="J10" s="66"/>
      <c r="K10" s="66"/>
      <c r="L10" s="67"/>
      <c r="M10" s="66"/>
      <c r="N10" s="66"/>
      <c r="O10" s="66"/>
      <c r="P10" s="67"/>
      <c r="Q10" s="66"/>
      <c r="R10" s="66"/>
      <c r="S10" s="68"/>
      <c r="T10" s="54"/>
      <c r="U10" s="54"/>
      <c r="V10" s="54"/>
      <c r="W10" s="54"/>
      <c r="X10" s="54"/>
      <c r="Y10" s="54"/>
      <c r="Z10" s="54"/>
    </row>
    <row r="11" s="1" customFormat="1" ht="20" customHeight="1" spans="1:26">
      <c r="A11" s="46"/>
      <c r="B11" s="41" t="s">
        <v>30</v>
      </c>
      <c r="C11" s="42"/>
      <c r="D11" s="42"/>
      <c r="E11" s="43" t="s">
        <v>56</v>
      </c>
      <c r="F11" s="48">
        <v>44928</v>
      </c>
      <c r="G11" s="45">
        <f>'1X-3X'!G11*2.54</f>
        <v>116.84</v>
      </c>
      <c r="H11" s="45">
        <f>'1X-3X'!H11*2.54</f>
        <v>123.19</v>
      </c>
      <c r="I11" s="45">
        <f>'1X-3X'!I11*2.54</f>
        <v>129.54</v>
      </c>
      <c r="J11" s="66"/>
      <c r="K11" s="66"/>
      <c r="L11" s="67"/>
      <c r="M11" s="66"/>
      <c r="N11" s="66"/>
      <c r="O11" s="66"/>
      <c r="P11" s="67"/>
      <c r="Q11" s="66"/>
      <c r="R11" s="66"/>
      <c r="S11" s="68"/>
      <c r="T11" s="54"/>
      <c r="U11" s="54"/>
      <c r="V11" s="54"/>
      <c r="W11" s="54"/>
      <c r="X11" s="54"/>
      <c r="Y11" s="54"/>
      <c r="Z11" s="54"/>
    </row>
    <row r="12" s="1" customFormat="1" ht="20" customHeight="1" spans="1:26">
      <c r="A12" s="46"/>
      <c r="B12" s="41" t="s">
        <v>32</v>
      </c>
      <c r="C12" s="42"/>
      <c r="D12" s="42"/>
      <c r="E12" s="43" t="s">
        <v>33</v>
      </c>
      <c r="F12" s="48">
        <v>44928</v>
      </c>
      <c r="G12" s="45">
        <f>'1X-3X'!G12*2.54</f>
        <v>106.68</v>
      </c>
      <c r="H12" s="45">
        <f>'1X-3X'!H12*2.54</f>
        <v>113.03</v>
      </c>
      <c r="I12" s="45">
        <f>'1X-3X'!I12*2.54</f>
        <v>119.38</v>
      </c>
      <c r="J12" s="66"/>
      <c r="K12" s="66"/>
      <c r="L12" s="67"/>
      <c r="M12" s="66"/>
      <c r="N12" s="66"/>
      <c r="O12" s="66"/>
      <c r="P12" s="67"/>
      <c r="Q12" s="66"/>
      <c r="R12" s="66"/>
      <c r="S12" s="68"/>
      <c r="T12" s="54"/>
      <c r="U12" s="54"/>
      <c r="V12" s="54"/>
      <c r="W12" s="54"/>
      <c r="X12" s="54"/>
      <c r="Y12" s="54"/>
      <c r="Z12" s="54"/>
    </row>
    <row r="13" s="1" customFormat="1" ht="20" customHeight="1" spans="1:26">
      <c r="A13" s="46"/>
      <c r="B13" s="41" t="s">
        <v>34</v>
      </c>
      <c r="C13" s="42"/>
      <c r="D13" s="42"/>
      <c r="E13" s="43" t="s">
        <v>57</v>
      </c>
      <c r="F13" s="48">
        <v>44928</v>
      </c>
      <c r="G13" s="45">
        <f>'1X-3X'!G13*2.54</f>
        <v>129.54</v>
      </c>
      <c r="H13" s="45">
        <f>'1X-3X'!H13*2.54</f>
        <v>135.89</v>
      </c>
      <c r="I13" s="45">
        <f>'1X-3X'!I13*2.54</f>
        <v>142.24</v>
      </c>
      <c r="J13" s="66"/>
      <c r="K13" s="66"/>
      <c r="L13" s="67"/>
      <c r="M13" s="66"/>
      <c r="N13" s="66"/>
      <c r="O13" s="66"/>
      <c r="P13" s="67"/>
      <c r="Q13" s="66"/>
      <c r="R13" s="66"/>
      <c r="S13" s="68"/>
      <c r="T13" s="54"/>
      <c r="U13" s="54"/>
      <c r="V13" s="54"/>
      <c r="W13" s="54"/>
      <c r="X13" s="54"/>
      <c r="Y13" s="54"/>
      <c r="Z13" s="54"/>
    </row>
    <row r="14" s="1" customFormat="1" ht="20" customHeight="1" spans="1:26">
      <c r="A14" s="46"/>
      <c r="B14" s="41" t="s">
        <v>36</v>
      </c>
      <c r="C14" s="42"/>
      <c r="D14" s="42"/>
      <c r="E14" s="43" t="s">
        <v>37</v>
      </c>
      <c r="F14" s="48">
        <v>44928</v>
      </c>
      <c r="G14" s="45">
        <f>'1X-3X'!G14*2.54</f>
        <v>234.95</v>
      </c>
      <c r="H14" s="45">
        <f>'1X-3X'!H14*2.54</f>
        <v>241.3</v>
      </c>
      <c r="I14" s="45">
        <f>'1X-3X'!I14*2.54</f>
        <v>247.65</v>
      </c>
      <c r="J14" s="66"/>
      <c r="K14" s="66"/>
      <c r="L14" s="67"/>
      <c r="M14" s="66"/>
      <c r="N14" s="66"/>
      <c r="O14" s="66"/>
      <c r="P14" s="67"/>
      <c r="Q14" s="66"/>
      <c r="R14" s="66"/>
      <c r="S14" s="68"/>
      <c r="T14" s="54"/>
      <c r="U14" s="54"/>
      <c r="V14" s="54"/>
      <c r="W14" s="54"/>
      <c r="X14" s="54"/>
      <c r="Y14" s="54"/>
      <c r="Z14" s="54"/>
    </row>
    <row r="15" s="1" customFormat="1" ht="20" customHeight="1" spans="1:26">
      <c r="A15" s="46"/>
      <c r="B15" s="41" t="s">
        <v>38</v>
      </c>
      <c r="C15" s="42"/>
      <c r="D15" s="42"/>
      <c r="E15" s="43" t="s">
        <v>39</v>
      </c>
      <c r="F15" s="48">
        <v>44928</v>
      </c>
      <c r="G15" s="45">
        <f>'1X-3X'!G15*2.54</f>
        <v>217.17</v>
      </c>
      <c r="H15" s="45">
        <f>'1X-3X'!H15*2.54</f>
        <v>223.52</v>
      </c>
      <c r="I15" s="45">
        <f>'1X-3X'!I15*2.54</f>
        <v>229.87</v>
      </c>
      <c r="J15" s="66"/>
      <c r="K15" s="66"/>
      <c r="L15" s="67"/>
      <c r="M15" s="66"/>
      <c r="N15" s="66"/>
      <c r="O15" s="66"/>
      <c r="P15" s="67"/>
      <c r="Q15" s="66"/>
      <c r="R15" s="66"/>
      <c r="S15" s="68"/>
      <c r="T15" s="54"/>
      <c r="U15" s="54"/>
      <c r="V15" s="54"/>
      <c r="W15" s="54"/>
      <c r="X15" s="54"/>
      <c r="Y15" s="54"/>
      <c r="Z15" s="54"/>
    </row>
    <row r="16" s="1" customFormat="1" ht="20" customHeight="1" spans="1:26">
      <c r="A16" s="46"/>
      <c r="B16" s="41" t="s">
        <v>40</v>
      </c>
      <c r="C16" s="42"/>
      <c r="D16" s="42"/>
      <c r="E16" s="49" t="s">
        <v>41</v>
      </c>
      <c r="F16" s="50">
        <v>0.25</v>
      </c>
      <c r="G16" s="45">
        <f>'1X-3X'!G16*2.54</f>
        <v>78.74</v>
      </c>
      <c r="H16" s="45">
        <f>'1X-3X'!H16*2.54</f>
        <v>78.74</v>
      </c>
      <c r="I16" s="45">
        <f>'1X-3X'!I16*2.54</f>
        <v>78.74</v>
      </c>
      <c r="J16" s="66"/>
      <c r="K16" s="66"/>
      <c r="L16" s="67"/>
      <c r="M16" s="66"/>
      <c r="N16" s="66"/>
      <c r="O16" s="66"/>
      <c r="P16" s="67"/>
      <c r="Q16" s="66"/>
      <c r="R16" s="66"/>
      <c r="S16" s="68"/>
      <c r="T16" s="54"/>
      <c r="U16" s="54"/>
      <c r="V16" s="54"/>
      <c r="W16" s="54"/>
      <c r="X16" s="54"/>
      <c r="Y16" s="54"/>
      <c r="Z16" s="54"/>
    </row>
    <row r="17" s="1" customFormat="1" ht="20" customHeight="1" spans="1:26">
      <c r="A17" s="46"/>
      <c r="B17" s="41" t="s">
        <v>42</v>
      </c>
      <c r="C17" s="42"/>
      <c r="D17" s="42"/>
      <c r="E17" s="49" t="s">
        <v>43</v>
      </c>
      <c r="F17" s="51">
        <v>44930</v>
      </c>
      <c r="G17" s="45">
        <f>'1X-3X'!G17*2.54</f>
        <v>6.35</v>
      </c>
      <c r="H17" s="45">
        <f>'1X-3X'!H17*2.54</f>
        <v>6.35</v>
      </c>
      <c r="I17" s="45">
        <f>'1X-3X'!I17*2.54</f>
        <v>6.35</v>
      </c>
      <c r="J17" s="66"/>
      <c r="K17" s="66"/>
      <c r="L17" s="67"/>
      <c r="M17" s="66"/>
      <c r="N17" s="66"/>
      <c r="O17" s="66"/>
      <c r="P17" s="67"/>
      <c r="Q17" s="66"/>
      <c r="R17" s="66"/>
      <c r="S17" s="68"/>
      <c r="T17" s="54"/>
      <c r="U17" s="54"/>
      <c r="V17" s="54"/>
      <c r="W17" s="54"/>
      <c r="X17" s="54"/>
      <c r="Y17" s="54"/>
      <c r="Z17" s="54"/>
    </row>
    <row r="18" s="1" customFormat="1" ht="20" customHeight="1" spans="1:26">
      <c r="A18" s="46"/>
      <c r="B18" s="41" t="s">
        <v>44</v>
      </c>
      <c r="C18" s="42"/>
      <c r="D18" s="42"/>
      <c r="E18" s="49" t="s">
        <v>45</v>
      </c>
      <c r="F18" s="50">
        <v>0.25</v>
      </c>
      <c r="G18" s="45">
        <f>'1X-3X'!G18*2.54</f>
        <v>34.29</v>
      </c>
      <c r="H18" s="45">
        <f>'1X-3X'!H18*2.54</f>
        <v>35.56</v>
      </c>
      <c r="I18" s="45">
        <f>'1X-3X'!I18*2.54</f>
        <v>35.56</v>
      </c>
      <c r="J18" s="66"/>
      <c r="K18" s="66"/>
      <c r="L18" s="67"/>
      <c r="M18" s="66"/>
      <c r="N18" s="66"/>
      <c r="O18" s="66"/>
      <c r="P18" s="67"/>
      <c r="Q18" s="66"/>
      <c r="R18" s="66"/>
      <c r="S18" s="68"/>
      <c r="T18" s="54"/>
      <c r="U18" s="54"/>
      <c r="V18" s="54"/>
      <c r="W18" s="54"/>
      <c r="X18" s="54"/>
      <c r="Y18" s="54"/>
      <c r="Z18" s="54"/>
    </row>
    <row r="19" s="1" customFormat="1" ht="20" customHeight="1" spans="1:26">
      <c r="A19" s="52"/>
      <c r="B19" s="41"/>
      <c r="C19" s="42"/>
      <c r="D19" s="42"/>
      <c r="E19" s="49" t="s">
        <v>46</v>
      </c>
      <c r="F19" s="52"/>
      <c r="G19" s="45">
        <f>'1X-3X'!G19*2.54</f>
        <v>39.6875</v>
      </c>
      <c r="H19" s="45">
        <f>'1X-3X'!H19*2.54</f>
        <v>41.91</v>
      </c>
      <c r="I19" s="45">
        <f>'1X-3X'!I19*2.54</f>
        <v>43.815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20" customHeight="1" spans="1:26">
      <c r="A20" s="53"/>
      <c r="B20" s="41"/>
      <c r="C20" s="42"/>
      <c r="D20" s="42"/>
      <c r="E20" s="49" t="s">
        <v>47</v>
      </c>
      <c r="F20" s="53"/>
      <c r="G20" s="45">
        <f>'1X-3X'!G20*2.54</f>
        <v>26.3525</v>
      </c>
      <c r="H20" s="45">
        <f>'1X-3X'!H20*2.54</f>
        <v>27.94</v>
      </c>
      <c r="I20" s="45">
        <f>'1X-3X'!I20*2.54</f>
        <v>29.5275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20" customHeight="1" spans="1:26">
      <c r="A21" s="53"/>
      <c r="B21" s="41"/>
      <c r="C21" s="42"/>
      <c r="D21" s="42"/>
      <c r="E21" s="49" t="s">
        <v>48</v>
      </c>
      <c r="F21" s="53"/>
      <c r="G21" s="45">
        <f>'1X-3X'!G21*2.54</f>
        <v>16.8275</v>
      </c>
      <c r="H21" s="45">
        <f>'1X-3X'!H21*2.54</f>
        <v>17.4625</v>
      </c>
      <c r="I21" s="45">
        <f>'1X-3X'!I21*2.54</f>
        <v>18.415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20" customHeight="1" spans="1:26">
      <c r="A22" s="53"/>
      <c r="B22" s="41"/>
      <c r="C22" s="42"/>
      <c r="D22" s="42"/>
      <c r="E22" s="49" t="s">
        <v>49</v>
      </c>
      <c r="F22" s="53"/>
      <c r="G22" s="45">
        <f>'1X-3X'!G22*2.54</f>
        <v>41.275</v>
      </c>
      <c r="H22" s="45">
        <f>'1X-3X'!H22*2.54</f>
        <v>42.545</v>
      </c>
      <c r="I22" s="45">
        <f>'1X-3X'!I22*2.54</f>
        <v>43.4975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20" customHeight="1" spans="1:26">
      <c r="A23" s="53"/>
      <c r="B23" s="41"/>
      <c r="C23" s="42"/>
      <c r="D23" s="42"/>
      <c r="E23" s="49" t="s">
        <v>50</v>
      </c>
      <c r="F23" s="53"/>
      <c r="G23" s="45">
        <f>'1X-3X'!G23*2.54</f>
        <v>19.685</v>
      </c>
      <c r="H23" s="45">
        <f>'1X-3X'!H23*2.54</f>
        <v>21.2725</v>
      </c>
      <c r="I23" s="45">
        <f>'1X-3X'!I23*2.54</f>
        <v>22.86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20" customHeight="1" spans="1:26">
      <c r="A24" s="53"/>
      <c r="B24" s="41"/>
      <c r="C24" s="42"/>
      <c r="D24" s="42"/>
      <c r="E24" s="49" t="s">
        <v>51</v>
      </c>
      <c r="F24" s="53"/>
      <c r="G24" s="45">
        <f>'1X-3X'!G24*2.54</f>
        <v>110.49</v>
      </c>
      <c r="H24" s="45">
        <f>'1X-3X'!H24*2.54</f>
        <v>111.125</v>
      </c>
      <c r="I24" s="45">
        <f>'1X-3X'!I24*2.54</f>
        <v>111.76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" customHeight="1" spans="1:26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" customHeight="1" spans="1:26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="1" customFormat="1" ht="16" customHeight="1" spans="1:26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="1" customFormat="1" ht="16" customHeight="1" spans="1:26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="1" customFormat="1" ht="16" customHeight="1" spans="1:26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="1" customFormat="1" ht="16" customHeight="1" spans="1:26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="1" customFormat="1" ht="16" customHeight="1" spans="1:26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="1" customFormat="1" ht="16" customHeight="1" spans="1:26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="1" customFormat="1" ht="16" customHeight="1" spans="1:26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="1" customFormat="1" ht="16" customHeight="1" spans="1:26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="1" customFormat="1" ht="16" customHeight="1" spans="1:26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="1" customFormat="1" ht="16" customHeight="1" spans="1:26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="1" customFormat="1" ht="16" customHeight="1" spans="1:26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="1" customFormat="1" ht="16" customHeight="1" spans="1:26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="1" customFormat="1" ht="16" customHeight="1" spans="1:26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="1" customFormat="1" ht="16" customHeight="1" spans="1:26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="1" customFormat="1" ht="16" customHeight="1" spans="1:26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="1" customFormat="1" ht="16" customHeight="1" spans="1:26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="1" customFormat="1" ht="16" customHeight="1" spans="1:26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="1" customFormat="1" ht="16" customHeight="1" spans="1:26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="1" customFormat="1" ht="16" customHeight="1" spans="1:26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="1" customFormat="1" ht="16" customHeight="1" spans="1:26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M9:M18 Q9:Q18">
    <cfRule type="notContainsBlanks" dxfId="0" priority="3">
      <formula>LEN(TRIM(M9))&gt;0</formula>
    </cfRule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2023-12-15T02:09:02Z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