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firstSheet="1" activeTab="4"/>
  </bookViews>
  <sheets>
    <sheet name="STYLE HISTORY" sheetId="2" state="hidden" r:id="rId1"/>
    <sheet name="XS-XXL" sheetId="20" r:id="rId2"/>
    <sheet name="XS-XXL (cm)" sheetId="21" r:id="rId3"/>
    <sheet name="1X-3X" sheetId="22" r:id="rId4"/>
    <sheet name="1X-3X (CM)" sheetId="23" r:id="rId5"/>
  </sheets>
  <definedNames>
    <definedName name="Contract_No" localSheetId="1">#REF!</definedName>
    <definedName name="Contract_No">#REF!</definedName>
    <definedName name="PROBLEM" localSheetId="1">#REF!</definedName>
    <definedName name="PROBLEM">#REF!</definedName>
    <definedName name="_xlnm.Print_Area" localSheetId="1">'XS-XXL'!$A$1:$M$24</definedName>
    <definedName name="Contract_No" localSheetId="2">#REF!</definedName>
    <definedName name="PROBLEM" localSheetId="2">#REF!</definedName>
    <definedName name="_xlnm.Print_Area" localSheetId="2">'XS-XXL (cm)'!$A$1:$M$24</definedName>
    <definedName name="_xlnm.Print_Area" localSheetId="3">'1X-3X'!$A$1:$I$23</definedName>
    <definedName name="_xlnm.Print_Area" localSheetId="4">'1X-3X (CM)'!$A$1:$I$23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<sst xmlns="http://schemas.openxmlformats.org/spreadsheetml/2006/main" count="237" uniqueCount="86">
  <si>
    <t xml:space="preserve">STYLE  # </t>
  </si>
  <si>
    <t>DATE CREATED</t>
  </si>
  <si>
    <t>COLLECTION</t>
  </si>
  <si>
    <t>DESIGNER</t>
  </si>
  <si>
    <t>MAIN FABRIC:</t>
  </si>
  <si>
    <t>TECHNICAL DESIGNER</t>
  </si>
  <si>
    <t>CONTRAST FABRIC A:</t>
  </si>
  <si>
    <t>SAMPLE SIZE</t>
  </si>
  <si>
    <t>LINING</t>
  </si>
  <si>
    <t>REFERENCE STYLE</t>
  </si>
  <si>
    <t>VENDOR</t>
  </si>
  <si>
    <t>STYLE HISTORY</t>
  </si>
  <si>
    <t>DATE</t>
  </si>
  <si>
    <t>NAME</t>
  </si>
  <si>
    <t>REVISIONS</t>
  </si>
  <si>
    <t>EXAMPLE HERE</t>
  </si>
  <si>
    <t xml:space="preserve">Initial 1st Proto Dev TP </t>
  </si>
  <si>
    <t>GRADED SPEC PAGE</t>
  </si>
  <si>
    <t>BRAND:</t>
  </si>
  <si>
    <t>STYLE NAME: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</si>
  <si>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</si>
  <si>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</si>
  <si>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</si>
  <si>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</si>
  <si>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</si>
  <si>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</si>
  <si>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</si>
  <si>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</si>
  <si>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</si>
  <si>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</si>
  <si>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</si>
  <si>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</si>
  <si>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</si>
  <si>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</si>
  <si>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</si>
  <si>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</si>
  <si>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</si>
  <si>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</si>
  <si>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</si>
  <si>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</si>
  <si>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</si>
  <si>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</si>
  <si>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</si>
  <si>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</si>
  <si>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</si>
  <si>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</si>
  <si>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BODY LENGTH (FROM FRONT STRAP JOIN SEAM TO WAIST SEAM)</t>
  </si>
  <si>
    <t>上身长-肩带连接点到腰</t>
  </si>
  <si>
    <t>WAIST POSITION FROM HPS</t>
  </si>
  <si>
    <t>肩高点到腰线位置</t>
  </si>
  <si>
    <t>CF SKIRT LENGTH (FROM WAIST JOINT SEAM TO HEM)</t>
  </si>
  <si>
    <t>前中裙长</t>
  </si>
  <si>
    <t>BUST WIDTH (1" BELOW AH)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</si>
  <si>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</si>
  <si>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t>UNDER BUST (3 1/2" BELOW AH)</t>
  </si>
  <si>
    <r>
      <rPr>
        <sz val="12"/>
        <color theme="1"/>
        <rFont val="宋体"/>
        <charset val="134"/>
      </rPr>
      <t>下胸围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3 1/2‘’</t>
    </r>
  </si>
  <si>
    <t>WAIST SEAM WIDTH</t>
  </si>
  <si>
    <t>腰围</t>
  </si>
  <si>
    <t>HIP WIDTH (8.5" BELOW WAIST JOINT SEAM) - 3PT MEASUREMENT</t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</si>
  <si>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</si>
  <si>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</si>
  <si>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</si>
  <si>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</si>
  <si>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</si>
  <si>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</si>
  <si>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</si>
  <si>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ADJUSTABLE RANGE LENGTH</t>
  </si>
  <si>
    <t>肩带调节量</t>
  </si>
  <si>
    <t>ZIPPER LENGTH</t>
  </si>
  <si>
    <t>拉链长</t>
  </si>
  <si>
    <t>BG6011S</t>
  </si>
  <si>
    <r>
      <rPr>
        <sz val="16"/>
        <color rgb="FF000000"/>
        <rFont val="Calibri"/>
        <charset val="134"/>
      </rPr>
      <t>1.</t>
    </r>
    <r>
      <rPr>
        <sz val="16"/>
        <color rgb="FF000000"/>
        <rFont val="宋体"/>
        <charset val="134"/>
      </rPr>
      <t>增加了下胸围尺寸</t>
    </r>
  </si>
  <si>
    <r>
      <rPr>
        <sz val="16"/>
        <color rgb="FF000000"/>
        <rFont val="Calibri"/>
        <charset val="134"/>
      </rPr>
      <t>2.</t>
    </r>
    <r>
      <rPr>
        <sz val="16"/>
        <color rgb="FF000000"/>
        <rFont val="宋体"/>
        <charset val="134"/>
      </rPr>
      <t>腰围从28 改到了</t>
    </r>
    <r>
      <rPr>
        <sz val="16"/>
        <color rgb="FF000000"/>
        <rFont val="Calibri"/>
        <charset val="134"/>
      </rPr>
      <t xml:space="preserve"> 28 1/2</t>
    </r>
  </si>
  <si>
    <t>BG6011S SPENCE (WITH SLIT)</t>
  </si>
  <si>
    <t>LEAD DESIGNER:</t>
  </si>
  <si>
    <t>MILLY</t>
  </si>
  <si>
    <t>1X-3X</t>
  </si>
  <si>
    <t>1X</t>
  </si>
  <si>
    <t>2X</t>
  </si>
  <si>
    <t>3X</t>
  </si>
  <si>
    <t>FRONT LENGTH - TO WAIST HPS To WAIST-LINE</t>
  </si>
  <si>
    <t>肩高点到腰线距离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</si>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</sst>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  <numFmt numFmtId="182" formatCode="[$-F800]dddd\,\ mmmm\ dd\,\ yyyy"/>
  </numFmts>
  <fonts count="57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sz val="9"/>
      <color rgb="FF7F7F7F"/>
      <name val="Calibri"/>
      <charset val="134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sz val="12"/>
      <color theme="1"/>
      <name val="宋体"/>
      <charset val="134"/>
    </font>
    <font>
      <b/>
      <sz val="11"/>
      <color theme="1"/>
      <name val="Calibri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6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name val="Arial"/>
      <charset val="134"/>
    </font>
    <font>
      <b/>
      <sz val="22"/>
      <color theme="1"/>
      <name val="Calibri"/>
      <charset val="134"/>
    </font>
    <font>
      <b/>
      <u/>
      <sz val="10"/>
      <color theme="1"/>
      <name val="Calibri"/>
      <charset val="134"/>
    </font>
    <font>
      <sz val="2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6"/>
      <color rgb="FF000000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B7B7B7"/>
        <bgColor rgb="FFB7B7B7"/>
      </patternFill>
    </fill>
    <fill>
      <patternFill patternType="solid">
        <fgColor rgb="FFE7E6E6"/>
        <bgColor rgb="FFE7E6E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6" borderId="3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7" borderId="41" applyNumberFormat="0" applyAlignment="0" applyProtection="0">
      <alignment vertical="center"/>
    </xf>
    <xf numFmtId="0" fontId="45" fillId="18" borderId="42" applyNumberFormat="0" applyAlignment="0" applyProtection="0">
      <alignment vertical="center"/>
    </xf>
    <xf numFmtId="0" fontId="46" fillId="18" borderId="41" applyNumberFormat="0" applyAlignment="0" applyProtection="0">
      <alignment vertical="center"/>
    </xf>
    <xf numFmtId="0" fontId="47" fillId="19" borderId="43" applyNumberFormat="0" applyAlignment="0" applyProtection="0">
      <alignment vertical="center"/>
    </xf>
    <xf numFmtId="0" fontId="48" fillId="0" borderId="44" applyNumberFormat="0" applyFill="0" applyAlignment="0" applyProtection="0">
      <alignment vertical="center"/>
    </xf>
    <xf numFmtId="0" fontId="49" fillId="0" borderId="45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0" fillId="0" borderId="0"/>
    <xf numFmtId="0" fontId="0" fillId="0" borderId="0"/>
    <xf numFmtId="0" fontId="0" fillId="0" borderId="0"/>
    <xf numFmtId="0" fontId="55" fillId="0" borderId="0"/>
  </cellStyleXfs>
  <cellXfs count="192">
    <xf numFmtId="0" fontId="0" fillId="0" borderId="0" xfId="0"/>
    <xf numFmtId="0" fontId="0" fillId="0" borderId="0" xfId="0" applyFont="1" applyFill="1" applyAlignment="1"/>
    <xf numFmtId="0" fontId="1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/>
    <xf numFmtId="0" fontId="2" fillId="0" borderId="3" xfId="51" applyFont="1" applyFill="1" applyBorder="1" applyAlignment="1"/>
    <xf numFmtId="0" fontId="3" fillId="0" borderId="4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4" fillId="3" borderId="5" xfId="51" applyFont="1" applyFill="1" applyBorder="1" applyAlignment="1">
      <alignment horizontal="right" vertical="center"/>
    </xf>
    <xf numFmtId="0" fontId="5" fillId="0" borderId="6" xfId="51" applyFont="1" applyFill="1" applyBorder="1" applyAlignment="1"/>
    <xf numFmtId="0" fontId="6" fillId="0" borderId="7" xfId="51" applyFont="1" applyFill="1" applyBorder="1" applyAlignment="1">
      <alignment horizontal="left" vertical="center"/>
    </xf>
    <xf numFmtId="0" fontId="4" fillId="3" borderId="7" xfId="51" applyFont="1" applyFill="1" applyBorder="1" applyAlignment="1">
      <alignment horizontal="right" vertical="center"/>
    </xf>
    <xf numFmtId="0" fontId="7" fillId="0" borderId="8" xfId="50" applyFont="1" applyFill="1" applyBorder="1" applyAlignment="1">
      <alignment horizontal="left" vertical="center"/>
    </xf>
    <xf numFmtId="0" fontId="8" fillId="0" borderId="9" xfId="51" applyFont="1" applyFill="1" applyBorder="1" applyAlignment="1"/>
    <xf numFmtId="176" fontId="7" fillId="4" borderId="10" xfId="51" applyNumberFormat="1" applyFont="1" applyFill="1" applyBorder="1" applyAlignment="1">
      <alignment horizontal="center" vertical="center"/>
    </xf>
    <xf numFmtId="176" fontId="7" fillId="4" borderId="11" xfId="51" applyNumberFormat="1" applyFont="1" applyFill="1" applyBorder="1" applyAlignment="1">
      <alignment horizontal="center" vertical="center"/>
    </xf>
    <xf numFmtId="0" fontId="4" fillId="3" borderId="12" xfId="51" applyFont="1" applyFill="1" applyBorder="1" applyAlignment="1">
      <alignment horizontal="right" vertical="center"/>
    </xf>
    <xf numFmtId="0" fontId="5" fillId="0" borderId="2" xfId="51" applyFont="1" applyFill="1" applyBorder="1" applyAlignment="1"/>
    <xf numFmtId="14" fontId="6" fillId="0" borderId="7" xfId="51" applyNumberFormat="1" applyFont="1" applyFill="1" applyBorder="1" applyAlignment="1">
      <alignment horizontal="left" vertical="center"/>
    </xf>
    <xf numFmtId="0" fontId="4" fillId="3" borderId="1" xfId="51" applyFont="1" applyFill="1" applyBorder="1" applyAlignment="1">
      <alignment horizontal="right" vertical="center"/>
    </xf>
    <xf numFmtId="0" fontId="7" fillId="5" borderId="1" xfId="51" applyFont="1" applyFill="1" applyBorder="1" applyAlignment="1">
      <alignment horizontal="left" vertical="center"/>
    </xf>
    <xf numFmtId="0" fontId="8" fillId="0" borderId="3" xfId="51" applyFont="1" applyFill="1" applyBorder="1" applyAlignment="1"/>
    <xf numFmtId="176" fontId="7" fillId="4" borderId="13" xfId="51" applyNumberFormat="1" applyFont="1" applyFill="1" applyBorder="1" applyAlignment="1">
      <alignment horizontal="center" vertical="center"/>
    </xf>
    <xf numFmtId="176" fontId="7" fillId="4" borderId="0" xfId="51" applyNumberFormat="1" applyFont="1" applyFill="1" applyAlignment="1">
      <alignment horizontal="center" vertical="center"/>
    </xf>
    <xf numFmtId="0" fontId="7" fillId="0" borderId="14" xfId="50" applyFont="1" applyFill="1" applyBorder="1" applyAlignment="1">
      <alignment horizontal="left" vertical="center"/>
    </xf>
    <xf numFmtId="49" fontId="6" fillId="0" borderId="7" xfId="51" applyNumberFormat="1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left" vertical="center"/>
    </xf>
    <xf numFmtId="176" fontId="7" fillId="4" borderId="7" xfId="51" applyNumberFormat="1" applyFont="1" applyFill="1" applyBorder="1" applyAlignment="1">
      <alignment horizontal="center" vertical="center"/>
    </xf>
    <xf numFmtId="176" fontId="7" fillId="4" borderId="6" xfId="51" applyNumberFormat="1" applyFont="1" applyFill="1" applyBorder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9" fillId="6" borderId="13" xfId="51" applyFont="1" applyFill="1" applyBorder="1" applyAlignment="1">
      <alignment horizontal="center" vertical="center" wrapText="1"/>
    </xf>
    <xf numFmtId="0" fontId="2" fillId="0" borderId="0" xfId="51" applyFont="1" applyFill="1" applyAlignment="1"/>
    <xf numFmtId="0" fontId="2" fillId="0" borderId="15" xfId="51" applyFont="1" applyFill="1" applyBorder="1" applyAlignment="1"/>
    <xf numFmtId="0" fontId="10" fillId="6" borderId="16" xfId="51" applyFont="1" applyFill="1" applyBorder="1" applyAlignment="1">
      <alignment horizontal="center" vertical="center" wrapText="1"/>
    </xf>
    <xf numFmtId="0" fontId="11" fillId="6" borderId="16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vertical="center"/>
    </xf>
    <xf numFmtId="0" fontId="2" fillId="0" borderId="7" xfId="51" applyFont="1" applyFill="1" applyBorder="1" applyAlignment="1"/>
    <xf numFmtId="0" fontId="2" fillId="0" borderId="6" xfId="51" applyFont="1" applyFill="1" applyBorder="1" applyAlignment="1"/>
    <xf numFmtId="0" fontId="2" fillId="0" borderId="9" xfId="51" applyFont="1" applyFill="1" applyBorder="1" applyAlignment="1"/>
    <xf numFmtId="0" fontId="12" fillId="0" borderId="17" xfId="51" applyFont="1" applyFill="1" applyBorder="1" applyAlignment="1"/>
    <xf numFmtId="0" fontId="13" fillId="0" borderId="4" xfId="51" applyFont="1" applyFill="1" applyBorder="1" applyAlignment="1">
      <alignment horizontal="center"/>
    </xf>
    <xf numFmtId="0" fontId="6" fillId="7" borderId="1" xfId="51" applyFont="1" applyFill="1" applyBorder="1" applyAlignment="1"/>
    <xf numFmtId="177" fontId="14" fillId="7" borderId="3" xfId="51" applyNumberFormat="1" applyFont="1" applyFill="1" applyBorder="1" applyAlignment="1">
      <alignment horizontal="center"/>
    </xf>
    <xf numFmtId="178" fontId="15" fillId="7" borderId="4" xfId="51" applyNumberFormat="1" applyFont="1" applyFill="1" applyBorder="1" applyAlignment="1">
      <alignment horizontal="center" wrapText="1"/>
    </xf>
    <xf numFmtId="0" fontId="13" fillId="0" borderId="17" xfId="51" applyFont="1" applyFill="1" applyBorder="1" applyAlignment="1">
      <alignment horizontal="center"/>
    </xf>
    <xf numFmtId="0" fontId="6" fillId="7" borderId="7" xfId="51" applyFont="1" applyFill="1" applyBorder="1" applyAlignment="1"/>
    <xf numFmtId="177" fontId="14" fillId="7" borderId="9" xfId="51" applyNumberFormat="1" applyFont="1" applyFill="1" applyBorder="1" applyAlignment="1">
      <alignment horizontal="center"/>
    </xf>
    <xf numFmtId="178" fontId="15" fillId="0" borderId="4" xfId="51" applyNumberFormat="1" applyFont="1" applyFill="1" applyBorder="1" applyAlignment="1">
      <alignment horizontal="center" wrapText="1"/>
    </xf>
    <xf numFmtId="0" fontId="13" fillId="0" borderId="17" xfId="52" applyFont="1" applyFill="1" applyBorder="1" applyAlignment="1">
      <alignment horizontal="center"/>
    </xf>
    <xf numFmtId="0" fontId="6" fillId="0" borderId="1" xfId="51" applyFont="1" applyFill="1" applyBorder="1" applyAlignment="1">
      <alignment vertical="center"/>
    </xf>
    <xf numFmtId="0" fontId="6" fillId="0" borderId="2" xfId="51" applyFont="1" applyFill="1" applyBorder="1" applyAlignment="1">
      <alignment vertical="center"/>
    </xf>
    <xf numFmtId="0" fontId="6" fillId="0" borderId="18" xfId="51" applyFont="1" applyFill="1" applyBorder="1" applyAlignment="1">
      <alignment vertical="center"/>
    </xf>
    <xf numFmtId="0" fontId="16" fillId="0" borderId="17" xfId="51" applyFont="1" applyFill="1" applyBorder="1" applyAlignment="1">
      <alignment horizontal="left" vertical="center"/>
    </xf>
    <xf numFmtId="177" fontId="14" fillId="7" borderId="17" xfId="51" applyNumberFormat="1" applyFont="1" applyFill="1" applyBorder="1" applyAlignment="1">
      <alignment horizontal="center"/>
    </xf>
    <xf numFmtId="179" fontId="17" fillId="8" borderId="3" xfId="49" applyNumberFormat="1" applyFont="1" applyFill="1" applyBorder="1" applyAlignment="1">
      <alignment horizontal="center" wrapText="1"/>
    </xf>
    <xf numFmtId="0" fontId="6" fillId="0" borderId="1" xfId="49" applyFont="1" applyFill="1" applyBorder="1" applyAlignment="1">
      <alignment horizontal="left" vertical="center"/>
    </xf>
    <xf numFmtId="0" fontId="2" fillId="0" borderId="19" xfId="51" applyFont="1" applyFill="1" applyBorder="1" applyAlignment="1"/>
    <xf numFmtId="0" fontId="6" fillId="0" borderId="1" xfId="49" applyFont="1" applyFill="1" applyBorder="1" applyAlignment="1">
      <alignment vertical="center"/>
    </xf>
    <xf numFmtId="177" fontId="14" fillId="0" borderId="17" xfId="51" applyNumberFormat="1" applyFont="1" applyFill="1" applyBorder="1" applyAlignment="1">
      <alignment horizontal="center"/>
    </xf>
    <xf numFmtId="0" fontId="6" fillId="0" borderId="19" xfId="51" applyFont="1" applyFill="1" applyBorder="1" applyAlignment="1">
      <alignment vertical="center"/>
    </xf>
    <xf numFmtId="180" fontId="14" fillId="0" borderId="17" xfId="51" applyNumberFormat="1" applyFont="1" applyFill="1" applyBorder="1" applyAlignment="1">
      <alignment horizontal="center"/>
    </xf>
    <xf numFmtId="177" fontId="14" fillId="7" borderId="9" xfId="51" applyNumberFormat="1" applyFont="1" applyFill="1" applyBorder="1" applyAlignment="1">
      <alignment horizontal="center" vertical="center"/>
    </xf>
    <xf numFmtId="0" fontId="6" fillId="0" borderId="6" xfId="51" applyFont="1" applyFill="1" applyBorder="1" applyAlignment="1"/>
    <xf numFmtId="177" fontId="18" fillId="0" borderId="9" xfId="51" applyNumberFormat="1" applyFont="1" applyFill="1" applyBorder="1" applyAlignment="1">
      <alignment horizontal="center"/>
    </xf>
    <xf numFmtId="180" fontId="7" fillId="9" borderId="4" xfId="51" applyNumberFormat="1" applyFont="1" applyFill="1" applyBorder="1" applyAlignment="1">
      <alignment horizontal="center" wrapText="1"/>
    </xf>
    <xf numFmtId="178" fontId="6" fillId="7" borderId="9" xfId="51" applyNumberFormat="1" applyFont="1" applyFill="1" applyBorder="1" applyAlignment="1"/>
    <xf numFmtId="0" fontId="7" fillId="0" borderId="0" xfId="51" applyFont="1" applyFill="1" applyAlignment="1"/>
    <xf numFmtId="0" fontId="19" fillId="0" borderId="0" xfId="51" applyFont="1" applyFill="1" applyAlignment="1"/>
    <xf numFmtId="176" fontId="7" fillId="4" borderId="20" xfId="51" applyNumberFormat="1" applyFont="1" applyFill="1" applyBorder="1" applyAlignment="1">
      <alignment horizontal="center" vertical="center"/>
    </xf>
    <xf numFmtId="0" fontId="6" fillId="7" borderId="0" xfId="51" applyFont="1" applyFill="1" applyAlignment="1"/>
    <xf numFmtId="176" fontId="7" fillId="4" borderId="15" xfId="51" applyNumberFormat="1" applyFont="1" applyFill="1" applyBorder="1" applyAlignment="1">
      <alignment horizontal="center" vertical="center"/>
    </xf>
    <xf numFmtId="176" fontId="7" fillId="4" borderId="9" xfId="51" applyNumberFormat="1" applyFont="1" applyFill="1" applyBorder="1" applyAlignment="1">
      <alignment horizontal="center" vertical="center"/>
    </xf>
    <xf numFmtId="0" fontId="6" fillId="10" borderId="0" xfId="51" applyFont="1" applyFill="1" applyAlignment="1"/>
    <xf numFmtId="0" fontId="17" fillId="6" borderId="16" xfId="51" applyFont="1" applyFill="1" applyBorder="1" applyAlignment="1">
      <alignment horizontal="center" vertical="center" wrapText="1"/>
    </xf>
    <xf numFmtId="0" fontId="6" fillId="0" borderId="0" xfId="51" applyFont="1" applyFill="1" applyAlignment="1">
      <alignment vertical="center"/>
    </xf>
    <xf numFmtId="0" fontId="4" fillId="0" borderId="0" xfId="51" applyFont="1" applyFill="1" applyAlignment="1">
      <alignment horizontal="center" vertical="center"/>
    </xf>
    <xf numFmtId="0" fontId="20" fillId="0" borderId="0" xfId="51" applyFont="1" applyFill="1" applyAlignment="1">
      <alignment horizontal="center" vertical="center" wrapText="1"/>
    </xf>
    <xf numFmtId="0" fontId="21" fillId="0" borderId="0" xfId="51" applyFont="1" applyFill="1" applyAlignment="1">
      <alignment horizontal="center" vertical="center"/>
    </xf>
    <xf numFmtId="178" fontId="15" fillId="9" borderId="4" xfId="51" applyNumberFormat="1" applyFont="1" applyFill="1" applyBorder="1" applyAlignment="1">
      <alignment horizontal="center" wrapText="1"/>
    </xf>
    <xf numFmtId="178" fontId="6" fillId="0" borderId="0" xfId="51" applyNumberFormat="1" applyFont="1" applyFill="1" applyAlignment="1">
      <alignment horizontal="center" vertical="center" wrapText="1"/>
    </xf>
    <xf numFmtId="178" fontId="15" fillId="0" borderId="0" xfId="51" applyNumberFormat="1" applyFont="1" applyFill="1" applyAlignment="1">
      <alignment horizontal="center" vertical="center" wrapText="1"/>
    </xf>
    <xf numFmtId="178" fontId="6" fillId="9" borderId="9" xfId="51" applyNumberFormat="1" applyFont="1" applyFill="1" applyBorder="1" applyAlignment="1"/>
    <xf numFmtId="178" fontId="6" fillId="0" borderId="13" xfId="51" applyNumberFormat="1" applyFont="1" applyFill="1" applyBorder="1" applyAlignment="1"/>
    <xf numFmtId="178" fontId="6" fillId="0" borderId="0" xfId="51" applyNumberFormat="1" applyFont="1" applyFill="1" applyAlignment="1"/>
    <xf numFmtId="0" fontId="6" fillId="0" borderId="0" xfId="51" applyFont="1" applyFill="1" applyAlignment="1">
      <alignment horizontal="center" vertical="center"/>
    </xf>
    <xf numFmtId="178" fontId="17" fillId="8" borderId="3" xfId="49" applyNumberFormat="1" applyFont="1" applyFill="1" applyBorder="1" applyAlignment="1">
      <alignment horizontal="center" wrapText="1"/>
    </xf>
    <xf numFmtId="180" fontId="22" fillId="7" borderId="3" xfId="51" applyNumberFormat="1" applyFont="1" applyFill="1" applyBorder="1" applyAlignment="1">
      <alignment horizontal="center" wrapText="1"/>
    </xf>
    <xf numFmtId="180" fontId="22" fillId="7" borderId="9" xfId="51" applyNumberFormat="1" applyFont="1" applyFill="1" applyBorder="1" applyAlignment="1">
      <alignment horizontal="center" wrapText="1"/>
    </xf>
    <xf numFmtId="180" fontId="10" fillId="11" borderId="4" xfId="51" applyNumberFormat="1" applyFont="1" applyFill="1" applyBorder="1" applyAlignment="1">
      <alignment horizontal="center" wrapText="1"/>
    </xf>
    <xf numFmtId="180" fontId="15" fillId="7" borderId="4" xfId="51" applyNumberFormat="1" applyFont="1" applyFill="1" applyBorder="1" applyAlignment="1">
      <alignment horizontal="center" wrapText="1"/>
    </xf>
    <xf numFmtId="180" fontId="22" fillId="7" borderId="3" xfId="54" applyNumberFormat="1" applyFont="1" applyFill="1" applyBorder="1" applyAlignment="1">
      <alignment horizontal="center" wrapText="1"/>
    </xf>
    <xf numFmtId="180" fontId="22" fillId="0" borderId="3" xfId="54" applyNumberFormat="1" applyFont="1" applyFill="1" applyBorder="1" applyAlignment="1">
      <alignment horizontal="center" wrapText="1"/>
    </xf>
    <xf numFmtId="0" fontId="0" fillId="0" borderId="0" xfId="51"/>
    <xf numFmtId="0" fontId="1" fillId="0" borderId="21" xfId="51" applyFont="1" applyBorder="1" applyAlignment="1">
      <alignment horizontal="center" vertical="center"/>
    </xf>
    <xf numFmtId="0" fontId="1" fillId="0" borderId="22" xfId="51" applyFont="1" applyBorder="1" applyAlignment="1">
      <alignment horizontal="center" vertical="center"/>
    </xf>
    <xf numFmtId="0" fontId="1" fillId="0" borderId="23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3" xfId="51" applyFont="1" applyBorder="1" applyAlignment="1">
      <alignment horizontal="center" vertical="center"/>
    </xf>
    <xf numFmtId="0" fontId="3" fillId="12" borderId="1" xfId="51" applyFont="1" applyFill="1" applyBorder="1" applyAlignment="1">
      <alignment horizontal="center" vertical="center"/>
    </xf>
    <xf numFmtId="0" fontId="4" fillId="3" borderId="5" xfId="52" applyFont="1" applyFill="1" applyBorder="1" applyAlignment="1">
      <alignment horizontal="right" vertical="center"/>
    </xf>
    <xf numFmtId="0" fontId="5" fillId="0" borderId="6" xfId="52" applyFont="1" applyBorder="1"/>
    <xf numFmtId="0" fontId="7" fillId="0" borderId="24" xfId="50" applyFont="1" applyBorder="1" applyAlignment="1">
      <alignment vertical="center"/>
    </xf>
    <xf numFmtId="0" fontId="4" fillId="3" borderId="7" xfId="52" applyFont="1" applyFill="1" applyBorder="1" applyAlignment="1">
      <alignment horizontal="right" vertical="center"/>
    </xf>
    <xf numFmtId="0" fontId="7" fillId="0" borderId="8" xfId="50" applyFont="1" applyBorder="1" applyAlignment="1">
      <alignment horizontal="left" vertical="center"/>
    </xf>
    <xf numFmtId="0" fontId="23" fillId="0" borderId="9" xfId="52" applyFont="1" applyBorder="1"/>
    <xf numFmtId="176" fontId="7" fillId="4" borderId="10" xfId="52" applyNumberFormat="1" applyFont="1" applyFill="1" applyBorder="1" applyAlignment="1">
      <alignment horizontal="center" vertical="center"/>
    </xf>
    <xf numFmtId="176" fontId="7" fillId="4" borderId="11" xfId="52" applyNumberFormat="1" applyFont="1" applyFill="1" applyBorder="1" applyAlignment="1">
      <alignment horizontal="center" vertical="center"/>
    </xf>
    <xf numFmtId="0" fontId="4" fillId="3" borderId="12" xfId="52" applyFont="1" applyFill="1" applyBorder="1" applyAlignment="1">
      <alignment horizontal="right" vertical="center"/>
    </xf>
    <xf numFmtId="0" fontId="5" fillId="0" borderId="2" xfId="52" applyFont="1" applyBorder="1"/>
    <xf numFmtId="14" fontId="7" fillId="0" borderId="25" xfId="50" applyNumberFormat="1" applyFont="1" applyBorder="1" applyAlignment="1">
      <alignment horizontal="left" vertical="center"/>
    </xf>
    <xf numFmtId="0" fontId="4" fillId="3" borderId="1" xfId="52" applyFont="1" applyFill="1" applyBorder="1" applyAlignment="1">
      <alignment horizontal="right" vertical="center"/>
    </xf>
    <xf numFmtId="0" fontId="7" fillId="0" borderId="14" xfId="50" applyFont="1" applyBorder="1" applyAlignment="1">
      <alignment horizontal="left" vertical="center"/>
    </xf>
    <xf numFmtId="0" fontId="23" fillId="0" borderId="3" xfId="52" applyFont="1" applyBorder="1"/>
    <xf numFmtId="176" fontId="7" fillId="4" borderId="13" xfId="52" applyNumberFormat="1" applyFont="1" applyFill="1" applyBorder="1" applyAlignment="1">
      <alignment horizontal="center" vertical="center"/>
    </xf>
    <xf numFmtId="176" fontId="7" fillId="4" borderId="0" xfId="52" applyNumberFormat="1" applyFont="1" applyFill="1" applyAlignment="1">
      <alignment horizontal="center" vertical="center"/>
    </xf>
    <xf numFmtId="176" fontId="7" fillId="4" borderId="26" xfId="52" applyNumberFormat="1" applyFont="1" applyFill="1" applyBorder="1" applyAlignment="1">
      <alignment horizontal="center" vertical="center"/>
    </xf>
    <xf numFmtId="176" fontId="7" fillId="4" borderId="18" xfId="52" applyNumberFormat="1" applyFont="1" applyFill="1" applyBorder="1" applyAlignment="1">
      <alignment horizontal="center" vertical="center"/>
    </xf>
    <xf numFmtId="176" fontId="7" fillId="4" borderId="7" xfId="52" applyNumberFormat="1" applyFont="1" applyFill="1" applyBorder="1" applyAlignment="1">
      <alignment horizontal="center" vertical="center"/>
    </xf>
    <xf numFmtId="176" fontId="7" fillId="4" borderId="6" xfId="52" applyNumberFormat="1" applyFont="1" applyFill="1" applyBorder="1" applyAlignment="1">
      <alignment horizontal="center" vertical="center"/>
    </xf>
    <xf numFmtId="0" fontId="3" fillId="0" borderId="0" xfId="51" applyFont="1" applyAlignment="1">
      <alignment vertical="center"/>
    </xf>
    <xf numFmtId="0" fontId="2" fillId="0" borderId="0" xfId="51" applyFont="1"/>
    <xf numFmtId="0" fontId="2" fillId="0" borderId="15" xfId="51" applyFont="1" applyBorder="1"/>
    <xf numFmtId="0" fontId="24" fillId="6" borderId="16" xfId="5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vertical="center"/>
    </xf>
    <xf numFmtId="0" fontId="2" fillId="0" borderId="7" xfId="51" applyFont="1" applyBorder="1"/>
    <xf numFmtId="0" fontId="2" fillId="0" borderId="6" xfId="51" applyFont="1" applyBorder="1"/>
    <xf numFmtId="0" fontId="2" fillId="0" borderId="9" xfId="51" applyFont="1" applyBorder="1"/>
    <xf numFmtId="0" fontId="2" fillId="0" borderId="17" xfId="51" applyFont="1" applyBorder="1"/>
    <xf numFmtId="0" fontId="13" fillId="0" borderId="1" xfId="51" applyFont="1" applyBorder="1" applyAlignment="1">
      <alignment horizontal="center"/>
    </xf>
    <xf numFmtId="0" fontId="7" fillId="0" borderId="1" xfId="51" applyFont="1" applyBorder="1" applyAlignment="1">
      <alignment horizontal="left"/>
    </xf>
    <xf numFmtId="0" fontId="2" fillId="0" borderId="2" xfId="51" applyFont="1" applyBorder="1"/>
    <xf numFmtId="0" fontId="2" fillId="0" borderId="3" xfId="51" applyFont="1" applyBorder="1"/>
    <xf numFmtId="177" fontId="25" fillId="0" borderId="4" xfId="51" applyNumberFormat="1" applyFont="1" applyBorder="1" applyAlignment="1">
      <alignment horizontal="center"/>
    </xf>
    <xf numFmtId="178" fontId="26" fillId="0" borderId="4" xfId="51" applyNumberFormat="1" applyFont="1" applyBorder="1" applyAlignment="1">
      <alignment horizontal="center" wrapText="1"/>
    </xf>
    <xf numFmtId="177" fontId="25" fillId="0" borderId="17" xfId="51" applyNumberFormat="1" applyFont="1" applyBorder="1" applyAlignment="1">
      <alignment horizontal="center"/>
    </xf>
    <xf numFmtId="0" fontId="13" fillId="0" borderId="17" xfId="52" applyFont="1" applyBorder="1" applyAlignment="1">
      <alignment horizontal="center"/>
    </xf>
    <xf numFmtId="0" fontId="6" fillId="0" borderId="1" xfId="49" applyFont="1" applyBorder="1" applyAlignment="1">
      <alignment horizontal="left" vertical="center"/>
    </xf>
    <xf numFmtId="0" fontId="16" fillId="0" borderId="17" xfId="51" applyFont="1" applyFill="1" applyBorder="1" applyAlignment="1">
      <alignment horizontal="left" vertical="center"/>
    </xf>
    <xf numFmtId="177" fontId="25" fillId="7" borderId="17" xfId="51" applyNumberFormat="1" applyFont="1" applyFill="1" applyBorder="1" applyAlignment="1">
      <alignment horizontal="center"/>
    </xf>
    <xf numFmtId="179" fontId="27" fillId="0" borderId="3" xfId="51" applyNumberFormat="1" applyFont="1" applyBorder="1" applyAlignment="1">
      <alignment horizontal="center" wrapText="1"/>
    </xf>
    <xf numFmtId="180" fontId="25" fillId="0" borderId="17" xfId="51" applyNumberFormat="1" applyFont="1" applyBorder="1" applyAlignment="1">
      <alignment horizontal="center"/>
    </xf>
    <xf numFmtId="0" fontId="7" fillId="0" borderId="0" xfId="51" applyFont="1"/>
    <xf numFmtId="0" fontId="28" fillId="0" borderId="0" xfId="51" applyFont="1" applyFill="1" applyAlignment="1"/>
    <xf numFmtId="0" fontId="19" fillId="0" borderId="0" xfId="51" applyFont="1"/>
    <xf numFmtId="176" fontId="7" fillId="4" borderId="20" xfId="52" applyNumberFormat="1" applyFont="1" applyFill="1" applyBorder="1" applyAlignment="1">
      <alignment horizontal="center" vertical="center"/>
    </xf>
    <xf numFmtId="0" fontId="6" fillId="7" borderId="0" xfId="51" applyFont="1" applyFill="1"/>
    <xf numFmtId="176" fontId="7" fillId="4" borderId="15" xfId="52" applyNumberFormat="1" applyFont="1" applyFill="1" applyBorder="1" applyAlignment="1">
      <alignment horizontal="center" vertical="center"/>
    </xf>
    <xf numFmtId="176" fontId="7" fillId="4" borderId="27" xfId="52" applyNumberFormat="1" applyFont="1" applyFill="1" applyBorder="1" applyAlignment="1">
      <alignment horizontal="center" vertical="center"/>
    </xf>
    <xf numFmtId="176" fontId="7" fillId="4" borderId="9" xfId="52" applyNumberFormat="1" applyFont="1" applyFill="1" applyBorder="1" applyAlignment="1">
      <alignment horizontal="center" vertical="center"/>
    </xf>
    <xf numFmtId="0" fontId="29" fillId="6" borderId="16" xfId="51" applyFont="1" applyFill="1" applyBorder="1" applyAlignment="1">
      <alignment horizontal="center" vertical="center" wrapText="1"/>
    </xf>
    <xf numFmtId="0" fontId="30" fillId="6" borderId="16" xfId="51" applyFont="1" applyFill="1" applyBorder="1" applyAlignment="1">
      <alignment horizontal="center" vertical="center" wrapText="1"/>
    </xf>
    <xf numFmtId="0" fontId="6" fillId="0" borderId="0" xfId="51" applyFont="1" applyAlignment="1">
      <alignment vertical="center"/>
    </xf>
    <xf numFmtId="0" fontId="4" fillId="0" borderId="0" xfId="51" applyFont="1" applyAlignment="1">
      <alignment horizontal="center" vertical="center"/>
    </xf>
    <xf numFmtId="0" fontId="21" fillId="0" borderId="0" xfId="51" applyFont="1" applyAlignment="1">
      <alignment horizontal="center" vertical="center"/>
    </xf>
    <xf numFmtId="0" fontId="20" fillId="0" borderId="0" xfId="51" applyFont="1" applyAlignment="1">
      <alignment horizontal="center" vertical="center" wrapText="1"/>
    </xf>
    <xf numFmtId="178" fontId="26" fillId="9" borderId="4" xfId="51" applyNumberFormat="1" applyFont="1" applyFill="1" applyBorder="1" applyAlignment="1">
      <alignment horizontal="center" wrapText="1"/>
    </xf>
    <xf numFmtId="178" fontId="6" fillId="0" borderId="0" xfId="51" applyNumberFormat="1" applyFont="1" applyAlignment="1">
      <alignment horizontal="center" vertical="center" wrapText="1"/>
    </xf>
    <xf numFmtId="178" fontId="15" fillId="0" borderId="0" xfId="51" applyNumberFormat="1" applyFont="1" applyAlignment="1">
      <alignment horizontal="center" vertical="center" wrapText="1"/>
    </xf>
    <xf numFmtId="0" fontId="6" fillId="10" borderId="0" xfId="51" applyFont="1" applyFill="1"/>
    <xf numFmtId="0" fontId="6" fillId="0" borderId="0" xfId="51" applyFont="1" applyAlignment="1">
      <alignment horizontal="center" vertical="center"/>
    </xf>
    <xf numFmtId="181" fontId="27" fillId="0" borderId="3" xfId="51" applyNumberFormat="1" applyFont="1" applyBorder="1" applyAlignment="1">
      <alignment horizontal="center" wrapText="1"/>
    </xf>
    <xf numFmtId="181" fontId="27" fillId="0" borderId="4" xfId="51" applyNumberFormat="1" applyFont="1" applyBorder="1" applyAlignment="1">
      <alignment horizontal="center" wrapText="1"/>
    </xf>
    <xf numFmtId="178" fontId="26" fillId="13" borderId="17" xfId="49" applyNumberFormat="1" applyFont="1" applyFill="1" applyBorder="1" applyAlignment="1">
      <alignment horizontal="center" vertical="center" wrapText="1"/>
    </xf>
    <xf numFmtId="178" fontId="26" fillId="13" borderId="4" xfId="49" applyNumberFormat="1" applyFont="1" applyFill="1" applyBorder="1" applyAlignment="1">
      <alignment horizontal="center" vertical="center" wrapText="1"/>
    </xf>
    <xf numFmtId="180" fontId="26" fillId="0" borderId="4" xfId="51" applyNumberFormat="1" applyFont="1" applyBorder="1" applyAlignment="1">
      <alignment horizontal="center" wrapText="1"/>
    </xf>
    <xf numFmtId="0" fontId="27" fillId="14" borderId="1" xfId="0" applyFont="1" applyFill="1" applyBorder="1" applyAlignment="1">
      <alignment horizontal="left"/>
    </xf>
    <xf numFmtId="0" fontId="31" fillId="0" borderId="2" xfId="0" applyFont="1" applyBorder="1"/>
    <xf numFmtId="0" fontId="30" fillId="0" borderId="1" xfId="0" applyFont="1" applyBorder="1" applyAlignment="1">
      <alignment horizontal="left"/>
    </xf>
    <xf numFmtId="0" fontId="31" fillId="0" borderId="3" xfId="0" applyFont="1" applyBorder="1"/>
    <xf numFmtId="0" fontId="22" fillId="0" borderId="1" xfId="0" applyFont="1" applyBorder="1" applyAlignment="1">
      <alignment horizontal="left"/>
    </xf>
    <xf numFmtId="14" fontId="22" fillId="0" borderId="1" xfId="0" applyNumberFormat="1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1" fillId="0" borderId="6" xfId="0" applyFont="1" applyBorder="1"/>
    <xf numFmtId="0" fontId="22" fillId="0" borderId="6" xfId="0" applyFont="1" applyBorder="1" applyAlignment="1">
      <alignment horizontal="left"/>
    </xf>
    <xf numFmtId="0" fontId="32" fillId="15" borderId="28" xfId="0" applyFont="1" applyFill="1" applyBorder="1" applyAlignment="1">
      <alignment horizontal="center" vertical="center"/>
    </xf>
    <xf numFmtId="0" fontId="31" fillId="0" borderId="29" xfId="0" applyFont="1" applyBorder="1"/>
    <xf numFmtId="0" fontId="33" fillId="15" borderId="12" xfId="0" applyFont="1" applyFill="1" applyBorder="1" applyAlignment="1">
      <alignment horizontal="left"/>
    </xf>
    <xf numFmtId="0" fontId="33" fillId="15" borderId="1" xfId="0" applyFont="1" applyFill="1" applyBorder="1" applyAlignment="1">
      <alignment horizontal="left"/>
    </xf>
    <xf numFmtId="14" fontId="27" fillId="0" borderId="1" xfId="0" applyNumberFormat="1" applyFont="1" applyBorder="1" applyAlignment="1">
      <alignment horizontal="left"/>
    </xf>
    <xf numFmtId="0" fontId="27" fillId="0" borderId="1" xfId="0" applyFont="1" applyBorder="1"/>
    <xf numFmtId="182" fontId="6" fillId="0" borderId="12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82" fontId="30" fillId="0" borderId="12" xfId="0" applyNumberFormat="1" applyFont="1" applyBorder="1" applyAlignment="1">
      <alignment horizontal="left"/>
    </xf>
    <xf numFmtId="182" fontId="30" fillId="0" borderId="30" xfId="0" applyNumberFormat="1" applyFont="1" applyBorder="1" applyAlignment="1">
      <alignment horizontal="left"/>
    </xf>
    <xf numFmtId="0" fontId="31" fillId="0" borderId="31" xfId="0" applyFont="1" applyBorder="1"/>
    <xf numFmtId="0" fontId="30" fillId="0" borderId="32" xfId="0" applyFont="1" applyBorder="1" applyAlignment="1">
      <alignment horizontal="left"/>
    </xf>
    <xf numFmtId="0" fontId="31" fillId="0" borderId="33" xfId="0" applyFont="1" applyBorder="1"/>
    <xf numFmtId="0" fontId="31" fillId="0" borderId="34" xfId="0" applyFont="1" applyBorder="1"/>
    <xf numFmtId="0" fontId="34" fillId="0" borderId="0" xfId="0" applyFont="1"/>
    <xf numFmtId="0" fontId="30" fillId="0" borderId="35" xfId="0" applyFont="1" applyBorder="1" applyAlignment="1">
      <alignment horizontal="center" vertical="center"/>
    </xf>
    <xf numFmtId="0" fontId="31" fillId="0" borderId="36" xfId="0" applyFont="1" applyBorder="1"/>
    <xf numFmtId="0" fontId="31" fillId="0" borderId="37" xfId="0" applyFont="1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3" xfId="51"/>
    <cellStyle name="Normal 3 2" xfId="52"/>
    <cellStyle name="Normal 4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0</xdr:row>
      <xdr:rowOff>57150</xdr:rowOff>
    </xdr:from>
    <xdr:ext cx="2381250" cy="323850"/>
    <xdr:pic>
      <xdr:nvPicPr>
        <xdr:cNvPr id="2" name="image5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150" y="5715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947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947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9477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9477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workbookViewId="0">
      <pane ySplit="6" topLeftCell="A7" activePane="bottomLeft" state="frozen"/>
      <selection/>
      <selection pane="bottomLeft" activeCell="B8" sqref="A8:K8"/>
    </sheetView>
  </sheetViews>
  <sheetFormatPr defaultColWidth="10.2666666666667" defaultRowHeight="15" customHeight="1"/>
  <cols>
    <col min="1" max="2" width="11" customWidth="1"/>
    <col min="3" max="4" width="7" customWidth="1"/>
    <col min="5" max="5" width="14.5407407407407" customWidth="1"/>
    <col min="6" max="6" width="11" customWidth="1"/>
    <col min="7" max="7" width="17.5407407407407" customWidth="1"/>
    <col min="8" max="8" width="4.45185185185185" customWidth="1"/>
    <col min="9" max="10" width="11" customWidth="1"/>
    <col min="11" max="11" width="27" customWidth="1"/>
    <col min="12" max="26" width="11" customWidth="1"/>
  </cols>
  <sheetData>
    <row r="1" ht="36.75" customHeight="1" spans="1:11">
      <c r="A1" s="164"/>
      <c r="B1" s="165"/>
      <c r="C1" s="165"/>
      <c r="D1" s="165"/>
      <c r="E1" s="165"/>
      <c r="F1" s="165"/>
      <c r="G1" s="165"/>
      <c r="H1" s="165"/>
      <c r="I1" s="165"/>
      <c r="J1" s="165"/>
      <c r="K1" s="167"/>
    </row>
    <row r="2" ht="15.75" customHeight="1" spans="1:11">
      <c r="A2" s="166" t="s">
        <v>0</v>
      </c>
      <c r="B2" s="167"/>
      <c r="C2" s="168" t="e">
        <f>#REF!</f>
        <v>#REF!</v>
      </c>
      <c r="D2" s="165"/>
      <c r="E2" s="167"/>
      <c r="F2" s="166" t="s">
        <v>1</v>
      </c>
      <c r="G2" s="167"/>
      <c r="H2" s="169" t="e">
        <f>#REF!</f>
        <v>#REF!</v>
      </c>
      <c r="I2" s="165"/>
      <c r="J2" s="165"/>
      <c r="K2" s="167"/>
    </row>
    <row r="3" ht="15.75" customHeight="1" spans="1:11">
      <c r="A3" s="166" t="s">
        <v>2</v>
      </c>
      <c r="B3" s="167"/>
      <c r="C3" s="168" t="e">
        <f>#REF!</f>
        <v>#REF!</v>
      </c>
      <c r="D3" s="165"/>
      <c r="E3" s="167"/>
      <c r="F3" s="166" t="s">
        <v>3</v>
      </c>
      <c r="G3" s="167"/>
      <c r="H3" s="168" t="e">
        <f>#REF!</f>
        <v>#REF!</v>
      </c>
      <c r="I3" s="165"/>
      <c r="J3" s="165"/>
      <c r="K3" s="167"/>
    </row>
    <row r="4" ht="15.75" customHeight="1" spans="1:11">
      <c r="A4" s="166" t="s">
        <v>4</v>
      </c>
      <c r="B4" s="167"/>
      <c r="C4" s="168" t="e">
        <f>#REF!</f>
        <v>#REF!</v>
      </c>
      <c r="D4" s="165"/>
      <c r="E4" s="167"/>
      <c r="F4" s="170" t="s">
        <v>5</v>
      </c>
      <c r="G4" s="170"/>
      <c r="H4" s="168" t="e">
        <f>#REF!</f>
        <v>#REF!</v>
      </c>
      <c r="I4" s="165"/>
      <c r="J4" s="165"/>
      <c r="K4" s="167"/>
    </row>
    <row r="5" ht="15.75" customHeight="1" spans="1:11">
      <c r="A5" s="166" t="s">
        <v>6</v>
      </c>
      <c r="B5" s="167"/>
      <c r="C5" s="168" t="e">
        <f>#REF!</f>
        <v>#REF!</v>
      </c>
      <c r="D5" s="165"/>
      <c r="E5" s="167"/>
      <c r="F5" s="166" t="s">
        <v>7</v>
      </c>
      <c r="G5" s="167"/>
      <c r="H5" s="168" t="e">
        <f>#REF!</f>
        <v>#REF!</v>
      </c>
      <c r="I5" s="165"/>
      <c r="J5" s="165"/>
      <c r="K5" s="167"/>
    </row>
    <row r="6" ht="15.75" customHeight="1" spans="1:11">
      <c r="A6" s="166" t="s">
        <v>8</v>
      </c>
      <c r="B6" s="167"/>
      <c r="C6" s="168" t="e">
        <f>#REF!</f>
        <v>#REF!</v>
      </c>
      <c r="D6" s="165"/>
      <c r="E6" s="167"/>
      <c r="F6" s="166" t="s">
        <v>9</v>
      </c>
      <c r="G6" s="167"/>
      <c r="H6" s="168" t="e">
        <f>#REF!</f>
        <v>#REF!</v>
      </c>
      <c r="I6" s="165"/>
      <c r="J6" s="165"/>
      <c r="K6" s="167"/>
    </row>
    <row r="7" ht="15.75" customHeight="1" spans="1:11">
      <c r="A7" s="171" t="s">
        <v>10</v>
      </c>
      <c r="B7" s="172"/>
      <c r="C7" s="168" t="e">
        <f>#REF!</f>
        <v>#REF!</v>
      </c>
      <c r="D7" s="165"/>
      <c r="E7" s="167"/>
      <c r="F7" s="171"/>
      <c r="G7" s="171"/>
      <c r="H7" s="173"/>
      <c r="I7" s="173"/>
      <c r="J7" s="173"/>
      <c r="K7" s="173"/>
    </row>
    <row r="8" ht="28.5" spans="1:26">
      <c r="A8" s="174" t="s">
        <v>11</v>
      </c>
      <c r="B8" s="175"/>
      <c r="C8" s="175"/>
      <c r="D8" s="175"/>
      <c r="E8" s="175"/>
      <c r="F8" s="175"/>
      <c r="G8" s="175"/>
      <c r="H8" s="175"/>
      <c r="I8" s="175"/>
      <c r="J8" s="175"/>
      <c r="K8" s="187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</row>
    <row r="9" ht="15.75" customHeight="1" spans="1:11">
      <c r="A9" s="176" t="s">
        <v>12</v>
      </c>
      <c r="B9" s="167"/>
      <c r="C9" s="177" t="s">
        <v>13</v>
      </c>
      <c r="D9" s="165"/>
      <c r="E9" s="167"/>
      <c r="F9" s="177" t="s">
        <v>14</v>
      </c>
      <c r="G9" s="165"/>
      <c r="H9" s="165"/>
      <c r="I9" s="165"/>
      <c r="J9" s="167"/>
      <c r="K9" s="189"/>
    </row>
    <row r="10" ht="15.75" customHeight="1" spans="1:11">
      <c r="A10" s="178">
        <v>44179</v>
      </c>
      <c r="B10" s="167"/>
      <c r="C10" s="179" t="s">
        <v>15</v>
      </c>
      <c r="D10" s="165"/>
      <c r="E10" s="167"/>
      <c r="F10" s="179" t="s">
        <v>16</v>
      </c>
      <c r="G10" s="165"/>
      <c r="H10" s="165"/>
      <c r="I10" s="165"/>
      <c r="J10" s="167"/>
      <c r="K10" s="190"/>
    </row>
    <row r="11" ht="15.75" customHeight="1" spans="1:11">
      <c r="A11" s="180"/>
      <c r="B11" s="167"/>
      <c r="C11" s="181"/>
      <c r="D11" s="165"/>
      <c r="E11" s="167"/>
      <c r="F11" s="166"/>
      <c r="G11" s="165"/>
      <c r="H11" s="165"/>
      <c r="I11" s="165"/>
      <c r="J11" s="167"/>
      <c r="K11" s="190"/>
    </row>
    <row r="12" ht="15.75" customHeight="1" spans="1:11">
      <c r="A12" s="182"/>
      <c r="B12" s="167"/>
      <c r="C12" s="166"/>
      <c r="D12" s="165"/>
      <c r="E12" s="167"/>
      <c r="F12" s="166"/>
      <c r="G12" s="165"/>
      <c r="H12" s="165"/>
      <c r="I12" s="165"/>
      <c r="J12" s="167"/>
      <c r="K12" s="190"/>
    </row>
    <row r="13" ht="15.75" customHeight="1" spans="1:11">
      <c r="A13" s="182"/>
      <c r="B13" s="167"/>
      <c r="C13" s="166"/>
      <c r="D13" s="165"/>
      <c r="E13" s="167"/>
      <c r="F13" s="166"/>
      <c r="G13" s="165"/>
      <c r="H13" s="165"/>
      <c r="I13" s="165"/>
      <c r="J13" s="167"/>
      <c r="K13" s="190"/>
    </row>
    <row r="14" ht="15.75" customHeight="1" spans="1:11">
      <c r="A14" s="182"/>
      <c r="B14" s="167"/>
      <c r="C14" s="166"/>
      <c r="D14" s="165"/>
      <c r="E14" s="167"/>
      <c r="F14" s="166"/>
      <c r="G14" s="165"/>
      <c r="H14" s="165"/>
      <c r="I14" s="165"/>
      <c r="J14" s="167"/>
      <c r="K14" s="190"/>
    </row>
    <row r="15" ht="15.75" customHeight="1" spans="1:11">
      <c r="A15" s="182"/>
      <c r="B15" s="167"/>
      <c r="C15" s="166"/>
      <c r="D15" s="165"/>
      <c r="E15" s="167"/>
      <c r="F15" s="166"/>
      <c r="G15" s="165"/>
      <c r="H15" s="165"/>
      <c r="I15" s="165"/>
      <c r="J15" s="167"/>
      <c r="K15" s="190"/>
    </row>
    <row r="16" ht="15.75" customHeight="1" spans="1:11">
      <c r="A16" s="182"/>
      <c r="B16" s="167"/>
      <c r="C16" s="166"/>
      <c r="D16" s="165"/>
      <c r="E16" s="167"/>
      <c r="F16" s="166"/>
      <c r="G16" s="165"/>
      <c r="H16" s="165"/>
      <c r="I16" s="165"/>
      <c r="J16" s="167"/>
      <c r="K16" s="190"/>
    </row>
    <row r="17" ht="15.75" customHeight="1" spans="1:11">
      <c r="A17" s="182"/>
      <c r="B17" s="167"/>
      <c r="C17" s="166"/>
      <c r="D17" s="165"/>
      <c r="E17" s="167"/>
      <c r="F17" s="166"/>
      <c r="G17" s="165"/>
      <c r="H17" s="165"/>
      <c r="I17" s="165"/>
      <c r="J17" s="167"/>
      <c r="K17" s="190"/>
    </row>
    <row r="18" ht="15.75" customHeight="1" spans="1:11">
      <c r="A18" s="182"/>
      <c r="B18" s="167"/>
      <c r="C18" s="166"/>
      <c r="D18" s="165"/>
      <c r="E18" s="167"/>
      <c r="F18" s="166"/>
      <c r="G18" s="165"/>
      <c r="H18" s="165"/>
      <c r="I18" s="165"/>
      <c r="J18" s="167"/>
      <c r="K18" s="190"/>
    </row>
    <row r="19" ht="15.75" customHeight="1" spans="1:11">
      <c r="A19" s="182"/>
      <c r="B19" s="167"/>
      <c r="C19" s="166"/>
      <c r="D19" s="165"/>
      <c r="E19" s="167"/>
      <c r="F19" s="166"/>
      <c r="G19" s="165"/>
      <c r="H19" s="165"/>
      <c r="I19" s="165"/>
      <c r="J19" s="167"/>
      <c r="K19" s="190"/>
    </row>
    <row r="20" ht="15.75" customHeight="1" spans="1:11">
      <c r="A20" s="182"/>
      <c r="B20" s="167"/>
      <c r="C20" s="166"/>
      <c r="D20" s="165"/>
      <c r="E20" s="167"/>
      <c r="F20" s="166"/>
      <c r="G20" s="165"/>
      <c r="H20" s="165"/>
      <c r="I20" s="165"/>
      <c r="J20" s="167"/>
      <c r="K20" s="190"/>
    </row>
    <row r="21" ht="15.75" customHeight="1" spans="1:11">
      <c r="A21" s="182"/>
      <c r="B21" s="167"/>
      <c r="C21" s="166"/>
      <c r="D21" s="165"/>
      <c r="E21" s="167"/>
      <c r="F21" s="166"/>
      <c r="G21" s="165"/>
      <c r="H21" s="165"/>
      <c r="I21" s="165"/>
      <c r="J21" s="167"/>
      <c r="K21" s="190"/>
    </row>
    <row r="22" ht="15.75" customHeight="1" spans="1:11">
      <c r="A22" s="182"/>
      <c r="B22" s="167"/>
      <c r="C22" s="166"/>
      <c r="D22" s="165"/>
      <c r="E22" s="167"/>
      <c r="F22" s="166"/>
      <c r="G22" s="165"/>
      <c r="H22" s="165"/>
      <c r="I22" s="165"/>
      <c r="J22" s="167"/>
      <c r="K22" s="190"/>
    </row>
    <row r="23" ht="15.75" customHeight="1" spans="1:11">
      <c r="A23" s="182"/>
      <c r="B23" s="167"/>
      <c r="C23" s="166"/>
      <c r="D23" s="165"/>
      <c r="E23" s="167"/>
      <c r="F23" s="166"/>
      <c r="G23" s="165"/>
      <c r="H23" s="165"/>
      <c r="I23" s="165"/>
      <c r="J23" s="167"/>
      <c r="K23" s="190"/>
    </row>
    <row r="24" ht="15.75" customHeight="1" spans="1:11">
      <c r="A24" s="182"/>
      <c r="B24" s="167"/>
      <c r="C24" s="166"/>
      <c r="D24" s="165"/>
      <c r="E24" s="167"/>
      <c r="F24" s="166"/>
      <c r="G24" s="165"/>
      <c r="H24" s="165"/>
      <c r="I24" s="165"/>
      <c r="J24" s="167"/>
      <c r="K24" s="190"/>
    </row>
    <row r="25" ht="15.75" customHeight="1" spans="1:11">
      <c r="A25" s="182"/>
      <c r="B25" s="167"/>
      <c r="C25" s="166"/>
      <c r="D25" s="165"/>
      <c r="E25" s="167"/>
      <c r="F25" s="166"/>
      <c r="G25" s="165"/>
      <c r="H25" s="165"/>
      <c r="I25" s="165"/>
      <c r="J25" s="167"/>
      <c r="K25" s="190"/>
    </row>
    <row r="26" ht="15.75" customHeight="1" spans="1:11">
      <c r="A26" s="182"/>
      <c r="B26" s="167"/>
      <c r="C26" s="166"/>
      <c r="D26" s="165"/>
      <c r="E26" s="167"/>
      <c r="F26" s="166"/>
      <c r="G26" s="165"/>
      <c r="H26" s="165"/>
      <c r="I26" s="165"/>
      <c r="J26" s="167"/>
      <c r="K26" s="190"/>
    </row>
    <row r="27" ht="15.75" customHeight="1" spans="1:11">
      <c r="A27" s="182"/>
      <c r="B27" s="167"/>
      <c r="C27" s="166"/>
      <c r="D27" s="165"/>
      <c r="E27" s="167"/>
      <c r="F27" s="166"/>
      <c r="G27" s="165"/>
      <c r="H27" s="165"/>
      <c r="I27" s="165"/>
      <c r="J27" s="167"/>
      <c r="K27" s="190"/>
    </row>
    <row r="28" ht="15.75" customHeight="1" spans="1:11">
      <c r="A28" s="183"/>
      <c r="B28" s="184"/>
      <c r="C28" s="185"/>
      <c r="D28" s="186"/>
      <c r="E28" s="184"/>
      <c r="F28" s="185"/>
      <c r="G28" s="186"/>
      <c r="H28" s="186"/>
      <c r="I28" s="186"/>
      <c r="J28" s="184"/>
      <c r="K28" s="19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">
    <mergeCell ref="A1:K1"/>
    <mergeCell ref="A2:B2"/>
    <mergeCell ref="C2:E2"/>
    <mergeCell ref="F2:G2"/>
    <mergeCell ref="H2:K2"/>
    <mergeCell ref="A3:B3"/>
    <mergeCell ref="C3:E3"/>
    <mergeCell ref="F3:G3"/>
    <mergeCell ref="H3:K3"/>
    <mergeCell ref="A4:B4"/>
    <mergeCell ref="C4:E4"/>
    <mergeCell ref="H4:K4"/>
    <mergeCell ref="A5:B5"/>
    <mergeCell ref="C5:E5"/>
    <mergeCell ref="F5:G5"/>
    <mergeCell ref="H5:K5"/>
    <mergeCell ref="A6:B6"/>
    <mergeCell ref="C6:E6"/>
    <mergeCell ref="F6:G6"/>
    <mergeCell ref="H6:K6"/>
    <mergeCell ref="A7:B7"/>
    <mergeCell ref="C7:E7"/>
    <mergeCell ref="A8:K8"/>
    <mergeCell ref="A9:B9"/>
    <mergeCell ref="C9:E9"/>
    <mergeCell ref="F9:J9"/>
    <mergeCell ref="A10:B10"/>
    <mergeCell ref="C10:E10"/>
    <mergeCell ref="F10:J10"/>
    <mergeCell ref="A11:B11"/>
    <mergeCell ref="C11:E11"/>
    <mergeCell ref="F11:J11"/>
    <mergeCell ref="A12:B12"/>
    <mergeCell ref="C12:E12"/>
    <mergeCell ref="F12:J12"/>
    <mergeCell ref="A13:B13"/>
    <mergeCell ref="C13:E13"/>
    <mergeCell ref="F13:J13"/>
    <mergeCell ref="A14:B14"/>
    <mergeCell ref="C14:E14"/>
    <mergeCell ref="F14:J14"/>
    <mergeCell ref="A15:B15"/>
    <mergeCell ref="C15:E15"/>
    <mergeCell ref="F15:J15"/>
    <mergeCell ref="A16:B16"/>
    <mergeCell ref="C16:E16"/>
    <mergeCell ref="F16:J16"/>
    <mergeCell ref="A17:B17"/>
    <mergeCell ref="C17:E17"/>
    <mergeCell ref="F17:J17"/>
    <mergeCell ref="A18:B18"/>
    <mergeCell ref="C18:E18"/>
    <mergeCell ref="F18:J18"/>
    <mergeCell ref="A19:B19"/>
    <mergeCell ref="C19:E19"/>
    <mergeCell ref="F19:J19"/>
    <mergeCell ref="A20:B20"/>
    <mergeCell ref="C20:E20"/>
    <mergeCell ref="F20:J20"/>
    <mergeCell ref="A21:B21"/>
    <mergeCell ref="C21:E21"/>
    <mergeCell ref="F21:J21"/>
    <mergeCell ref="A22:B22"/>
    <mergeCell ref="C22:E22"/>
    <mergeCell ref="F22:J22"/>
    <mergeCell ref="A23:B23"/>
    <mergeCell ref="C23:E23"/>
    <mergeCell ref="F23:J23"/>
    <mergeCell ref="A24:B24"/>
    <mergeCell ref="C24:E24"/>
    <mergeCell ref="F24:J24"/>
    <mergeCell ref="A25:B25"/>
    <mergeCell ref="C25:E25"/>
    <mergeCell ref="F25:J25"/>
    <mergeCell ref="A26:B26"/>
    <mergeCell ref="C26:E26"/>
    <mergeCell ref="F26:J26"/>
    <mergeCell ref="A27:B27"/>
    <mergeCell ref="C27:E27"/>
    <mergeCell ref="F27:J27"/>
    <mergeCell ref="A28:B28"/>
    <mergeCell ref="C28:E28"/>
    <mergeCell ref="F28:J28"/>
    <mergeCell ref="K9:K28"/>
  </mergeCells>
  <pageMargins left="0.25" right="0.25" top="0.75" bottom="0.75" header="0" footer="0"/>
  <pageSetup paperSize="1" orientation="landscape"/>
  <headerFooter>
    <oddHeader>&amp;L000000&amp;A&amp;C000000Prepared by Microsoft Office User &amp;D&amp;R000000Page &amp;P of</oddHeader>
    <oddFooter>&amp;C000000&amp;F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  <pageSetUpPr fitToPage="1"/>
  </sheetPr>
  <dimension ref="A1:Y902"/>
  <sheetViews>
    <sheetView showGridLines="0" view="pageBreakPreview" zoomScaleNormal="100" topLeftCell="A3" workbookViewId="0">
      <selection activeCell="H26" sqref="H26"/>
    </sheetView>
  </sheetViews>
  <sheetFormatPr defaultColWidth="10" defaultRowHeight="15" customHeight="1"/>
  <cols>
    <col min="1" max="1" width="3.54074074074074" style="91" customWidth="1"/>
    <col min="2" max="2" width="14.5407407407407" style="91" customWidth="1"/>
    <col min="3" max="3" width="16.7333333333333" style="91" customWidth="1"/>
    <col min="4" max="4" width="18.2666666666667" style="91" customWidth="1"/>
    <col min="5" max="5" width="22.1703703703704" style="91" customWidth="1"/>
    <col min="6" max="6" width="8" style="91" customWidth="1"/>
    <col min="7" max="13" width="7.72592592592593" style="91" customWidth="1"/>
    <col min="14" max="14" width="5" style="91" customWidth="1"/>
    <col min="15" max="16" width="7.54074074074074" style="91" customWidth="1"/>
    <col min="17" max="17" width="4.72592592592593" style="91" customWidth="1"/>
    <col min="18" max="20" width="7.54074074074074" style="91" customWidth="1"/>
    <col min="21" max="21" width="5.72592592592593" style="91" customWidth="1"/>
    <col min="22" max="22" width="9" style="91" customWidth="1"/>
    <col min="23" max="23" width="25.4518518518519" style="91" customWidth="1"/>
    <col min="24" max="25" width="10.5407407407407" style="91" customWidth="1"/>
    <col min="26" max="16384" width="10" style="91"/>
  </cols>
  <sheetData>
    <row r="1" ht="30" customHeight="1" spans="1:25">
      <c r="A1" s="92" t="s">
        <v>17</v>
      </c>
      <c r="B1" s="93"/>
      <c r="C1" s="93"/>
      <c r="D1" s="93"/>
      <c r="E1" s="94"/>
      <c r="F1" s="95" t="s">
        <v>18</v>
      </c>
      <c r="G1" s="96"/>
      <c r="H1" s="97"/>
      <c r="I1" s="129"/>
      <c r="J1" s="129"/>
      <c r="K1" s="129"/>
      <c r="L1" s="129"/>
      <c r="M1" s="130"/>
      <c r="N1" s="142"/>
      <c r="O1" s="142"/>
      <c r="P1" s="142"/>
      <c r="Q1" s="142"/>
      <c r="R1" s="142"/>
      <c r="S1" s="142"/>
      <c r="T1" s="142"/>
      <c r="U1" s="142"/>
      <c r="V1" s="142"/>
      <c r="W1" s="140"/>
      <c r="X1" s="140"/>
      <c r="Y1" s="140"/>
    </row>
    <row r="2" ht="16.2" customHeight="1" spans="1:25">
      <c r="A2" s="98" t="s">
        <v>19</v>
      </c>
      <c r="B2" s="99"/>
      <c r="C2" s="100" t="e">
        <f>#REF!</f>
        <v>#REF!</v>
      </c>
      <c r="D2" s="101" t="s">
        <v>20</v>
      </c>
      <c r="E2" s="102" t="s">
        <v>21</v>
      </c>
      <c r="F2" s="103"/>
      <c r="G2" s="104"/>
      <c r="H2" s="105"/>
      <c r="I2" s="105"/>
      <c r="J2" s="105"/>
      <c r="K2" s="105"/>
      <c r="L2" s="105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0"/>
      <c r="X2" s="140"/>
      <c r="Y2" s="140"/>
    </row>
    <row r="3" ht="16.2" customHeight="1" spans="1:25">
      <c r="A3" s="106" t="s">
        <v>22</v>
      </c>
      <c r="B3" s="107"/>
      <c r="C3" s="108"/>
      <c r="D3" s="109" t="s">
        <v>23</v>
      </c>
      <c r="E3" s="110"/>
      <c r="F3" s="111"/>
      <c r="G3" s="112"/>
      <c r="H3" s="113"/>
      <c r="I3" s="113"/>
      <c r="J3" s="113"/>
      <c r="K3" s="113"/>
      <c r="L3" s="113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0"/>
      <c r="X3" s="140"/>
      <c r="Y3" s="140"/>
    </row>
    <row r="4" ht="16.2" customHeight="1" spans="1:25">
      <c r="A4" s="106" t="s">
        <v>24</v>
      </c>
      <c r="B4" s="107"/>
      <c r="C4" s="108"/>
      <c r="D4" s="109" t="s">
        <v>25</v>
      </c>
      <c r="E4" s="110" t="s">
        <v>26</v>
      </c>
      <c r="F4" s="111"/>
      <c r="G4" s="112"/>
      <c r="H4" s="113"/>
      <c r="I4" s="113"/>
      <c r="J4" s="113"/>
      <c r="K4" s="113"/>
      <c r="L4" s="113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0"/>
      <c r="X4" s="140"/>
      <c r="Y4" s="140"/>
    </row>
    <row r="5" ht="16.2" customHeight="1" spans="1:25">
      <c r="A5" s="106" t="s">
        <v>27</v>
      </c>
      <c r="B5" s="107"/>
      <c r="C5" s="108"/>
      <c r="D5" s="109" t="s">
        <v>28</v>
      </c>
      <c r="E5" s="110" t="e">
        <f>#REF!</f>
        <v>#REF!</v>
      </c>
      <c r="F5" s="111"/>
      <c r="G5" s="114"/>
      <c r="H5" s="115"/>
      <c r="I5" s="115"/>
      <c r="J5" s="115"/>
      <c r="K5" s="115"/>
      <c r="L5" s="115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0"/>
      <c r="X5" s="140"/>
      <c r="Y5" s="140"/>
    </row>
    <row r="6" ht="16.2" customHeight="1" spans="1:25">
      <c r="A6" s="106" t="s">
        <v>29</v>
      </c>
      <c r="B6" s="107"/>
      <c r="C6" s="108" t="s">
        <v>30</v>
      </c>
      <c r="D6" s="109" t="s">
        <v>31</v>
      </c>
      <c r="E6" s="110" t="s">
        <v>32</v>
      </c>
      <c r="F6" s="111"/>
      <c r="G6" s="116"/>
      <c r="H6" s="117"/>
      <c r="I6" s="117"/>
      <c r="J6" s="117"/>
      <c r="K6" s="117"/>
      <c r="L6" s="117"/>
      <c r="M6" s="147"/>
      <c r="N6" s="144"/>
      <c r="O6" s="144"/>
      <c r="P6" s="144"/>
      <c r="Q6" s="144"/>
      <c r="R6" s="144"/>
      <c r="S6" s="144"/>
      <c r="T6" s="144"/>
      <c r="U6" s="144"/>
      <c r="V6" s="157"/>
      <c r="W6" s="140"/>
      <c r="X6" s="140"/>
      <c r="Y6" s="140"/>
    </row>
    <row r="7" ht="16.2" customHeight="1" spans="1:25">
      <c r="A7" s="118"/>
      <c r="B7" s="29" t="s">
        <v>33</v>
      </c>
      <c r="C7" s="119"/>
      <c r="D7" s="119"/>
      <c r="E7" s="120"/>
      <c r="F7" s="121" t="s">
        <v>34</v>
      </c>
      <c r="G7" s="121" t="s">
        <v>35</v>
      </c>
      <c r="H7" s="121" t="s">
        <v>36</v>
      </c>
      <c r="I7" s="148" t="s">
        <v>37</v>
      </c>
      <c r="J7" s="149" t="s">
        <v>38</v>
      </c>
      <c r="K7" s="121" t="s">
        <v>39</v>
      </c>
      <c r="L7" s="121" t="s">
        <v>40</v>
      </c>
      <c r="M7" s="121" t="s">
        <v>41</v>
      </c>
      <c r="N7" s="150"/>
      <c r="O7" s="151"/>
      <c r="P7" s="150"/>
      <c r="Q7" s="150"/>
      <c r="R7" s="150"/>
      <c r="S7" s="151"/>
      <c r="T7" s="150"/>
      <c r="U7" s="150"/>
      <c r="V7" s="151"/>
      <c r="W7" s="153"/>
      <c r="X7" s="140"/>
      <c r="Y7" s="140"/>
    </row>
    <row r="8" customHeight="1" spans="1:25">
      <c r="A8" s="122"/>
      <c r="B8" s="123"/>
      <c r="C8" s="124"/>
      <c r="D8" s="124"/>
      <c r="E8" s="125"/>
      <c r="F8" s="126"/>
      <c r="G8" s="126"/>
      <c r="H8" s="126"/>
      <c r="I8" s="126"/>
      <c r="J8" s="126"/>
      <c r="K8" s="126"/>
      <c r="L8" s="126"/>
      <c r="M8" s="126"/>
      <c r="N8" s="152"/>
      <c r="O8" s="153"/>
      <c r="P8" s="153"/>
      <c r="Q8" s="152"/>
      <c r="R8" s="153"/>
      <c r="S8" s="153"/>
      <c r="T8" s="153"/>
      <c r="U8" s="152"/>
      <c r="V8" s="153"/>
      <c r="W8" s="153"/>
      <c r="X8" s="140"/>
      <c r="Y8" s="140"/>
    </row>
    <row r="9" ht="16.2" hidden="1" customHeight="1" spans="1:25">
      <c r="A9" s="127">
        <v>1</v>
      </c>
      <c r="B9" s="128" t="s">
        <v>42</v>
      </c>
      <c r="C9" s="129"/>
      <c r="D9" s="129"/>
      <c r="E9" s="130"/>
      <c r="F9" s="131">
        <v>44934</v>
      </c>
      <c r="G9" s="132"/>
      <c r="H9" s="132"/>
      <c r="I9" s="154"/>
      <c r="J9" s="132"/>
      <c r="K9" s="132"/>
      <c r="L9" s="132"/>
      <c r="M9" s="132"/>
      <c r="N9" s="155"/>
      <c r="O9" s="155"/>
      <c r="P9" s="156"/>
      <c r="Q9" s="155"/>
      <c r="R9" s="155"/>
      <c r="S9" s="155"/>
      <c r="T9" s="156"/>
      <c r="U9" s="155"/>
      <c r="V9" s="155"/>
      <c r="W9" s="158"/>
      <c r="X9" s="140"/>
      <c r="Y9" s="140"/>
    </row>
    <row r="10" ht="16.2" hidden="1" customHeight="1" spans="1:25">
      <c r="A10" s="127">
        <f t="shared" ref="A10:A12" si="0">A9+1</f>
        <v>2</v>
      </c>
      <c r="B10" s="128" t="s">
        <v>43</v>
      </c>
      <c r="C10" s="129"/>
      <c r="D10" s="129"/>
      <c r="E10" s="130"/>
      <c r="F10" s="131">
        <v>44930</v>
      </c>
      <c r="G10" s="132"/>
      <c r="H10" s="132"/>
      <c r="I10" s="154"/>
      <c r="J10" s="132"/>
      <c r="K10" s="132"/>
      <c r="L10" s="132"/>
      <c r="M10" s="132"/>
      <c r="N10" s="155"/>
      <c r="O10" s="155"/>
      <c r="P10" s="156"/>
      <c r="Q10" s="155"/>
      <c r="R10" s="155"/>
      <c r="S10" s="155"/>
      <c r="T10" s="156"/>
      <c r="U10" s="155"/>
      <c r="V10" s="155"/>
      <c r="W10" s="158"/>
      <c r="X10" s="140"/>
      <c r="Y10" s="140"/>
    </row>
    <row r="11" ht="16.2" hidden="1" customHeight="1" spans="1:25">
      <c r="A11" s="127">
        <f t="shared" si="0"/>
        <v>3</v>
      </c>
      <c r="B11" s="128" t="s">
        <v>44</v>
      </c>
      <c r="C11" s="129"/>
      <c r="D11" s="129"/>
      <c r="E11" s="130"/>
      <c r="F11" s="133">
        <v>44930</v>
      </c>
      <c r="G11" s="132"/>
      <c r="H11" s="132"/>
      <c r="I11" s="154"/>
      <c r="J11" s="132"/>
      <c r="K11" s="132"/>
      <c r="L11" s="132"/>
      <c r="M11" s="132"/>
      <c r="N11" s="155"/>
      <c r="O11" s="155"/>
      <c r="P11" s="156"/>
      <c r="Q11" s="155"/>
      <c r="R11" s="155"/>
      <c r="S11" s="155"/>
      <c r="T11" s="156"/>
      <c r="U11" s="155"/>
      <c r="V11" s="155"/>
      <c r="W11" s="158"/>
      <c r="X11" s="140"/>
      <c r="Y11" s="140"/>
    </row>
    <row r="12" ht="16.2" hidden="1" customHeight="1" spans="1:25">
      <c r="A12" s="127">
        <f t="shared" si="0"/>
        <v>4</v>
      </c>
      <c r="B12" s="128" t="s">
        <v>45</v>
      </c>
      <c r="C12" s="129"/>
      <c r="D12" s="129"/>
      <c r="E12" s="130"/>
      <c r="F12" s="133">
        <v>44930</v>
      </c>
      <c r="G12" s="132"/>
      <c r="H12" s="132"/>
      <c r="I12" s="154"/>
      <c r="J12" s="132"/>
      <c r="K12" s="132"/>
      <c r="L12" s="132"/>
      <c r="M12" s="132"/>
      <c r="N12" s="155"/>
      <c r="O12" s="155"/>
      <c r="P12" s="156"/>
      <c r="Q12" s="155"/>
      <c r="R12" s="155"/>
      <c r="S12" s="155"/>
      <c r="T12" s="156"/>
      <c r="U12" s="155"/>
      <c r="V12" s="155"/>
      <c r="W12" s="158"/>
      <c r="X12" s="140"/>
      <c r="Y12" s="140"/>
    </row>
    <row r="13" ht="25" customHeight="1" spans="1:25">
      <c r="A13" s="134"/>
      <c r="B13" s="135" t="s">
        <v>46</v>
      </c>
      <c r="C13" s="129"/>
      <c r="D13" s="129"/>
      <c r="E13" s="136" t="s">
        <v>47</v>
      </c>
      <c r="F13" s="137">
        <v>44930</v>
      </c>
      <c r="G13" s="159">
        <f>SUM(H13-1/8)</f>
        <v>8.5</v>
      </c>
      <c r="H13" s="159">
        <f>SUM(I13-1/8)</f>
        <v>8.625</v>
      </c>
      <c r="I13" s="161">
        <v>8.75</v>
      </c>
      <c r="J13" s="159">
        <f>SUM(I13+1/8)</f>
        <v>8.875</v>
      </c>
      <c r="K13" s="159">
        <f>SUM(J13+1/8)</f>
        <v>9</v>
      </c>
      <c r="L13" s="159">
        <f>SUM(K13+1/8)</f>
        <v>9.125</v>
      </c>
      <c r="M13" s="159">
        <f>SUM(L13+1/8)</f>
        <v>9.25</v>
      </c>
      <c r="N13" s="155"/>
      <c r="O13" s="155"/>
      <c r="P13" s="156"/>
      <c r="Q13" s="155"/>
      <c r="R13" s="155"/>
      <c r="S13" s="155"/>
      <c r="T13" s="156"/>
      <c r="U13" s="155"/>
      <c r="V13" s="155"/>
      <c r="W13" s="158"/>
      <c r="X13" s="140"/>
      <c r="Y13" s="140"/>
    </row>
    <row r="14" ht="25" customHeight="1" spans="1:25">
      <c r="A14" s="134"/>
      <c r="B14" s="135" t="s">
        <v>48</v>
      </c>
      <c r="C14" s="129"/>
      <c r="D14" s="129"/>
      <c r="E14" s="136" t="s">
        <v>49</v>
      </c>
      <c r="F14" s="137">
        <v>44930</v>
      </c>
      <c r="G14" s="160">
        <f t="shared" ref="G14:G15" si="1">SUM(H14-0.25)</f>
        <v>16</v>
      </c>
      <c r="H14" s="159">
        <f t="shared" ref="H14:H15" si="2">SUM(I14-1/4)</f>
        <v>16.25</v>
      </c>
      <c r="I14" s="161">
        <v>16.5</v>
      </c>
      <c r="J14" s="159">
        <f>SUM(I14+0.25)</f>
        <v>16.75</v>
      </c>
      <c r="K14" s="159">
        <f>SUM(J14+0.25)</f>
        <v>17</v>
      </c>
      <c r="L14" s="159">
        <f>SUM(K14+0.25)</f>
        <v>17.25</v>
      </c>
      <c r="M14" s="159">
        <f>SUM(L14+0.25)</f>
        <v>17.5</v>
      </c>
      <c r="N14" s="155"/>
      <c r="O14" s="155"/>
      <c r="P14" s="156"/>
      <c r="Q14" s="155"/>
      <c r="R14" s="155"/>
      <c r="S14" s="155"/>
      <c r="T14" s="156"/>
      <c r="U14" s="155"/>
      <c r="V14" s="155"/>
      <c r="W14" s="158"/>
      <c r="X14" s="140"/>
      <c r="Y14" s="140"/>
    </row>
    <row r="15" ht="25" customHeight="1" spans="1:25">
      <c r="A15" s="134"/>
      <c r="B15" s="135" t="s">
        <v>50</v>
      </c>
      <c r="C15" s="129"/>
      <c r="D15" s="129"/>
      <c r="E15" s="136" t="s">
        <v>51</v>
      </c>
      <c r="F15" s="133">
        <v>44928</v>
      </c>
      <c r="G15" s="160">
        <f t="shared" si="1"/>
        <v>45</v>
      </c>
      <c r="H15" s="159">
        <f t="shared" si="2"/>
        <v>45.25</v>
      </c>
      <c r="I15" s="162">
        <v>45.5</v>
      </c>
      <c r="J15" s="159">
        <f>SUM(I15+0.25)</f>
        <v>45.75</v>
      </c>
      <c r="K15" s="159">
        <f>SUM(J15+0.25)</f>
        <v>46</v>
      </c>
      <c r="L15" s="159">
        <f t="shared" ref="L15:M15" si="3">SUM(K15+0)</f>
        <v>46</v>
      </c>
      <c r="M15" s="159">
        <f t="shared" si="3"/>
        <v>46</v>
      </c>
      <c r="N15" s="155"/>
      <c r="O15" s="155"/>
      <c r="P15" s="156"/>
      <c r="Q15" s="155"/>
      <c r="R15" s="155"/>
      <c r="S15" s="155"/>
      <c r="T15" s="156"/>
      <c r="U15" s="155"/>
      <c r="V15" s="155"/>
      <c r="W15" s="158"/>
      <c r="X15" s="140"/>
      <c r="Y15" s="140"/>
    </row>
    <row r="16" ht="25" customHeight="1" spans="1:25">
      <c r="A16" s="134"/>
      <c r="B16" s="135" t="s">
        <v>52</v>
      </c>
      <c r="C16" s="129"/>
      <c r="D16" s="129"/>
      <c r="E16" s="136" t="s">
        <v>53</v>
      </c>
      <c r="F16" s="133">
        <v>44928</v>
      </c>
      <c r="G16" s="132">
        <f t="shared" ref="G16:G21" si="4">SUM(H16-1)</f>
        <v>31.25</v>
      </c>
      <c r="H16" s="132">
        <f t="shared" ref="H16:H21" si="5">SUM(I16-2)</f>
        <v>32.25</v>
      </c>
      <c r="I16" s="162">
        <v>34.25</v>
      </c>
      <c r="J16" s="132">
        <f t="shared" ref="J16:J21" si="6">SUM(I16+2)</f>
        <v>36.25</v>
      </c>
      <c r="K16" s="132">
        <f t="shared" ref="K16:K21" si="7">SUM(J16+2.5)</f>
        <v>38.75</v>
      </c>
      <c r="L16" s="132">
        <f t="shared" ref="L16:M21" si="8">SUM(K16+2)</f>
        <v>40.75</v>
      </c>
      <c r="M16" s="132">
        <f t="shared" si="8"/>
        <v>42.75</v>
      </c>
      <c r="N16" s="155"/>
      <c r="O16" s="155"/>
      <c r="P16" s="156"/>
      <c r="Q16" s="155"/>
      <c r="R16" s="155"/>
      <c r="S16" s="155"/>
      <c r="T16" s="156"/>
      <c r="U16" s="155"/>
      <c r="V16" s="155"/>
      <c r="W16" s="158"/>
      <c r="X16" s="140"/>
      <c r="Y16" s="140"/>
    </row>
    <row r="17" ht="25" customHeight="1" spans="1:25">
      <c r="A17" s="134"/>
      <c r="B17" s="135" t="s">
        <v>54</v>
      </c>
      <c r="C17" s="129"/>
      <c r="D17" s="129"/>
      <c r="E17" s="136" t="s">
        <v>55</v>
      </c>
      <c r="F17" s="133">
        <v>44928</v>
      </c>
      <c r="G17" s="132">
        <f t="shared" ref="G17" si="9">SUM(H17-1)</f>
        <v>28</v>
      </c>
      <c r="H17" s="132">
        <f t="shared" ref="H17" si="10">SUM(I17-2)</f>
        <v>29</v>
      </c>
      <c r="I17" s="162">
        <v>31</v>
      </c>
      <c r="J17" s="132">
        <f t="shared" ref="J17" si="11">SUM(I17+2)</f>
        <v>33</v>
      </c>
      <c r="K17" s="132">
        <f t="shared" ref="K17" si="12">SUM(J17+2.5)</f>
        <v>35.5</v>
      </c>
      <c r="L17" s="132">
        <f t="shared" ref="L17" si="13">SUM(K17+2)</f>
        <v>37.5</v>
      </c>
      <c r="M17" s="132">
        <f t="shared" ref="M17" si="14">SUM(L17+2)</f>
        <v>39.5</v>
      </c>
      <c r="N17" s="155"/>
      <c r="O17" s="155"/>
      <c r="P17" s="156"/>
      <c r="Q17" s="155"/>
      <c r="R17" s="155"/>
      <c r="S17" s="155"/>
      <c r="T17" s="156"/>
      <c r="U17" s="155"/>
      <c r="V17" s="155"/>
      <c r="W17" s="158"/>
      <c r="X17" s="140"/>
      <c r="Y17" s="140"/>
    </row>
    <row r="18" ht="25" customHeight="1" spans="1:25">
      <c r="A18" s="134"/>
      <c r="B18" s="135" t="s">
        <v>56</v>
      </c>
      <c r="C18" s="129"/>
      <c r="D18" s="129"/>
      <c r="E18" s="136" t="s">
        <v>57</v>
      </c>
      <c r="F18" s="133">
        <v>44928</v>
      </c>
      <c r="G18" s="132">
        <f t="shared" si="4"/>
        <v>25.5</v>
      </c>
      <c r="H18" s="132">
        <f t="shared" si="5"/>
        <v>26.5</v>
      </c>
      <c r="I18" s="162">
        <v>28.5</v>
      </c>
      <c r="J18" s="132">
        <f t="shared" si="6"/>
        <v>30.5</v>
      </c>
      <c r="K18" s="132">
        <f t="shared" si="7"/>
        <v>33</v>
      </c>
      <c r="L18" s="132">
        <f t="shared" si="8"/>
        <v>35</v>
      </c>
      <c r="M18" s="132">
        <f t="shared" si="8"/>
        <v>37</v>
      </c>
      <c r="N18" s="155"/>
      <c r="O18" s="155"/>
      <c r="P18" s="156"/>
      <c r="Q18" s="155"/>
      <c r="R18" s="155"/>
      <c r="S18" s="155"/>
      <c r="T18" s="156"/>
      <c r="U18" s="155"/>
      <c r="V18" s="155"/>
      <c r="W18" s="158"/>
      <c r="X18" s="140"/>
      <c r="Y18" s="140"/>
    </row>
    <row r="19" ht="25" customHeight="1" spans="1:25">
      <c r="A19" s="134"/>
      <c r="B19" s="135" t="s">
        <v>58</v>
      </c>
      <c r="C19" s="129"/>
      <c r="D19" s="129"/>
      <c r="E19" s="136" t="s">
        <v>59</v>
      </c>
      <c r="F19" s="133">
        <v>44928</v>
      </c>
      <c r="G19" s="132">
        <f t="shared" si="4"/>
        <v>38.75</v>
      </c>
      <c r="H19" s="132">
        <f t="shared" si="5"/>
        <v>39.75</v>
      </c>
      <c r="I19" s="162">
        <v>41.75</v>
      </c>
      <c r="J19" s="132">
        <f t="shared" si="6"/>
        <v>43.75</v>
      </c>
      <c r="K19" s="132">
        <f t="shared" si="7"/>
        <v>46.25</v>
      </c>
      <c r="L19" s="132">
        <f t="shared" si="8"/>
        <v>48.25</v>
      </c>
      <c r="M19" s="132">
        <f t="shared" si="8"/>
        <v>50.25</v>
      </c>
      <c r="N19" s="155"/>
      <c r="O19" s="155"/>
      <c r="P19" s="156"/>
      <c r="Q19" s="155"/>
      <c r="R19" s="155"/>
      <c r="S19" s="155"/>
      <c r="T19" s="156"/>
      <c r="U19" s="155"/>
      <c r="V19" s="155"/>
      <c r="W19" s="158"/>
      <c r="X19" s="140"/>
      <c r="Y19" s="140"/>
    </row>
    <row r="20" ht="25" customHeight="1" spans="1:25">
      <c r="A20" s="134"/>
      <c r="B20" s="135" t="s">
        <v>60</v>
      </c>
      <c r="C20" s="129"/>
      <c r="D20" s="129"/>
      <c r="E20" s="136" t="s">
        <v>61</v>
      </c>
      <c r="F20" s="133">
        <v>44928</v>
      </c>
      <c r="G20" s="132">
        <f t="shared" si="4"/>
        <v>87</v>
      </c>
      <c r="H20" s="132">
        <f t="shared" si="5"/>
        <v>88</v>
      </c>
      <c r="I20" s="162">
        <v>90</v>
      </c>
      <c r="J20" s="132">
        <f t="shared" si="6"/>
        <v>92</v>
      </c>
      <c r="K20" s="132">
        <f t="shared" si="7"/>
        <v>94.5</v>
      </c>
      <c r="L20" s="132">
        <f t="shared" si="8"/>
        <v>96.5</v>
      </c>
      <c r="M20" s="132">
        <f t="shared" si="8"/>
        <v>98.5</v>
      </c>
      <c r="N20" s="155"/>
      <c r="O20" s="155"/>
      <c r="P20" s="156"/>
      <c r="Q20" s="155"/>
      <c r="R20" s="155"/>
      <c r="S20" s="155"/>
      <c r="T20" s="156"/>
      <c r="U20" s="155"/>
      <c r="V20" s="155"/>
      <c r="W20" s="158"/>
      <c r="X20" s="140"/>
      <c r="Y20" s="140"/>
    </row>
    <row r="21" ht="25" customHeight="1" spans="1:25">
      <c r="A21" s="134"/>
      <c r="B21" s="135" t="s">
        <v>62</v>
      </c>
      <c r="C21" s="129"/>
      <c r="D21" s="129"/>
      <c r="E21" s="136" t="s">
        <v>63</v>
      </c>
      <c r="F21" s="133">
        <v>44928</v>
      </c>
      <c r="G21" s="132">
        <f t="shared" si="4"/>
        <v>78</v>
      </c>
      <c r="H21" s="132">
        <f t="shared" si="5"/>
        <v>79</v>
      </c>
      <c r="I21" s="162">
        <v>81</v>
      </c>
      <c r="J21" s="132">
        <f t="shared" si="6"/>
        <v>83</v>
      </c>
      <c r="K21" s="132">
        <f t="shared" si="7"/>
        <v>85.5</v>
      </c>
      <c r="L21" s="132">
        <f t="shared" si="8"/>
        <v>87.5</v>
      </c>
      <c r="M21" s="132">
        <f t="shared" si="8"/>
        <v>89.5</v>
      </c>
      <c r="N21" s="155"/>
      <c r="O21" s="155"/>
      <c r="P21" s="156"/>
      <c r="Q21" s="155"/>
      <c r="R21" s="155"/>
      <c r="S21" s="155"/>
      <c r="T21" s="156"/>
      <c r="U21" s="155"/>
      <c r="V21" s="155"/>
      <c r="W21" s="158"/>
      <c r="X21" s="140"/>
      <c r="Y21" s="140"/>
    </row>
    <row r="22" ht="25" customHeight="1" spans="1:25">
      <c r="A22" s="134"/>
      <c r="B22" s="135" t="s">
        <v>64</v>
      </c>
      <c r="C22" s="129"/>
      <c r="D22" s="129"/>
      <c r="E22" s="136" t="s">
        <v>65</v>
      </c>
      <c r="F22" s="139">
        <v>0.25</v>
      </c>
      <c r="G22" s="160">
        <f t="shared" ref="G22" si="15">SUM(H22-0.25)</f>
        <v>30.25</v>
      </c>
      <c r="H22" s="159">
        <f t="shared" ref="H22" si="16">SUM(I22-1/4)</f>
        <v>30.5</v>
      </c>
      <c r="I22" s="162">
        <v>30.75</v>
      </c>
      <c r="J22" s="159">
        <f>SUM(I22+0.25)</f>
        <v>31</v>
      </c>
      <c r="K22" s="159">
        <f>SUM(J22+0.25)</f>
        <v>31.25</v>
      </c>
      <c r="L22" s="159">
        <f t="shared" ref="L22:M22" si="17">SUM(K22+0)</f>
        <v>31.25</v>
      </c>
      <c r="M22" s="159">
        <f t="shared" si="17"/>
        <v>31.25</v>
      </c>
      <c r="N22" s="155"/>
      <c r="O22" s="155"/>
      <c r="P22" s="156"/>
      <c r="Q22" s="155"/>
      <c r="R22" s="155"/>
      <c r="S22" s="155"/>
      <c r="T22" s="156"/>
      <c r="U22" s="155"/>
      <c r="V22" s="155"/>
      <c r="W22" s="158"/>
      <c r="X22" s="140"/>
      <c r="Y22" s="140"/>
    </row>
    <row r="23" ht="25" customHeight="1" spans="1:25">
      <c r="A23" s="134"/>
      <c r="B23" s="135" t="s">
        <v>66</v>
      </c>
      <c r="C23" s="129"/>
      <c r="D23" s="129"/>
      <c r="E23" s="136" t="s">
        <v>67</v>
      </c>
      <c r="F23" s="137">
        <v>44930</v>
      </c>
      <c r="G23" s="132">
        <f t="shared" ref="G23:H23" si="18">H23</f>
        <v>2</v>
      </c>
      <c r="H23" s="132">
        <f t="shared" si="18"/>
        <v>2</v>
      </c>
      <c r="I23" s="162">
        <v>2</v>
      </c>
      <c r="J23" s="132">
        <f>I23</f>
        <v>2</v>
      </c>
      <c r="K23" s="132">
        <f>J23</f>
        <v>2</v>
      </c>
      <c r="L23" s="132">
        <f>K23</f>
        <v>2</v>
      </c>
      <c r="M23" s="132">
        <f>L23</f>
        <v>2</v>
      </c>
      <c r="N23" s="155"/>
      <c r="O23" s="155"/>
      <c r="P23" s="156"/>
      <c r="Q23" s="155"/>
      <c r="R23" s="155"/>
      <c r="S23" s="155"/>
      <c r="T23" s="156"/>
      <c r="U23" s="155"/>
      <c r="V23" s="155"/>
      <c r="W23" s="158"/>
      <c r="X23" s="140"/>
      <c r="Y23" s="140"/>
    </row>
    <row r="24" ht="25" customHeight="1" spans="1:25">
      <c r="A24" s="134"/>
      <c r="B24" s="135" t="s">
        <v>68</v>
      </c>
      <c r="C24" s="129"/>
      <c r="D24" s="129"/>
      <c r="E24" s="136" t="s">
        <v>69</v>
      </c>
      <c r="F24" s="139">
        <v>0.25</v>
      </c>
      <c r="G24" s="132">
        <f t="shared" ref="G24:H24" si="19">SUM(H24+0)</f>
        <v>13</v>
      </c>
      <c r="H24" s="132">
        <f t="shared" si="19"/>
        <v>13</v>
      </c>
      <c r="I24" s="162">
        <v>13</v>
      </c>
      <c r="J24" s="163">
        <f>SUM(I24+0.5)</f>
        <v>13.5</v>
      </c>
      <c r="K24" s="163">
        <f>SUM(J24+0)</f>
        <v>13.5</v>
      </c>
      <c r="L24" s="163">
        <f>SUM(K24+0.5)</f>
        <v>14</v>
      </c>
      <c r="M24" s="163">
        <f>SUM(L24+0)</f>
        <v>14</v>
      </c>
      <c r="N24" s="155"/>
      <c r="O24" s="155"/>
      <c r="P24" s="156"/>
      <c r="Q24" s="155"/>
      <c r="R24" s="155"/>
      <c r="S24" s="155"/>
      <c r="T24" s="156"/>
      <c r="U24" s="155"/>
      <c r="V24" s="155"/>
      <c r="W24" s="158"/>
      <c r="X24" s="140"/>
      <c r="Y24" s="140"/>
    </row>
    <row r="25" ht="23" customHeight="1" spans="1:25">
      <c r="A25" s="140"/>
      <c r="B25" s="140"/>
      <c r="C25" s="140"/>
      <c r="D25" s="141" t="s">
        <v>70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</row>
    <row r="26" ht="21" customHeight="1" spans="1:25">
      <c r="A26" s="140"/>
      <c r="B26" s="140"/>
      <c r="C26" s="140"/>
      <c r="D26" s="141" t="s">
        <v>71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</row>
    <row r="27" ht="19" customHeight="1" spans="1:25">
      <c r="A27" s="140"/>
      <c r="B27" s="140"/>
      <c r="C27" s="140"/>
      <c r="D27" s="141" t="s">
        <v>72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</row>
    <row r="28" ht="16.2" customHeight="1" spans="1: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</row>
    <row r="29" ht="16.2" customHeight="1" spans="1:2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</row>
    <row r="30" ht="16.2" customHeight="1" spans="1: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</row>
    <row r="31" ht="16.2" customHeight="1" spans="1: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ht="16.2" customHeight="1" spans="1: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ht="16.2" customHeight="1" spans="1:2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ht="16.2" customHeight="1" spans="1:2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</row>
    <row r="35" ht="16.2" customHeight="1" spans="1:2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</row>
    <row r="36" ht="16.2" customHeight="1" spans="1:2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</row>
    <row r="37" ht="16.2" customHeight="1" spans="1: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ht="16.2" customHeight="1" spans="1:2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</row>
    <row r="39" ht="16.2" customHeight="1" spans="1:2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</row>
    <row r="40" ht="16.2" customHeight="1" spans="1:2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</row>
    <row r="41" ht="16.2" customHeight="1" spans="1: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</row>
    <row r="42" ht="16.2" customHeight="1" spans="1:2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</row>
    <row r="43" ht="16.2" customHeight="1" spans="1:2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</row>
    <row r="44" ht="16.2" customHeight="1" spans="1: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</row>
    <row r="45" ht="16.2" customHeight="1" spans="1:2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</row>
    <row r="46" ht="16.2" customHeight="1" spans="1: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</row>
    <row r="47" ht="16.2" customHeight="1" spans="1:2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</row>
    <row r="48" ht="16.2" customHeight="1" spans="1:2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</row>
    <row r="49" ht="16.2" customHeight="1" spans="1: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</row>
    <row r="50" ht="16.2" customHeight="1" spans="1:2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</row>
    <row r="51" ht="16.2" customHeight="1" spans="1:2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</row>
    <row r="52" ht="16.2" customHeight="1" spans="1: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</row>
    <row r="53" ht="16.2" customHeight="1" spans="1:2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</row>
    <row r="54" ht="16.2" customHeight="1" spans="1:2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ht="16.2" customHeight="1" spans="1:25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</row>
    <row r="56" ht="16.2" customHeight="1" spans="1:2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</row>
    <row r="57" ht="16.2" customHeight="1" spans="1:25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</row>
    <row r="58" ht="16.2" customHeight="1" spans="1:25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</row>
    <row r="59" ht="16.2" customHeight="1" spans="1:2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</row>
    <row r="60" ht="16.2" customHeight="1" spans="1:2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</row>
    <row r="61" ht="16.2" customHeight="1" spans="1:2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</row>
    <row r="62" ht="16.2" customHeight="1" spans="1:2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</row>
    <row r="63" ht="16.2" customHeight="1" spans="1:25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</row>
    <row r="64" ht="16.2" customHeight="1" spans="1:25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</row>
    <row r="65" ht="16.2" customHeight="1" spans="1:2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</row>
    <row r="66" ht="16.2" customHeight="1" spans="1:25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</row>
    <row r="67" ht="16.2" customHeight="1" spans="1:25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</row>
    <row r="68" ht="16.2" customHeight="1" spans="1:2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</row>
    <row r="69" ht="16.2" customHeight="1" spans="1:25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</row>
    <row r="70" ht="16.2" customHeight="1" spans="1:25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</row>
    <row r="71" ht="16.2" customHeight="1" spans="1:2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</row>
    <row r="72" ht="16.2" customHeight="1" spans="1:25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</row>
    <row r="73" ht="16.2" customHeight="1" spans="1: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</row>
    <row r="74" ht="16.2" customHeight="1" spans="1:2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</row>
    <row r="75" ht="16.2" customHeight="1" spans="1:2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</row>
    <row r="76" ht="16.2" customHeight="1" spans="1:25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</row>
    <row r="77" ht="16.2" customHeight="1" spans="1:2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</row>
    <row r="78" ht="16.2" customHeight="1" spans="1:25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</row>
    <row r="79" ht="16.2" customHeight="1" spans="1:25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</row>
    <row r="80" ht="16.2" customHeight="1" spans="1:2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</row>
    <row r="81" ht="16.2" customHeight="1" spans="1:25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</row>
    <row r="82" ht="16.2" customHeight="1" spans="1:25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</row>
    <row r="83" ht="16.2" customHeight="1" spans="1:2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</row>
    <row r="84" ht="16.2" customHeight="1" spans="1:25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</row>
    <row r="85" ht="16.2" customHeight="1" spans="1:25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</row>
    <row r="86" ht="16.2" customHeight="1" spans="1:25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</row>
    <row r="87" ht="16.2" customHeight="1" spans="1:25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</row>
    <row r="88" ht="16.2" customHeight="1" spans="1:25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</row>
    <row r="89" ht="16.2" customHeight="1" spans="1:25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</row>
    <row r="90" ht="16.2" customHeight="1" spans="1:25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</row>
    <row r="91" ht="16.2" customHeight="1" spans="1:2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</row>
    <row r="92" ht="16.2" customHeight="1" spans="1:25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</row>
    <row r="93" ht="16.2" customHeight="1" spans="1:25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</row>
    <row r="94" ht="16.2" customHeight="1" spans="1:25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</row>
    <row r="95" ht="16.2" customHeight="1" spans="1:25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</row>
    <row r="96" ht="16.2" customHeight="1" spans="1:25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</row>
    <row r="97" ht="16.2" customHeight="1" spans="1:25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</row>
    <row r="98" ht="16.2" customHeight="1" spans="1:25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</row>
    <row r="99" ht="16.2" customHeight="1" spans="1:25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</row>
    <row r="100" ht="16.2" customHeight="1" spans="1:25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</row>
    <row r="101" ht="16.2" customHeight="1" spans="1:25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</row>
    <row r="102" ht="16.2" customHeight="1" spans="1:25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</row>
    <row r="103" ht="16.2" customHeight="1" spans="1:25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</row>
    <row r="104" ht="16.2" customHeight="1" spans="1:25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</row>
    <row r="105" ht="16.2" customHeight="1" spans="1:25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</row>
    <row r="106" ht="16.2" customHeight="1" spans="1:25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</row>
    <row r="107" ht="16.2" customHeight="1" spans="1:25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</row>
    <row r="108" ht="16.2" customHeight="1" spans="1:25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</row>
    <row r="109" ht="16.2" customHeight="1" spans="1:25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</row>
    <row r="110" ht="16.2" customHeight="1" spans="1:25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</row>
    <row r="111" ht="16.2" customHeight="1" spans="1:25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</row>
    <row r="112" ht="16.2" customHeight="1" spans="1:25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</row>
    <row r="113" ht="16.2" customHeight="1" spans="1:25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</row>
    <row r="114" ht="16.2" customHeight="1" spans="1:25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</row>
    <row r="115" ht="16.2" customHeight="1" spans="1:25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</row>
    <row r="116" ht="16.2" customHeight="1" spans="1:25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</row>
    <row r="117" ht="16.2" customHeight="1" spans="1:25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</row>
    <row r="118" ht="16.2" customHeight="1" spans="1:25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</row>
    <row r="119" ht="16.2" customHeight="1" spans="1:25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</row>
    <row r="120" ht="16.2" customHeight="1" spans="1:25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</row>
    <row r="121" ht="16.2" customHeight="1" spans="1:25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</row>
    <row r="122" ht="16.2" customHeight="1" spans="1:25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</row>
    <row r="123" ht="16.2" customHeight="1" spans="1:25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</row>
    <row r="124" ht="16.2" customHeight="1" spans="1:2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</row>
    <row r="125" ht="16.2" customHeight="1" spans="1: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</row>
    <row r="126" ht="16.2" customHeight="1" spans="1:25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</row>
    <row r="127" ht="16.2" customHeight="1" spans="1: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</row>
    <row r="128" ht="16.2" customHeight="1" spans="1:25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</row>
    <row r="129" ht="16.2" customHeight="1" spans="1:25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</row>
    <row r="130" ht="16.2" customHeight="1" spans="1:25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</row>
    <row r="131" ht="16.2" customHeight="1" spans="1:25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</row>
    <row r="132" ht="16.2" customHeight="1" spans="1:25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</row>
    <row r="133" ht="16.2" customHeight="1" spans="1:25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</row>
    <row r="134" ht="16.2" customHeight="1" spans="1:25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</row>
    <row r="135" ht="16.2" customHeight="1" spans="1:25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</row>
    <row r="136" ht="16.2" customHeight="1" spans="1:25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</row>
    <row r="137" ht="16.2" customHeight="1" spans="1:25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</row>
    <row r="138" ht="16.2" customHeight="1" spans="1:25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</row>
    <row r="139" ht="16.2" customHeight="1" spans="1:25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</row>
    <row r="140" ht="16.2" customHeight="1" spans="1:25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</row>
    <row r="141" ht="16.2" customHeight="1" spans="1:25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</row>
    <row r="142" ht="16.2" customHeight="1" spans="1:25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</row>
    <row r="143" ht="16.2" customHeight="1" spans="1:25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</row>
    <row r="144" ht="16.2" customHeight="1" spans="1:25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</row>
    <row r="145" ht="16.2" customHeight="1" spans="1:25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</row>
    <row r="146" ht="16.2" customHeight="1" spans="1:25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</row>
    <row r="147" ht="16.2" customHeight="1" spans="1:25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</row>
    <row r="148" ht="16.2" customHeight="1" spans="1:25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</row>
    <row r="149" ht="16.2" customHeight="1" spans="1:25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</row>
    <row r="150" ht="16.2" customHeight="1" spans="1:25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</row>
    <row r="151" ht="16.2" customHeight="1" spans="1:25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</row>
    <row r="152" ht="16.2" customHeight="1" spans="1:25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</row>
    <row r="153" ht="16.2" customHeight="1" spans="1:25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</row>
    <row r="154" ht="16.2" customHeight="1" spans="1: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</row>
    <row r="155" ht="16.2" customHeight="1" spans="1:25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</row>
    <row r="156" ht="16.2" customHeight="1" spans="1:25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</row>
    <row r="157" ht="16.2" customHeight="1" spans="1:25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</row>
    <row r="158" ht="16.2" customHeight="1" spans="1:25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</row>
    <row r="159" ht="16.2" customHeight="1" spans="1:25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</row>
    <row r="160" ht="16.2" customHeight="1" spans="1:25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</row>
    <row r="161" ht="16.2" customHeight="1" spans="1:25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</row>
    <row r="162" ht="16.2" customHeight="1" spans="1:25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</row>
    <row r="163" ht="16.2" customHeight="1" spans="1:25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</row>
    <row r="164" ht="16.2" customHeight="1" spans="1:25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</row>
    <row r="165" ht="16.2" customHeight="1" spans="1:25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</row>
    <row r="166" ht="16.2" customHeight="1" spans="1:25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</row>
    <row r="167" ht="16.2" customHeight="1" spans="1:25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</row>
    <row r="168" ht="16.2" customHeight="1" spans="1:25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</row>
    <row r="169" ht="16.2" customHeight="1" spans="1:25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</row>
    <row r="170" ht="16.2" customHeight="1" spans="1:25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</row>
    <row r="171" ht="16.2" customHeight="1" spans="1:25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</row>
    <row r="172" ht="16.2" customHeight="1" spans="1:25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</row>
    <row r="173" ht="16.2" customHeight="1" spans="1:25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</row>
    <row r="174" ht="16.2" customHeight="1" spans="1:25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</row>
    <row r="175" ht="16.2" customHeight="1" spans="1:25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</row>
    <row r="176" ht="16.2" customHeight="1" spans="1:25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</row>
    <row r="177" ht="16.2" customHeight="1" spans="1:25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</row>
    <row r="178" ht="16.2" customHeight="1" spans="1:25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</row>
    <row r="179" ht="16.2" customHeight="1" spans="1:25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</row>
    <row r="180" ht="16.2" customHeight="1" spans="1:25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</row>
    <row r="181" ht="16.2" customHeight="1" spans="1:25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</row>
    <row r="182" ht="16.2" customHeight="1" spans="1:25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</row>
    <row r="183" ht="16.2" customHeight="1" spans="1:25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</row>
    <row r="184" ht="16.2" customHeight="1" spans="1:2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</row>
    <row r="185" ht="16.2" customHeight="1" spans="1:2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</row>
    <row r="186" ht="16.2" customHeight="1" spans="1:2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</row>
    <row r="187" ht="16.2" customHeight="1" spans="1:25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</row>
    <row r="188" ht="16.2" customHeight="1" spans="1:25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</row>
    <row r="189" ht="16.2" customHeight="1" spans="1:25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</row>
    <row r="190" ht="16.2" customHeight="1" spans="1:25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</row>
    <row r="191" ht="16.2" customHeight="1" spans="1:25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</row>
    <row r="192" ht="16.2" customHeight="1" spans="1:25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</row>
    <row r="193" ht="16.2" customHeight="1" spans="1:25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</row>
    <row r="194" ht="16.2" customHeight="1" spans="1:25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</row>
    <row r="195" ht="16.2" customHeight="1" spans="1:25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</row>
    <row r="196" ht="16.2" customHeight="1" spans="1:25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</row>
    <row r="197" ht="16.2" customHeight="1" spans="1:25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</row>
    <row r="198" ht="16.2" customHeight="1" spans="1:25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</row>
    <row r="199" ht="16.2" customHeight="1" spans="1:25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</row>
    <row r="200" ht="16.2" customHeight="1" spans="1:25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</row>
    <row r="201" ht="16.2" customHeight="1" spans="1:25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</row>
    <row r="202" ht="16.2" customHeight="1" spans="1:25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</row>
    <row r="203" ht="16.2" customHeight="1" spans="1:25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</row>
    <row r="204" ht="16.2" customHeight="1" spans="1:25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</row>
    <row r="205" ht="16.2" customHeight="1" spans="1:25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</row>
    <row r="206" ht="16.2" customHeight="1" spans="1:25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</row>
    <row r="207" ht="16.2" customHeight="1" spans="1:25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</row>
    <row r="208" ht="16.2" customHeight="1" spans="1:25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</row>
    <row r="209" ht="16.2" customHeight="1" spans="1:25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ht="16.2" customHeight="1" spans="1:25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ht="16.2" customHeight="1" spans="1:25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ht="16.2" customHeight="1" spans="1:25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</row>
    <row r="213" ht="16.2" customHeight="1" spans="1:25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</row>
    <row r="214" ht="16.2" customHeight="1" spans="1:25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</row>
    <row r="215" ht="16.2" customHeight="1" spans="1:25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</row>
    <row r="216" ht="16.2" customHeight="1" spans="1:25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</row>
    <row r="217" ht="16.2" customHeight="1" spans="1:25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</row>
    <row r="218" ht="16.2" customHeight="1" spans="1:25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</row>
    <row r="219" ht="16.2" customHeight="1" spans="1:25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</row>
    <row r="220" ht="16.2" customHeight="1" spans="1:25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</row>
    <row r="221" ht="16.2" customHeight="1" spans="1:25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</row>
    <row r="222" ht="16.2" customHeight="1" spans="1:25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</row>
    <row r="223" ht="16.2" customHeight="1" spans="1:25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</row>
    <row r="224" ht="16.2" customHeight="1" spans="1:25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</row>
    <row r="225" ht="16.2" customHeight="1" spans="1:25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</row>
    <row r="226" ht="16.2" customHeight="1" spans="1:25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</row>
    <row r="227" ht="16.2" customHeight="1" spans="1:25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</row>
    <row r="228" ht="16.2" customHeight="1" spans="1:25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</row>
    <row r="229" ht="16.2" customHeight="1" spans="1:25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</row>
    <row r="230" ht="16.2" customHeight="1" spans="1:25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</row>
    <row r="231" ht="16.2" customHeight="1" spans="1:25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</row>
    <row r="232" ht="16.2" customHeight="1" spans="1:25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</row>
    <row r="233" ht="16.2" customHeight="1" spans="1:25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</row>
    <row r="234" ht="16.2" customHeight="1" spans="1:25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</row>
    <row r="235" ht="16.2" customHeight="1" spans="1:25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</row>
    <row r="236" ht="16.2" customHeight="1" spans="1:25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</row>
    <row r="237" ht="16.2" customHeight="1" spans="1:25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</row>
    <row r="238" ht="16.2" customHeight="1" spans="1:25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</row>
    <row r="239" ht="16.2" customHeight="1" spans="1:25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</row>
    <row r="240" ht="16.2" customHeight="1" spans="1:25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</row>
    <row r="241" ht="16.2" customHeight="1" spans="1:25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</row>
    <row r="242" ht="16.2" customHeight="1" spans="1:25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</row>
    <row r="243" ht="16.2" customHeight="1" spans="1:25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</row>
    <row r="244" ht="16.2" customHeight="1" spans="1:25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</row>
    <row r="245" ht="16.2" customHeight="1" spans="1:25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</row>
    <row r="246" ht="16.2" customHeight="1" spans="1:25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</row>
    <row r="247" ht="16.2" customHeight="1" spans="1:25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</row>
    <row r="248" ht="16.2" customHeight="1" spans="1:25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</row>
    <row r="249" ht="16.2" customHeight="1" spans="1:25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</row>
    <row r="250" ht="16.2" customHeight="1" spans="1:25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</row>
    <row r="251" ht="16.2" customHeight="1" spans="1:25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</row>
    <row r="252" ht="16.2" customHeight="1" spans="1:25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</row>
    <row r="253" ht="16.2" customHeight="1" spans="1:25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</row>
    <row r="254" ht="16.2" customHeight="1" spans="1:25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</row>
    <row r="255" ht="16.2" customHeight="1" spans="1:25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</row>
    <row r="256" ht="16.2" customHeight="1" spans="1:25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</row>
    <row r="257" ht="16.2" customHeight="1" spans="1:25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</row>
    <row r="258" ht="16.2" customHeight="1" spans="1:25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</row>
    <row r="259" ht="16.2" customHeight="1" spans="1:25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</row>
    <row r="260" ht="16.2" customHeight="1" spans="1:25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</row>
    <row r="261" ht="16.2" customHeight="1" spans="1:25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</row>
    <row r="262" ht="16.2" customHeight="1" spans="1:25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</row>
    <row r="263" ht="16.2" customHeight="1" spans="1:25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</row>
    <row r="264" ht="16.2" customHeight="1" spans="1:25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</row>
    <row r="265" ht="16.2" customHeight="1" spans="1:25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</row>
    <row r="266" ht="16.2" customHeight="1" spans="1:25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</row>
    <row r="267" ht="16.2" customHeight="1" spans="1:25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</row>
    <row r="268" ht="16.2" customHeight="1" spans="1:25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</row>
    <row r="269" ht="16.2" customHeight="1" spans="1:25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</row>
    <row r="270" ht="16.2" customHeight="1" spans="1:25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</row>
    <row r="271" ht="16.2" customHeight="1" spans="1:25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</row>
    <row r="272" ht="16.2" customHeight="1" spans="1:25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</row>
    <row r="273" ht="16.2" customHeight="1" spans="1:25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</row>
    <row r="274" ht="16.2" customHeight="1" spans="1:25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</row>
    <row r="275" ht="16.2" customHeight="1" spans="1:25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</row>
    <row r="276" ht="16.2" customHeight="1" spans="1:25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</row>
    <row r="277" ht="16.2" customHeight="1" spans="1:25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</row>
    <row r="278" ht="16.2" customHeight="1" spans="1:25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</row>
    <row r="279" ht="16.2" customHeight="1" spans="1:25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</row>
    <row r="280" ht="16.2" customHeight="1" spans="1: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</row>
    <row r="281" ht="16.2" customHeight="1" spans="1:25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</row>
    <row r="282" ht="16.2" customHeight="1" spans="1:25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</row>
    <row r="283" ht="16.2" customHeight="1" spans="1:25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</row>
    <row r="284" ht="16.2" customHeight="1" spans="1:25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</row>
    <row r="285" ht="16.2" customHeight="1" spans="1:25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</row>
    <row r="286" ht="16.2" customHeight="1" spans="1:25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</row>
    <row r="287" ht="16.2" customHeight="1" spans="1:25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</row>
    <row r="288" ht="16.2" customHeight="1" spans="1:25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</row>
    <row r="289" ht="16.2" customHeight="1" spans="1:25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</row>
    <row r="290" ht="16.2" customHeight="1" spans="1:25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</row>
    <row r="291" ht="16.2" customHeight="1" spans="1:25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</row>
    <row r="292" ht="16.2" customHeight="1" spans="1:25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</row>
    <row r="293" ht="16.2" customHeight="1" spans="1:25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</row>
    <row r="294" ht="16.2" customHeight="1" spans="1:25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</row>
    <row r="295" ht="16.2" customHeight="1" spans="1:25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</row>
    <row r="296" ht="16.2" customHeight="1" spans="1:25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</row>
    <row r="297" ht="16.2" customHeight="1" spans="1:25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</row>
    <row r="298" ht="16.2" customHeight="1" spans="1:25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</row>
    <row r="299" ht="16.2" customHeight="1" spans="1:25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</row>
    <row r="300" ht="16.2" customHeight="1" spans="1:25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</row>
    <row r="301" ht="16.2" customHeight="1" spans="1:25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</row>
    <row r="302" ht="16.2" customHeight="1" spans="1:25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</row>
    <row r="303" ht="16.2" customHeight="1" spans="1:25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ht="16.2" customHeight="1" spans="1:25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</row>
    <row r="305" ht="16.2" customHeight="1" spans="1:25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</row>
    <row r="306" ht="16.2" customHeight="1" spans="1:25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</row>
    <row r="307" ht="16.2" customHeight="1" spans="1:25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</row>
    <row r="308" ht="16.2" customHeight="1" spans="1:25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</row>
    <row r="309" ht="16.2" customHeight="1" spans="1:25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</row>
    <row r="310" ht="16.2" customHeight="1" spans="1:25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</row>
    <row r="311" ht="16.2" customHeight="1" spans="1:25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</row>
    <row r="312" ht="16.2" customHeight="1" spans="1: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</row>
    <row r="313" ht="16.2" customHeight="1" spans="1:25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</row>
    <row r="314" ht="16.2" customHeight="1" spans="1:25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</row>
    <row r="315" ht="16.2" customHeight="1" spans="1:25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</row>
    <row r="316" ht="16.2" customHeight="1" spans="1:25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</row>
    <row r="317" ht="16.2" customHeight="1" spans="1:25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</row>
    <row r="318" ht="16.2" customHeight="1" spans="1:25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</row>
    <row r="319" ht="16.2" customHeight="1" spans="1:25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</row>
    <row r="320" ht="16.2" customHeight="1" spans="1:25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</row>
    <row r="321" ht="16.2" customHeight="1" spans="1:25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</row>
    <row r="322" ht="16.2" customHeight="1" spans="1:25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</row>
    <row r="323" ht="16.2" customHeight="1" spans="1:25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</row>
    <row r="324" ht="16.2" customHeight="1" spans="1:25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</row>
    <row r="325" ht="16.2" customHeight="1" spans="1:25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</row>
    <row r="326" ht="16.2" customHeight="1" spans="1:25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</row>
    <row r="327" ht="16.2" customHeight="1" spans="1:25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</row>
    <row r="328" ht="16.2" customHeight="1" spans="1:25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</row>
    <row r="329" ht="16.2" customHeight="1" spans="1:25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</row>
    <row r="330" ht="16.2" customHeight="1" spans="1:25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</row>
    <row r="331" ht="16.2" customHeight="1" spans="1:25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</row>
    <row r="332" ht="16.2" customHeight="1" spans="1:25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</row>
    <row r="333" ht="16.2" customHeight="1" spans="1:25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</row>
    <row r="334" ht="16.2" customHeight="1" spans="1:25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</row>
    <row r="335" ht="16.2" customHeight="1" spans="1:25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</row>
    <row r="336" ht="16.2" customHeight="1" spans="1:25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</row>
    <row r="337" ht="16.2" customHeight="1" spans="1:25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</row>
    <row r="338" ht="16.2" customHeight="1" spans="1:25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</row>
    <row r="339" ht="16.2" customHeight="1" spans="1:25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</row>
    <row r="340" ht="16.2" customHeight="1" spans="1:25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</row>
    <row r="341" ht="16.2" customHeight="1" spans="1:25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</row>
    <row r="342" ht="16.2" customHeight="1" spans="1:25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</row>
    <row r="343" ht="16.2" customHeight="1" spans="1:25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</row>
    <row r="344" ht="16.2" customHeight="1" spans="1:25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</row>
    <row r="345" ht="16.2" customHeight="1" spans="1:25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</row>
    <row r="346" ht="16.2" customHeight="1" spans="1:25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</row>
    <row r="347" ht="16.2" customHeight="1" spans="1:25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</row>
    <row r="348" ht="16.2" customHeight="1" spans="1:25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</row>
    <row r="349" ht="16.2" customHeight="1" spans="1:25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</row>
    <row r="350" ht="16.2" customHeight="1" spans="1:25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</row>
    <row r="351" ht="16.2" customHeight="1" spans="1:25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</row>
    <row r="352" ht="16.2" customHeight="1" spans="1:25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</row>
    <row r="353" ht="16.2" customHeight="1" spans="1:25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</row>
    <row r="354" ht="16.2" customHeight="1" spans="1:25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</row>
    <row r="355" ht="16.2" customHeight="1" spans="1:25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</row>
    <row r="356" ht="16.2" customHeight="1" spans="1:25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</row>
    <row r="357" ht="16.2" customHeight="1" spans="1:25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</row>
    <row r="358" ht="16.2" customHeight="1" spans="1:25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</row>
    <row r="359" ht="16.2" customHeight="1" spans="1:25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</row>
    <row r="360" ht="16.2" customHeight="1" spans="1:25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</row>
    <row r="361" ht="16.2" customHeight="1" spans="1:25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</row>
    <row r="362" ht="16.2" customHeight="1" spans="1:25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</row>
    <row r="363" ht="16.2" customHeight="1" spans="1:25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</row>
    <row r="364" ht="16.2" customHeight="1" spans="1:25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</row>
    <row r="365" ht="16.2" customHeight="1" spans="1:25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</row>
    <row r="366" ht="16.2" customHeight="1" spans="1:25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</row>
    <row r="367" ht="16.2" customHeight="1" spans="1:25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</row>
    <row r="368" ht="16.2" customHeight="1" spans="1:25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</row>
    <row r="369" ht="16.2" customHeight="1" spans="1:25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</row>
    <row r="370" ht="16.2" customHeight="1" spans="1:25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</row>
    <row r="371" ht="16.2" customHeight="1" spans="1:25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</row>
    <row r="372" ht="16.2" customHeight="1" spans="1:25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</row>
    <row r="373" ht="16.2" customHeight="1" spans="1:25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</row>
    <row r="374" ht="16.2" customHeight="1" spans="1:25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</row>
    <row r="375" ht="16.2" customHeight="1" spans="1:25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</row>
    <row r="376" ht="16.2" customHeight="1" spans="1:25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</row>
    <row r="377" ht="16.2" customHeight="1" spans="1:25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</row>
    <row r="378" ht="16.2" customHeight="1" spans="1:25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</row>
    <row r="379" ht="16.2" customHeight="1" spans="1:25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</row>
    <row r="380" ht="16.2" customHeight="1" spans="1:25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</row>
    <row r="381" ht="16.2" customHeight="1" spans="1:25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</row>
    <row r="382" ht="16.2" customHeight="1" spans="1:25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</row>
    <row r="383" ht="16.2" customHeight="1" spans="1:25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</row>
    <row r="384" ht="16.2" customHeight="1" spans="1:25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</row>
    <row r="385" ht="16.2" customHeight="1" spans="1:25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</row>
    <row r="386" ht="16.2" customHeight="1" spans="1:25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</row>
    <row r="387" ht="16.2" customHeight="1" spans="1:25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</row>
    <row r="388" ht="16.2" customHeight="1" spans="1:25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</row>
    <row r="389" ht="16.2" customHeight="1" spans="1:25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</row>
    <row r="390" ht="16.2" customHeight="1" spans="1:25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</row>
    <row r="391" ht="16.2" customHeight="1" spans="1:25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</row>
    <row r="392" ht="16.2" customHeight="1" spans="1:25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</row>
    <row r="393" ht="16.2" customHeight="1" spans="1:25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</row>
    <row r="394" ht="16.2" customHeight="1" spans="1:25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</row>
    <row r="395" ht="16.2" customHeight="1" spans="1:25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</row>
    <row r="396" ht="16.2" customHeight="1" spans="1:25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</row>
    <row r="397" ht="16.2" customHeight="1" spans="1:25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</row>
    <row r="398" ht="16.2" customHeight="1" spans="1:25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</row>
    <row r="399" ht="16.2" customHeight="1" spans="1:25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</row>
    <row r="400" ht="16.2" customHeight="1" spans="1:25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</row>
    <row r="401" ht="16.2" customHeight="1" spans="1:25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</row>
    <row r="402" ht="16.2" customHeight="1" spans="1:25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</row>
    <row r="403" ht="16.2" customHeight="1" spans="1:25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</row>
    <row r="404" ht="16.2" customHeight="1" spans="1:25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</row>
    <row r="405" ht="16.2" customHeight="1" spans="1:25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</row>
    <row r="406" ht="16.2" customHeight="1" spans="1:25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</row>
    <row r="407" ht="16.2" customHeight="1" spans="1:25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</row>
    <row r="408" ht="16.2" customHeight="1" spans="1:25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</row>
    <row r="409" ht="16.2" customHeight="1" spans="1:25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</row>
    <row r="410" ht="16.2" customHeight="1" spans="1:25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</row>
    <row r="411" ht="16.2" customHeight="1" spans="1:25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</row>
    <row r="412" ht="16.2" customHeight="1" spans="1:25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</row>
    <row r="413" ht="16.2" customHeight="1" spans="1:25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</row>
    <row r="414" ht="16.2" customHeight="1" spans="1:25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</row>
    <row r="415" ht="16.2" customHeight="1" spans="1:25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</row>
    <row r="416" ht="16.2" customHeight="1" spans="1:25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</row>
    <row r="417" ht="16.2" customHeight="1" spans="1:25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</row>
    <row r="418" ht="16.2" customHeight="1" spans="1:25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</row>
    <row r="419" ht="16.2" customHeight="1" spans="1:25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</row>
    <row r="420" ht="16.2" customHeight="1" spans="1:25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</row>
    <row r="421" ht="16.2" customHeight="1" spans="1:25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</row>
    <row r="422" ht="16.2" customHeight="1" spans="1:25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</row>
    <row r="423" ht="16.2" customHeight="1" spans="1:25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</row>
    <row r="424" ht="16.2" customHeight="1" spans="1:25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</row>
    <row r="425" ht="16.2" customHeight="1" spans="1:25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</row>
    <row r="426" ht="16.2" customHeight="1" spans="1:25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</row>
    <row r="427" ht="16.2" customHeight="1" spans="1:25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</row>
    <row r="428" ht="16.2" customHeight="1" spans="1:25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</row>
    <row r="429" ht="16.2" customHeight="1" spans="1:25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</row>
    <row r="430" ht="16.2" customHeight="1" spans="1:25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</row>
    <row r="431" ht="16.2" customHeight="1" spans="1:25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</row>
    <row r="432" ht="16.2" customHeight="1" spans="1:25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</row>
    <row r="433" ht="16.2" customHeight="1" spans="1:25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</row>
    <row r="434" ht="16.2" customHeight="1" spans="1:25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</row>
    <row r="435" ht="16.2" customHeight="1" spans="1:25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</row>
    <row r="436" ht="16.2" customHeight="1" spans="1:25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</row>
    <row r="437" ht="16.2" customHeight="1" spans="1:25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</row>
    <row r="438" ht="16.2" customHeight="1" spans="1:25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</row>
    <row r="439" ht="16.2" customHeight="1" spans="1:25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</row>
    <row r="440" ht="16.2" customHeight="1" spans="1:25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</row>
    <row r="441" ht="16.2" customHeight="1" spans="1:25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</row>
    <row r="442" ht="16.2" customHeight="1" spans="1:25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</row>
    <row r="443" ht="16.2" customHeight="1" spans="1:25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</row>
    <row r="444" ht="16.2" customHeight="1" spans="1:25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</row>
    <row r="445" ht="16.2" customHeight="1" spans="1:25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</row>
    <row r="446" ht="16.2" customHeight="1" spans="1:25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</row>
    <row r="447" ht="16.2" customHeight="1" spans="1:25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</row>
    <row r="448" ht="16.2" customHeight="1" spans="1:25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</row>
    <row r="449" ht="16.2" customHeight="1" spans="1:25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</row>
    <row r="450" ht="16.2" customHeight="1" spans="1:25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</row>
    <row r="451" ht="16.2" customHeight="1" spans="1:25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</row>
    <row r="452" ht="16.2" customHeight="1" spans="1:25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</row>
    <row r="453" ht="16.2" customHeight="1" spans="1:25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</row>
    <row r="454" ht="16.2" customHeight="1" spans="1:25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</row>
    <row r="455" ht="16.2" customHeight="1" spans="1:25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</row>
    <row r="456" ht="16.2" customHeight="1" spans="1:25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</row>
    <row r="457" ht="16.2" customHeight="1" spans="1:25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</row>
    <row r="458" ht="16.2" customHeight="1" spans="1:25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</row>
    <row r="459" ht="16.2" customHeight="1" spans="1:25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</row>
    <row r="460" ht="16.2" customHeight="1" spans="1:25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</row>
    <row r="461" ht="16.2" customHeight="1" spans="1:25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</row>
    <row r="462" ht="16.2" customHeight="1" spans="1:25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</row>
    <row r="463" ht="16.2" customHeight="1" spans="1:25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</row>
    <row r="464" ht="16.2" customHeight="1" spans="1:25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</row>
    <row r="465" ht="16.2" customHeight="1" spans="1:25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</row>
    <row r="466" ht="16.2" customHeight="1" spans="1:25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</row>
    <row r="467" ht="16.2" customHeight="1" spans="1:25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</row>
    <row r="468" ht="16.2" customHeight="1" spans="1:25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</row>
    <row r="469" ht="16.2" customHeight="1" spans="1:25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</row>
    <row r="470" ht="16.2" customHeight="1" spans="1:25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</row>
    <row r="471" ht="16.2" customHeight="1" spans="1:25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</row>
    <row r="472" ht="16.2" customHeight="1" spans="1:25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</row>
    <row r="473" ht="16.2" customHeight="1" spans="1:25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</row>
    <row r="474" ht="16.2" customHeight="1" spans="1:25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</row>
    <row r="475" ht="16.2" customHeight="1" spans="1:25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</row>
    <row r="476" ht="16.2" customHeight="1" spans="1:25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</row>
    <row r="477" ht="16.2" customHeight="1" spans="1:25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</row>
    <row r="478" ht="16.2" customHeight="1" spans="1:25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</row>
    <row r="479" ht="16.2" customHeight="1" spans="1:25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</row>
    <row r="480" ht="16.2" customHeight="1" spans="1:25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</row>
    <row r="481" ht="16.2" customHeight="1" spans="1:25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</row>
    <row r="482" ht="16.2" customHeight="1" spans="1:25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</row>
    <row r="483" ht="16.2" customHeight="1" spans="1:25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</row>
    <row r="484" ht="16.2" customHeight="1" spans="1:25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</row>
    <row r="485" ht="16.2" customHeight="1" spans="1:25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</row>
    <row r="486" ht="16.2" customHeight="1" spans="1:25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</row>
    <row r="487" ht="16.2" customHeight="1" spans="1:25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</row>
    <row r="488" ht="16.2" customHeight="1" spans="1:25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</row>
    <row r="489" ht="16.2" customHeight="1" spans="1:25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</row>
    <row r="490" ht="16.2" customHeight="1" spans="1:25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</row>
    <row r="491" ht="16.2" customHeight="1" spans="1:25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</row>
    <row r="492" ht="16.2" customHeight="1" spans="1:25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</row>
    <row r="493" ht="16.2" customHeight="1" spans="1:25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</row>
    <row r="494" ht="16.2" customHeight="1" spans="1:25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</row>
    <row r="495" ht="16.2" customHeight="1" spans="1:25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</row>
    <row r="496" ht="16.2" customHeight="1" spans="1:25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</row>
    <row r="497" ht="16.2" customHeight="1" spans="1:25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</row>
    <row r="498" ht="16.2" customHeight="1" spans="1:25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</row>
    <row r="499" ht="16.2" customHeight="1" spans="1:25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</row>
    <row r="500" ht="16.2" customHeight="1" spans="1:25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</row>
    <row r="501" ht="16.2" customHeight="1" spans="1:25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</row>
    <row r="502" ht="16.2" customHeight="1" spans="1:25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</row>
    <row r="503" ht="16.2" customHeight="1" spans="1:25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</row>
    <row r="504" ht="16.2" customHeight="1" spans="1:25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</row>
    <row r="505" ht="16.2" customHeight="1" spans="1:25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</row>
    <row r="506" ht="16.2" customHeight="1" spans="1:25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</row>
    <row r="507" ht="16.2" customHeight="1" spans="1:25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</row>
    <row r="508" ht="16.2" customHeight="1" spans="1:25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</row>
    <row r="509" ht="16.2" customHeight="1" spans="1:25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</row>
    <row r="510" ht="16.2" customHeight="1" spans="1:25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</row>
    <row r="511" ht="16.2" customHeight="1" spans="1:25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</row>
    <row r="512" ht="16.2" customHeight="1" spans="1:25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</row>
    <row r="513" ht="16.2" customHeight="1" spans="1:25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</row>
    <row r="514" ht="16.2" customHeight="1" spans="1:25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</row>
    <row r="515" ht="16.2" customHeight="1" spans="1:25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</row>
    <row r="516" ht="16.2" customHeight="1" spans="1:25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</row>
    <row r="517" ht="16.2" customHeight="1" spans="1:25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</row>
    <row r="518" ht="16.2" customHeight="1" spans="1:25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</row>
    <row r="519" ht="16.2" customHeight="1" spans="1:25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</row>
    <row r="520" ht="16.2" customHeight="1" spans="1:25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</row>
    <row r="521" ht="16.2" customHeight="1" spans="1:25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</row>
    <row r="522" ht="16.2" customHeight="1" spans="1:25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</row>
    <row r="523" ht="16.2" customHeight="1" spans="1:25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</row>
    <row r="524" ht="16.2" customHeight="1" spans="1:25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</row>
    <row r="525" ht="16.2" customHeight="1" spans="1:25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</row>
    <row r="526" ht="16.2" customHeight="1" spans="1:25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</row>
    <row r="527" ht="16.2" customHeight="1" spans="1:25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</row>
    <row r="528" ht="16.2" customHeight="1" spans="1:25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</row>
    <row r="529" ht="16.2" customHeight="1" spans="1:25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</row>
    <row r="530" ht="16.2" customHeight="1" spans="1:25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</row>
    <row r="531" ht="16.2" customHeight="1" spans="1:25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</row>
    <row r="532" ht="16.2" customHeight="1" spans="1:25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</row>
    <row r="533" ht="16.2" customHeight="1" spans="1:25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</row>
    <row r="534" ht="16.2" customHeight="1" spans="1:25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</row>
    <row r="535" ht="16.2" customHeight="1" spans="1:25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</row>
    <row r="536" ht="16.2" customHeight="1" spans="1:25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</row>
    <row r="537" ht="16.2" customHeight="1" spans="1:25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</row>
    <row r="538" ht="16.2" customHeight="1" spans="1:25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</row>
    <row r="539" ht="16.2" customHeight="1" spans="1:25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</row>
    <row r="540" ht="16.2" customHeight="1" spans="1:25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</row>
    <row r="541" ht="16.2" customHeight="1" spans="1:25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</row>
    <row r="542" ht="16.2" customHeight="1" spans="1:25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</row>
    <row r="543" ht="16.2" customHeight="1" spans="1:25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</row>
    <row r="544" ht="16.2" customHeight="1" spans="1:25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</row>
    <row r="545" ht="16.2" customHeight="1" spans="1:25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</row>
    <row r="546" ht="16.2" customHeight="1" spans="1:25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</row>
    <row r="547" ht="16.2" customHeight="1" spans="1:25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</row>
    <row r="548" ht="16.2" customHeight="1" spans="1:25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</row>
    <row r="549" ht="16.2" customHeight="1" spans="1:25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</row>
    <row r="550" ht="16.2" customHeight="1" spans="1:25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</row>
    <row r="551" ht="16.2" customHeight="1" spans="1:25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</row>
    <row r="552" ht="16.2" customHeight="1" spans="1:25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</row>
    <row r="553" ht="16.2" customHeight="1" spans="1:25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</row>
    <row r="554" ht="16.2" customHeight="1" spans="1:25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</row>
    <row r="555" ht="16.2" customHeight="1" spans="1:25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</row>
    <row r="556" ht="16.2" customHeight="1" spans="1:25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</row>
    <row r="557" ht="16.2" customHeight="1" spans="1:25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</row>
    <row r="558" ht="16.2" customHeight="1" spans="1:25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</row>
    <row r="559" ht="16.2" customHeight="1" spans="1:25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</row>
    <row r="560" ht="16.2" customHeight="1" spans="1:25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</row>
    <row r="561" ht="16.2" customHeight="1" spans="1:25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</row>
    <row r="562" ht="16.2" customHeight="1" spans="1:25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</row>
    <row r="563" ht="16.2" customHeight="1" spans="1:25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</row>
    <row r="564" ht="16.2" customHeight="1" spans="1:25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</row>
    <row r="565" ht="16.2" customHeight="1" spans="1:25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</row>
    <row r="566" ht="16.2" customHeight="1" spans="1:25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</row>
    <row r="567" ht="16.2" customHeight="1" spans="1:25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</row>
    <row r="568" ht="16.2" customHeight="1" spans="1:25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</row>
    <row r="569" ht="16.2" customHeight="1" spans="1:25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</row>
    <row r="570" ht="16.2" customHeight="1" spans="1:25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</row>
    <row r="571" ht="16.2" customHeight="1" spans="1:25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</row>
    <row r="572" ht="16.2" customHeight="1" spans="1:25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</row>
    <row r="573" ht="16.2" customHeight="1" spans="1:25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</row>
    <row r="574" ht="16.2" customHeight="1" spans="1:25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</row>
    <row r="575" ht="16.2" customHeight="1" spans="1:25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</row>
    <row r="576" ht="16.2" customHeight="1" spans="1:25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</row>
    <row r="577" ht="16.2" customHeight="1" spans="1:25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</row>
    <row r="578" ht="16.2" customHeight="1" spans="1:25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</row>
    <row r="579" ht="16.2" customHeight="1" spans="1:25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</row>
    <row r="580" ht="16.2" customHeight="1" spans="1:25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</row>
    <row r="581" ht="16.2" customHeight="1" spans="1:25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</row>
    <row r="582" ht="16.2" customHeight="1" spans="1:25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</row>
    <row r="583" ht="16.2" customHeight="1" spans="1:25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</row>
    <row r="584" ht="16.2" customHeight="1" spans="1:25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</row>
    <row r="585" ht="16.2" customHeight="1" spans="1:25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</row>
    <row r="586" ht="16.2" customHeight="1" spans="1:25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</row>
    <row r="587" ht="16.2" customHeight="1" spans="1:25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</row>
    <row r="588" ht="16.2" customHeight="1" spans="1:25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</row>
    <row r="589" ht="16.2" customHeight="1" spans="1:25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</row>
    <row r="590" ht="16.2" customHeight="1" spans="1:25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</row>
    <row r="591" ht="16.2" customHeight="1" spans="1:25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</row>
    <row r="592" ht="16.2" customHeight="1" spans="1:25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</row>
    <row r="593" ht="16.2" customHeight="1" spans="1:25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</row>
    <row r="594" ht="16.2" customHeight="1" spans="1:25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</row>
    <row r="595" ht="16.2" customHeight="1" spans="1:25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</row>
    <row r="596" ht="16.2" customHeight="1" spans="1:25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</row>
    <row r="597" ht="16.2" customHeight="1" spans="1:25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</row>
    <row r="598" ht="16.2" customHeight="1" spans="1:25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</row>
    <row r="599" ht="16.2" customHeight="1" spans="1:25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</row>
    <row r="600" ht="16.2" customHeight="1" spans="1:25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</row>
    <row r="601" ht="16.2" customHeight="1" spans="1:25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</row>
    <row r="602" ht="16.2" customHeight="1" spans="1:25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</row>
    <row r="603" ht="16.2" customHeight="1" spans="1:25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</row>
    <row r="604" ht="16.2" customHeight="1" spans="1:25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</row>
    <row r="605" ht="16.2" customHeight="1" spans="1:25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</row>
    <row r="606" ht="16.2" customHeight="1" spans="1:25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</row>
    <row r="607" ht="16.2" customHeight="1" spans="1:25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</row>
    <row r="608" ht="16.2" customHeight="1" spans="1:25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</row>
    <row r="609" ht="16.2" customHeight="1" spans="1:25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</row>
    <row r="610" ht="16.2" customHeight="1" spans="1:25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</row>
    <row r="611" ht="16.2" customHeight="1" spans="1:25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</row>
    <row r="612" ht="16.2" customHeight="1" spans="1:25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</row>
    <row r="613" ht="16.2" customHeight="1" spans="1:25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</row>
    <row r="614" ht="16.2" customHeight="1" spans="1:25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</row>
    <row r="615" ht="16.2" customHeight="1" spans="1:25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</row>
    <row r="616" ht="16.2" customHeight="1" spans="1:25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</row>
    <row r="617" ht="16.2" customHeight="1" spans="1:25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</row>
    <row r="618" ht="16.2" customHeight="1" spans="1:25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</row>
    <row r="619" ht="16.2" customHeight="1" spans="1:25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</row>
    <row r="620" ht="16.2" customHeight="1" spans="1:25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</row>
    <row r="621" ht="16.2" customHeight="1" spans="1:25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</row>
    <row r="622" ht="16.2" customHeight="1" spans="1:25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</row>
    <row r="623" ht="16.2" customHeight="1" spans="1:25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</row>
    <row r="624" ht="16.2" customHeight="1" spans="1:25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</row>
    <row r="625" ht="16.2" customHeight="1" spans="1:25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</row>
    <row r="626" ht="16.2" customHeight="1" spans="1:25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</row>
    <row r="627" ht="16.2" customHeight="1" spans="1:25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</row>
    <row r="628" ht="16.2" customHeight="1" spans="1:25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</row>
    <row r="629" ht="16.2" customHeight="1" spans="1:25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</row>
    <row r="630" ht="16.2" customHeight="1" spans="1:25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</row>
    <row r="631" ht="16.2" customHeight="1" spans="1:25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</row>
    <row r="632" ht="16.2" customHeight="1" spans="1:25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</row>
    <row r="633" ht="16.2" customHeight="1" spans="1:25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</row>
    <row r="634" ht="16.2" customHeight="1" spans="1:25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</row>
    <row r="635" ht="16.2" customHeight="1" spans="1:25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</row>
    <row r="636" ht="16.2" customHeight="1" spans="1:25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</row>
    <row r="637" ht="16.2" customHeight="1" spans="1:25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</row>
    <row r="638" ht="16.2" customHeight="1" spans="1:25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</row>
    <row r="639" ht="16.2" customHeight="1" spans="1:25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</row>
    <row r="640" ht="16.2" customHeight="1" spans="1:25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</row>
    <row r="641" ht="16.2" customHeight="1" spans="1:25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</row>
    <row r="642" ht="16.2" customHeight="1" spans="1:25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</row>
    <row r="643" ht="16.2" customHeight="1" spans="1:25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</row>
    <row r="644" ht="16.2" customHeight="1" spans="1:25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</row>
    <row r="645" ht="16.2" customHeight="1" spans="1:25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</row>
    <row r="646" ht="16.2" customHeight="1" spans="1:25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</row>
    <row r="647" ht="16.2" customHeight="1" spans="1:25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</row>
    <row r="648" ht="16.2" customHeight="1" spans="1:25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</row>
    <row r="649" ht="16.2" customHeight="1" spans="1:25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</row>
    <row r="650" ht="16.2" customHeight="1" spans="1:25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</row>
    <row r="651" ht="16.2" customHeight="1" spans="1:25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</row>
    <row r="652" ht="16.2" customHeight="1" spans="1:25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</row>
    <row r="653" ht="16.2" customHeight="1" spans="1:25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</row>
    <row r="654" ht="16.2" customHeight="1" spans="1:25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</row>
    <row r="655" ht="16.2" customHeight="1" spans="1:25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</row>
    <row r="656" ht="16.2" customHeight="1" spans="1:25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</row>
    <row r="657" ht="16.2" customHeight="1" spans="1:25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</row>
    <row r="658" ht="16.2" customHeight="1" spans="1:25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</row>
    <row r="659" ht="16.2" customHeight="1" spans="1:25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</row>
    <row r="660" ht="16.2" customHeight="1" spans="1:25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</row>
    <row r="661" ht="16.2" customHeight="1" spans="1:25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</row>
    <row r="662" ht="16.2" customHeight="1" spans="1:25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</row>
    <row r="663" ht="16.2" customHeight="1" spans="1:25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</row>
    <row r="664" ht="16.2" customHeight="1" spans="1:25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</row>
    <row r="665" ht="16.2" customHeight="1" spans="1:25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</row>
    <row r="666" ht="16.2" customHeight="1" spans="1:25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</row>
    <row r="667" ht="16.2" customHeight="1" spans="1:25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</row>
    <row r="668" ht="16.2" customHeight="1" spans="1:25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</row>
    <row r="669" ht="16.2" customHeight="1" spans="1:25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</row>
    <row r="670" ht="16.2" customHeight="1" spans="1:25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</row>
    <row r="671" ht="16.2" customHeight="1" spans="1:25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</row>
    <row r="672" ht="16.2" customHeight="1" spans="1:25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</row>
    <row r="673" ht="16.2" customHeight="1" spans="1:25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</row>
    <row r="674" ht="16.2" customHeight="1" spans="1:25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</row>
    <row r="675" ht="16.2" customHeight="1" spans="1:25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</row>
    <row r="676" ht="16.2" customHeight="1" spans="1:25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</row>
    <row r="677" ht="16.2" customHeight="1" spans="1:25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</row>
    <row r="678" ht="16.2" customHeight="1" spans="1:25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</row>
    <row r="679" ht="16.2" customHeight="1" spans="1:25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</row>
    <row r="680" ht="16.2" customHeight="1" spans="1:25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</row>
    <row r="681" ht="16.2" customHeight="1" spans="1:25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</row>
    <row r="682" ht="16.2" customHeight="1" spans="1:25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</row>
    <row r="683" ht="16.2" customHeight="1" spans="1:25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</row>
    <row r="684" ht="16.2" customHeight="1" spans="1:25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</row>
    <row r="685" ht="16.2" customHeight="1" spans="1:25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</row>
    <row r="686" ht="16.2" customHeight="1" spans="1:25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</row>
    <row r="687" ht="16.2" customHeight="1" spans="1:25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</row>
    <row r="688" ht="16.2" customHeight="1" spans="1:25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</row>
    <row r="689" ht="16.2" customHeight="1" spans="1:25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</row>
    <row r="690" ht="16.2" customHeight="1" spans="1:25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</row>
    <row r="691" ht="16.2" customHeight="1" spans="1:25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</row>
    <row r="692" ht="16.2" customHeight="1" spans="1:25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</row>
    <row r="693" ht="16.2" customHeight="1" spans="1:25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</row>
    <row r="694" ht="16.2" customHeight="1" spans="1:25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</row>
    <row r="695" ht="16.2" customHeight="1" spans="1:25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</row>
    <row r="696" ht="16.2" customHeight="1" spans="1:25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</row>
    <row r="697" ht="16.2" customHeight="1" spans="1:25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</row>
    <row r="698" ht="16.2" customHeight="1" spans="1:25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</row>
    <row r="699" ht="16.2" customHeight="1" spans="1:25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</row>
    <row r="700" ht="16.2" customHeight="1" spans="1:25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</row>
    <row r="701" ht="16.2" customHeight="1" spans="1:25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</row>
    <row r="702" ht="16.2" customHeight="1" spans="1:25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</row>
    <row r="703" ht="16.2" customHeight="1" spans="1:25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</row>
    <row r="704" ht="16.2" customHeight="1" spans="1:25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</row>
    <row r="705" ht="16.2" customHeight="1" spans="1:25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</row>
    <row r="706" ht="16.2" customHeight="1" spans="1:25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</row>
    <row r="707" ht="16.2" customHeight="1" spans="1:25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</row>
    <row r="708" ht="16.2" customHeight="1" spans="1:25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</row>
    <row r="709" ht="16.2" customHeight="1" spans="1:25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</row>
    <row r="710" ht="16.2" customHeight="1" spans="1:25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</row>
    <row r="711" ht="16.2" customHeight="1" spans="1:25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</row>
    <row r="712" ht="16.2" customHeight="1" spans="1:25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</row>
    <row r="713" ht="16.2" customHeight="1" spans="1:25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</row>
    <row r="714" ht="16.2" customHeight="1" spans="1:25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</row>
    <row r="715" ht="16.2" customHeight="1" spans="1:25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</row>
    <row r="716" ht="16.2" customHeight="1" spans="1:25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</row>
    <row r="717" ht="16.2" customHeight="1" spans="1:25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</row>
    <row r="718" ht="16.2" customHeight="1" spans="1:25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</row>
    <row r="719" ht="16.2" customHeight="1" spans="1:25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</row>
    <row r="720" ht="16.2" customHeight="1" spans="1:25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</row>
    <row r="721" ht="16.2" customHeight="1" spans="1:25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</row>
    <row r="722" ht="16.2" customHeight="1" spans="1:25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</row>
    <row r="723" ht="16.2" customHeight="1" spans="1:25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</row>
    <row r="724" ht="16.2" customHeight="1" spans="1:25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</row>
    <row r="725" ht="16.2" customHeight="1" spans="1:25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</row>
    <row r="726" ht="16.2" customHeight="1" spans="1:25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</row>
    <row r="727" ht="16.2" customHeight="1" spans="1:25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</row>
    <row r="728" ht="16.2" customHeight="1" spans="1:25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</row>
    <row r="729" ht="16.2" customHeight="1" spans="1:25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</row>
    <row r="730" ht="16.2" customHeight="1" spans="1:25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</row>
    <row r="731" ht="16.2" customHeight="1" spans="1:25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</row>
    <row r="732" ht="16.2" customHeight="1" spans="1:25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</row>
    <row r="733" ht="16.2" customHeight="1" spans="1:25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</row>
    <row r="734" ht="16.2" customHeight="1" spans="1:25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</row>
    <row r="735" ht="16.2" customHeight="1" spans="1:25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</row>
    <row r="736" ht="16.2" customHeight="1" spans="1:25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</row>
    <row r="737" ht="16.2" customHeight="1" spans="1:25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</row>
    <row r="738" ht="16.2" customHeight="1" spans="1:25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</row>
    <row r="739" ht="16.2" customHeight="1" spans="1:25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</row>
    <row r="740" ht="16.2" customHeight="1" spans="1:25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</row>
    <row r="741" ht="16.2" customHeight="1" spans="1:25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</row>
    <row r="742" ht="16.2" customHeight="1" spans="1:25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</row>
    <row r="743" ht="16.2" customHeight="1" spans="1:25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</row>
    <row r="744" ht="16.2" customHeight="1" spans="1:25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</row>
    <row r="745" ht="16.2" customHeight="1" spans="1:25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</row>
    <row r="746" ht="16.2" customHeight="1" spans="1:25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</row>
    <row r="747" ht="16.2" customHeight="1" spans="1:25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</row>
    <row r="748" ht="16.2" customHeight="1" spans="1:25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</row>
    <row r="749" ht="16.2" customHeight="1" spans="1:25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</row>
    <row r="750" ht="16.2" customHeight="1" spans="1:25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</row>
    <row r="751" ht="16.2" customHeight="1" spans="1:25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</row>
    <row r="752" ht="16.2" customHeight="1" spans="1:25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</row>
    <row r="753" ht="16.2" customHeight="1" spans="1:25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</row>
    <row r="754" ht="16.2" customHeight="1" spans="1:25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</row>
    <row r="755" ht="16.2" customHeight="1" spans="1:25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</row>
    <row r="756" ht="16.2" customHeight="1" spans="1:25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</row>
    <row r="757" ht="16.2" customHeight="1" spans="1:25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</row>
    <row r="758" ht="16.2" customHeight="1" spans="1:25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</row>
    <row r="759" ht="16.2" customHeight="1" spans="1:25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</row>
    <row r="760" ht="16.2" customHeight="1" spans="1:25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</row>
    <row r="761" ht="16.2" customHeight="1" spans="1:25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</row>
    <row r="762" ht="16.2" customHeight="1" spans="1:25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</row>
    <row r="763" ht="16.2" customHeight="1" spans="1:25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</row>
    <row r="764" ht="16.2" customHeight="1" spans="1:25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</row>
    <row r="765" ht="16.2" customHeight="1" spans="1:25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</row>
    <row r="766" ht="16.2" customHeight="1" spans="1:25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</row>
    <row r="767" ht="16.2" customHeight="1" spans="1:25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</row>
    <row r="768" ht="16.2" customHeight="1" spans="1:25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</row>
    <row r="769" ht="16.2" customHeight="1" spans="1:25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</row>
    <row r="770" ht="16.2" customHeight="1" spans="1:25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</row>
    <row r="771" ht="16.2" customHeight="1" spans="1:25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</row>
    <row r="772" ht="16.2" customHeight="1" spans="1:25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</row>
    <row r="773" ht="16.2" customHeight="1" spans="1:25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</row>
    <row r="774" ht="16.2" customHeight="1" spans="1:25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</row>
    <row r="775" ht="16.2" customHeight="1" spans="1:25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</row>
    <row r="776" ht="16.2" customHeight="1" spans="1:25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</row>
    <row r="777" ht="16.2" customHeight="1" spans="1:25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</row>
    <row r="778" ht="16.2" customHeight="1" spans="1:25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</row>
    <row r="779" ht="16.2" customHeight="1" spans="1:25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</row>
    <row r="780" ht="16.2" customHeight="1" spans="1:25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</row>
    <row r="781" ht="16.2" customHeight="1" spans="1:25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</row>
    <row r="782" ht="16.2" customHeight="1" spans="1:25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</row>
    <row r="783" ht="16.2" customHeight="1" spans="1:25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</row>
    <row r="784" ht="16.2" customHeight="1" spans="1:25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</row>
    <row r="785" ht="16.2" customHeight="1" spans="1:25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</row>
    <row r="786" ht="16.2" customHeight="1" spans="1:25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</row>
    <row r="787" ht="16.2" customHeight="1" spans="1:25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</row>
    <row r="788" ht="16.2" customHeight="1" spans="1:25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</row>
    <row r="789" ht="16.2" customHeight="1" spans="1:25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</row>
    <row r="790" ht="16.2" customHeight="1" spans="1:25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</row>
    <row r="791" ht="16.2" customHeight="1" spans="1:25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</row>
    <row r="792" ht="16.2" customHeight="1" spans="1:25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</row>
    <row r="793" ht="16.2" customHeight="1" spans="1:25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</row>
    <row r="794" ht="16.2" customHeight="1" spans="1:25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</row>
    <row r="795" ht="16.2" customHeight="1" spans="1:25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</row>
    <row r="796" ht="16.2" customHeight="1" spans="1:25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</row>
    <row r="797" ht="16.2" customHeight="1" spans="1:25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</row>
    <row r="798" ht="16.2" customHeight="1" spans="1:25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</row>
    <row r="799" ht="16.2" customHeight="1" spans="1:25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</row>
    <row r="800" ht="16.2" customHeight="1" spans="1:25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</row>
    <row r="801" ht="16.2" customHeight="1" spans="1:25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</row>
    <row r="802" ht="16.2" customHeight="1" spans="1:25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</row>
    <row r="803" ht="16.2" customHeight="1" spans="1:25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</row>
    <row r="804" ht="16.2" customHeight="1" spans="1:25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</row>
    <row r="805" ht="16.2" customHeight="1" spans="1:25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</row>
    <row r="806" ht="16.2" customHeight="1" spans="1:25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</row>
    <row r="807" ht="16.2" customHeight="1" spans="1:25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</row>
    <row r="808" ht="16.2" customHeight="1" spans="1:25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</row>
    <row r="809" ht="16.2" customHeight="1" spans="1:25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</row>
    <row r="810" ht="16.2" customHeight="1" spans="1:25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</row>
    <row r="811" ht="16.2" customHeight="1" spans="1:25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</row>
    <row r="812" ht="16.2" customHeight="1" spans="1:25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</row>
    <row r="813" ht="16.2" customHeight="1" spans="1:25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</row>
    <row r="814" ht="16.2" customHeight="1" spans="1:25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</row>
    <row r="815" ht="16.2" customHeight="1" spans="1:25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</row>
    <row r="816" ht="16.2" customHeight="1" spans="1:25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</row>
    <row r="817" ht="16.2" customHeight="1" spans="1:25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</row>
    <row r="818" ht="16.2" customHeight="1" spans="1:25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</row>
    <row r="819" ht="16.2" customHeight="1" spans="1:25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</row>
    <row r="820" ht="16.2" customHeight="1" spans="1:25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</row>
    <row r="821" ht="16.2" customHeight="1" spans="1:25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</row>
    <row r="822" ht="16.2" customHeight="1" spans="1:25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</row>
    <row r="823" ht="16.2" customHeight="1" spans="1:25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</row>
    <row r="824" ht="16.2" customHeight="1" spans="1:25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</row>
    <row r="825" ht="16.2" customHeight="1" spans="1:25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</row>
    <row r="826" ht="16.2" customHeight="1" spans="1:25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</row>
    <row r="827" ht="16.2" customHeight="1" spans="1:25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</row>
    <row r="828" ht="16.2" customHeight="1" spans="1:25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</row>
    <row r="829" ht="16.2" customHeight="1" spans="1:25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</row>
    <row r="830" ht="16.2" customHeight="1" spans="1:25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</row>
    <row r="831" ht="16.2" customHeight="1" spans="1:25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</row>
    <row r="832" ht="16.2" customHeight="1" spans="1:25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</row>
    <row r="833" ht="16.2" customHeight="1" spans="1:25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</row>
    <row r="834" ht="16.2" customHeight="1" spans="1:25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</row>
    <row r="835" ht="16.2" customHeight="1" spans="1:25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</row>
    <row r="836" ht="16.2" customHeight="1" spans="1:25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</row>
    <row r="837" ht="16.2" customHeight="1" spans="1:25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</row>
    <row r="838" ht="16.2" customHeight="1" spans="1:25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</row>
    <row r="839" ht="16.2" customHeight="1" spans="1:25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</row>
    <row r="840" ht="16.2" customHeight="1" spans="1:25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</row>
    <row r="841" ht="16.2" customHeight="1" spans="1:25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</row>
    <row r="842" ht="16.2" customHeight="1" spans="1:25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</row>
    <row r="843" ht="16.2" customHeight="1" spans="1:25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</row>
    <row r="844" ht="16.2" customHeight="1" spans="1:25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</row>
    <row r="845" ht="16.2" customHeight="1" spans="1:25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</row>
    <row r="846" ht="16.2" customHeight="1" spans="1:25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</row>
    <row r="847" ht="16.2" customHeight="1" spans="1:25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</row>
    <row r="848" ht="16.2" customHeight="1" spans="1:25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</row>
    <row r="849" ht="16.2" customHeight="1" spans="1:25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</row>
    <row r="850" ht="16.2" customHeight="1" spans="1:25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</row>
    <row r="851" ht="16.2" customHeight="1" spans="1:25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</row>
    <row r="852" ht="16.2" customHeight="1" spans="1:25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</row>
    <row r="853" ht="16.2" customHeight="1" spans="1:25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</row>
    <row r="854" ht="16.2" customHeight="1" spans="1:25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</row>
    <row r="855" ht="16.2" customHeight="1" spans="1:25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</row>
    <row r="856" ht="16.2" customHeight="1" spans="1:25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</row>
    <row r="857" ht="16.2" customHeight="1" spans="1:25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</row>
    <row r="858" ht="16.2" customHeight="1" spans="1:25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</row>
    <row r="859" ht="16.2" customHeight="1" spans="1:25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</row>
    <row r="860" ht="16.2" customHeight="1" spans="1:25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</row>
    <row r="861" ht="16.2" customHeight="1" spans="1:25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</row>
    <row r="862" ht="16.2" customHeight="1" spans="1:25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</row>
    <row r="863" ht="16.2" customHeight="1" spans="1:25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</row>
    <row r="864" ht="16.2" customHeight="1" spans="1:25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</row>
    <row r="865" ht="16.2" customHeight="1" spans="1:25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</row>
    <row r="866" ht="16.2" customHeight="1" spans="1:25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</row>
    <row r="867" ht="16.2" customHeight="1" spans="1:25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</row>
    <row r="868" ht="16.2" customHeight="1" spans="1:25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</row>
    <row r="869" ht="16.2" customHeight="1" spans="1:25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</row>
    <row r="870" ht="16.2" customHeight="1" spans="1:25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</row>
    <row r="871" ht="16.2" customHeight="1" spans="1:25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</row>
    <row r="872" ht="16.2" customHeight="1" spans="1:25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</row>
    <row r="873" ht="16.2" customHeight="1" spans="1:25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</row>
    <row r="874" ht="16.2" customHeight="1" spans="1:25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</row>
    <row r="875" ht="16.2" customHeight="1" spans="1:25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</row>
    <row r="876" ht="16.2" customHeight="1" spans="1:25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</row>
    <row r="877" ht="16.2" customHeight="1" spans="1:25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</row>
    <row r="878" ht="16.2" customHeight="1" spans="1:25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</row>
    <row r="879" ht="16.2" customHeight="1" spans="1:25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</row>
    <row r="880" ht="16.2" customHeight="1" spans="1:25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</row>
    <row r="881" ht="16.2" customHeight="1" spans="1:25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</row>
    <row r="882" ht="16.2" customHeight="1" spans="1:25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</row>
    <row r="883" ht="16.2" customHeight="1" spans="1:25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</row>
    <row r="884" ht="16.2" customHeight="1" spans="1:25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</row>
    <row r="885" ht="16.2" customHeight="1" spans="1:25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</row>
    <row r="886" ht="16.2" customHeight="1" spans="1:25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</row>
    <row r="887" ht="16.2" customHeight="1" spans="1:25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</row>
    <row r="888" ht="16.2" customHeight="1" spans="1:25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</row>
    <row r="889" ht="16.2" customHeight="1" spans="1:25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</row>
    <row r="890" ht="16.2" customHeight="1" spans="1:25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</row>
    <row r="891" ht="16.2" customHeight="1" spans="1:25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</row>
    <row r="892" ht="16.2" customHeight="1" spans="1:25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</row>
    <row r="893" ht="16.2" customHeight="1" spans="1:25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</row>
    <row r="894" ht="16.2" customHeight="1" spans="1:25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</row>
    <row r="895" ht="16.2" customHeight="1" spans="1:25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</row>
    <row r="896" ht="16.2" customHeight="1" spans="1:25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</row>
    <row r="897" ht="16.2" customHeight="1" spans="1:25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</row>
    <row r="898" ht="16.2" customHeight="1" spans="1:25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</row>
    <row r="899" ht="16.2" customHeight="1" spans="1:25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</row>
    <row r="900" ht="16.2" customHeight="1" spans="1:25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</row>
    <row r="901" ht="16.2" customHeight="1" spans="1:25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</row>
    <row r="902" ht="16.2" customHeight="1" spans="1:25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G2:M6"/>
  </mergeCells>
  <conditionalFormatting sqref="Q9:Q24">
    <cfRule type="notContainsBlanks" dxfId="0" priority="34">
      <formula>LEN(TRIM(Q9))&gt;0</formula>
    </cfRule>
  </conditionalFormatting>
  <conditionalFormatting sqref="U9:U24">
    <cfRule type="notContainsBlanks" dxfId="0" priority="36">
      <formula>LEN(TRIM(U9))&gt;0</formula>
    </cfRule>
  </conditionalFormatting>
  <conditionalFormatting sqref="J9:N24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87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  <pageSetUpPr fitToPage="1"/>
  </sheetPr>
  <dimension ref="A1:Y902"/>
  <sheetViews>
    <sheetView showGridLines="0" view="pageBreakPreview" zoomScaleNormal="100" topLeftCell="A3" workbookViewId="0">
      <selection activeCell="G28" sqref="G28"/>
    </sheetView>
  </sheetViews>
  <sheetFormatPr defaultColWidth="10" defaultRowHeight="15" customHeight="1"/>
  <cols>
    <col min="1" max="1" width="3.54074074074074" style="91" customWidth="1"/>
    <col min="2" max="2" width="14.5407407407407" style="91" customWidth="1"/>
    <col min="3" max="3" width="16.7333333333333" style="91" customWidth="1"/>
    <col min="4" max="4" width="18.2666666666667" style="91" customWidth="1"/>
    <col min="5" max="5" width="22.1703703703704" style="91" customWidth="1"/>
    <col min="6" max="6" width="8" style="91" customWidth="1"/>
    <col min="7" max="13" width="7.72592592592593" style="91" customWidth="1"/>
    <col min="14" max="14" width="5" style="91" customWidth="1"/>
    <col min="15" max="16" width="7.54074074074074" style="91" customWidth="1"/>
    <col min="17" max="17" width="4.72592592592593" style="91" customWidth="1"/>
    <col min="18" max="20" width="7.54074074074074" style="91" customWidth="1"/>
    <col min="21" max="21" width="5.72592592592593" style="91" customWidth="1"/>
    <col min="22" max="22" width="9" style="91" customWidth="1"/>
    <col min="23" max="23" width="25.4518518518519" style="91" customWidth="1"/>
    <col min="24" max="25" width="10.5407407407407" style="91" customWidth="1"/>
    <col min="26" max="16384" width="10" style="91"/>
  </cols>
  <sheetData>
    <row r="1" ht="30" customHeight="1" spans="1:25">
      <c r="A1" s="92" t="s">
        <v>17</v>
      </c>
      <c r="B1" s="93"/>
      <c r="C1" s="93"/>
      <c r="D1" s="93"/>
      <c r="E1" s="94"/>
      <c r="F1" s="95" t="s">
        <v>18</v>
      </c>
      <c r="G1" s="96"/>
      <c r="H1" s="97"/>
      <c r="I1" s="129"/>
      <c r="J1" s="129"/>
      <c r="K1" s="129"/>
      <c r="L1" s="129"/>
      <c r="M1" s="130"/>
      <c r="N1" s="142"/>
      <c r="O1" s="142"/>
      <c r="P1" s="142"/>
      <c r="Q1" s="142"/>
      <c r="R1" s="142"/>
      <c r="S1" s="142"/>
      <c r="T1" s="142"/>
      <c r="U1" s="142"/>
      <c r="V1" s="142"/>
      <c r="W1" s="140"/>
      <c r="X1" s="140"/>
      <c r="Y1" s="140"/>
    </row>
    <row r="2" ht="16.2" customHeight="1" spans="1:25">
      <c r="A2" s="98" t="s">
        <v>19</v>
      </c>
      <c r="B2" s="99"/>
      <c r="C2" s="100" t="e">
        <f>#REF!</f>
        <v>#REF!</v>
      </c>
      <c r="D2" s="101" t="s">
        <v>20</v>
      </c>
      <c r="E2" s="102" t="s">
        <v>21</v>
      </c>
      <c r="F2" s="103"/>
      <c r="G2" s="104"/>
      <c r="H2" s="105"/>
      <c r="I2" s="105"/>
      <c r="J2" s="105"/>
      <c r="K2" s="105"/>
      <c r="L2" s="105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0"/>
      <c r="X2" s="140"/>
      <c r="Y2" s="140"/>
    </row>
    <row r="3" ht="16.2" customHeight="1" spans="1:25">
      <c r="A3" s="106" t="s">
        <v>22</v>
      </c>
      <c r="B3" s="107"/>
      <c r="C3" s="108"/>
      <c r="D3" s="109" t="s">
        <v>23</v>
      </c>
      <c r="E3" s="110"/>
      <c r="F3" s="111"/>
      <c r="G3" s="112"/>
      <c r="H3" s="113"/>
      <c r="I3" s="113"/>
      <c r="J3" s="113"/>
      <c r="K3" s="113"/>
      <c r="L3" s="113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0"/>
      <c r="X3" s="140"/>
      <c r="Y3" s="140"/>
    </row>
    <row r="4" ht="16.2" customHeight="1" spans="1:25">
      <c r="A4" s="106" t="s">
        <v>24</v>
      </c>
      <c r="B4" s="107"/>
      <c r="C4" s="108"/>
      <c r="D4" s="109" t="s">
        <v>25</v>
      </c>
      <c r="E4" s="110" t="s">
        <v>26</v>
      </c>
      <c r="F4" s="111"/>
      <c r="G4" s="112"/>
      <c r="H4" s="113"/>
      <c r="I4" s="113"/>
      <c r="J4" s="113"/>
      <c r="K4" s="113"/>
      <c r="L4" s="113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0"/>
      <c r="X4" s="140"/>
      <c r="Y4" s="140"/>
    </row>
    <row r="5" ht="16.2" customHeight="1" spans="1:25">
      <c r="A5" s="106" t="s">
        <v>27</v>
      </c>
      <c r="B5" s="107"/>
      <c r="C5" s="108"/>
      <c r="D5" s="109" t="s">
        <v>28</v>
      </c>
      <c r="E5" s="110" t="e">
        <f>#REF!</f>
        <v>#REF!</v>
      </c>
      <c r="F5" s="111"/>
      <c r="G5" s="114"/>
      <c r="H5" s="115"/>
      <c r="I5" s="115"/>
      <c r="J5" s="115"/>
      <c r="K5" s="115"/>
      <c r="L5" s="115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0"/>
      <c r="X5" s="140"/>
      <c r="Y5" s="140"/>
    </row>
    <row r="6" ht="16.2" customHeight="1" spans="1:25">
      <c r="A6" s="106" t="s">
        <v>29</v>
      </c>
      <c r="B6" s="107"/>
      <c r="C6" s="108" t="s">
        <v>30</v>
      </c>
      <c r="D6" s="109" t="s">
        <v>31</v>
      </c>
      <c r="E6" s="110" t="s">
        <v>32</v>
      </c>
      <c r="F6" s="111"/>
      <c r="G6" s="116"/>
      <c r="H6" s="117"/>
      <c r="I6" s="117"/>
      <c r="J6" s="117"/>
      <c r="K6" s="117"/>
      <c r="L6" s="117"/>
      <c r="M6" s="147"/>
      <c r="N6" s="144"/>
      <c r="O6" s="144"/>
      <c r="P6" s="144"/>
      <c r="Q6" s="144"/>
      <c r="R6" s="144"/>
      <c r="S6" s="144"/>
      <c r="T6" s="144"/>
      <c r="U6" s="144"/>
      <c r="V6" s="157"/>
      <c r="W6" s="140"/>
      <c r="X6" s="140"/>
      <c r="Y6" s="140"/>
    </row>
    <row r="7" ht="16.2" customHeight="1" spans="1:25">
      <c r="A7" s="118"/>
      <c r="B7" s="29" t="s">
        <v>33</v>
      </c>
      <c r="C7" s="119"/>
      <c r="D7" s="119"/>
      <c r="E7" s="120"/>
      <c r="F7" s="121" t="s">
        <v>34</v>
      </c>
      <c r="G7" s="121" t="s">
        <v>35</v>
      </c>
      <c r="H7" s="121" t="s">
        <v>36</v>
      </c>
      <c r="I7" s="148" t="s">
        <v>37</v>
      </c>
      <c r="J7" s="149" t="s">
        <v>38</v>
      </c>
      <c r="K7" s="121" t="s">
        <v>39</v>
      </c>
      <c r="L7" s="121" t="s">
        <v>40</v>
      </c>
      <c r="M7" s="121" t="s">
        <v>41</v>
      </c>
      <c r="N7" s="150"/>
      <c r="O7" s="151"/>
      <c r="P7" s="150"/>
      <c r="Q7" s="150"/>
      <c r="R7" s="150"/>
      <c r="S7" s="151"/>
      <c r="T7" s="150"/>
      <c r="U7" s="150"/>
      <c r="V7" s="151"/>
      <c r="W7" s="153"/>
      <c r="X7" s="140"/>
      <c r="Y7" s="140"/>
    </row>
    <row r="8" customHeight="1" spans="1:25">
      <c r="A8" s="122"/>
      <c r="B8" s="123"/>
      <c r="C8" s="124"/>
      <c r="D8" s="124"/>
      <c r="E8" s="125"/>
      <c r="F8" s="126"/>
      <c r="G8" s="126"/>
      <c r="H8" s="126"/>
      <c r="I8" s="126"/>
      <c r="J8" s="126"/>
      <c r="K8" s="126"/>
      <c r="L8" s="126"/>
      <c r="M8" s="126"/>
      <c r="N8" s="152"/>
      <c r="O8" s="153"/>
      <c r="P8" s="153"/>
      <c r="Q8" s="152"/>
      <c r="R8" s="153"/>
      <c r="S8" s="153"/>
      <c r="T8" s="153"/>
      <c r="U8" s="152"/>
      <c r="V8" s="153"/>
      <c r="W8" s="153"/>
      <c r="X8" s="140"/>
      <c r="Y8" s="140"/>
    </row>
    <row r="9" ht="16.2" hidden="1" customHeight="1" spans="1:25">
      <c r="A9" s="127">
        <v>1</v>
      </c>
      <c r="B9" s="128" t="s">
        <v>42</v>
      </c>
      <c r="C9" s="129"/>
      <c r="D9" s="129"/>
      <c r="E9" s="130"/>
      <c r="F9" s="131">
        <v>44934</v>
      </c>
      <c r="G9" s="132"/>
      <c r="H9" s="132"/>
      <c r="I9" s="154"/>
      <c r="J9" s="132"/>
      <c r="K9" s="132"/>
      <c r="L9" s="132"/>
      <c r="M9" s="132"/>
      <c r="N9" s="155"/>
      <c r="O9" s="155"/>
      <c r="P9" s="156"/>
      <c r="Q9" s="155"/>
      <c r="R9" s="155"/>
      <c r="S9" s="155"/>
      <c r="T9" s="156"/>
      <c r="U9" s="155"/>
      <c r="V9" s="155"/>
      <c r="W9" s="158"/>
      <c r="X9" s="140"/>
      <c r="Y9" s="140"/>
    </row>
    <row r="10" ht="16.2" hidden="1" customHeight="1" spans="1:25">
      <c r="A10" s="127">
        <f t="shared" ref="A10:A12" si="0">A9+1</f>
        <v>2</v>
      </c>
      <c r="B10" s="128" t="s">
        <v>43</v>
      </c>
      <c r="C10" s="129"/>
      <c r="D10" s="129"/>
      <c r="E10" s="130"/>
      <c r="F10" s="131">
        <v>44930</v>
      </c>
      <c r="G10" s="132"/>
      <c r="H10" s="132"/>
      <c r="I10" s="154"/>
      <c r="J10" s="132"/>
      <c r="K10" s="132"/>
      <c r="L10" s="132"/>
      <c r="M10" s="132"/>
      <c r="N10" s="155"/>
      <c r="O10" s="155"/>
      <c r="P10" s="156"/>
      <c r="Q10" s="155"/>
      <c r="R10" s="155"/>
      <c r="S10" s="155"/>
      <c r="T10" s="156"/>
      <c r="U10" s="155"/>
      <c r="V10" s="155"/>
      <c r="W10" s="158"/>
      <c r="X10" s="140"/>
      <c r="Y10" s="140"/>
    </row>
    <row r="11" ht="16.2" hidden="1" customHeight="1" spans="1:25">
      <c r="A11" s="127">
        <f t="shared" si="0"/>
        <v>3</v>
      </c>
      <c r="B11" s="128" t="s">
        <v>44</v>
      </c>
      <c r="C11" s="129"/>
      <c r="D11" s="129"/>
      <c r="E11" s="130"/>
      <c r="F11" s="133">
        <v>44930</v>
      </c>
      <c r="G11" s="132"/>
      <c r="H11" s="132"/>
      <c r="I11" s="154"/>
      <c r="J11" s="132"/>
      <c r="K11" s="132"/>
      <c r="L11" s="132"/>
      <c r="M11" s="132"/>
      <c r="N11" s="155"/>
      <c r="O11" s="155"/>
      <c r="P11" s="156"/>
      <c r="Q11" s="155"/>
      <c r="R11" s="155"/>
      <c r="S11" s="155"/>
      <c r="T11" s="156"/>
      <c r="U11" s="155"/>
      <c r="V11" s="155"/>
      <c r="W11" s="158"/>
      <c r="X11" s="140"/>
      <c r="Y11" s="140"/>
    </row>
    <row r="12" ht="16.2" hidden="1" customHeight="1" spans="1:25">
      <c r="A12" s="127">
        <f t="shared" si="0"/>
        <v>4</v>
      </c>
      <c r="B12" s="128" t="s">
        <v>45</v>
      </c>
      <c r="C12" s="129"/>
      <c r="D12" s="129"/>
      <c r="E12" s="130"/>
      <c r="F12" s="133">
        <v>44930</v>
      </c>
      <c r="G12" s="132"/>
      <c r="H12" s="132"/>
      <c r="I12" s="154"/>
      <c r="J12" s="132"/>
      <c r="K12" s="132"/>
      <c r="L12" s="132"/>
      <c r="M12" s="132"/>
      <c r="N12" s="155"/>
      <c r="O12" s="155"/>
      <c r="P12" s="156"/>
      <c r="Q12" s="155"/>
      <c r="R12" s="155"/>
      <c r="S12" s="155"/>
      <c r="T12" s="156"/>
      <c r="U12" s="155"/>
      <c r="V12" s="155"/>
      <c r="W12" s="158"/>
      <c r="X12" s="140"/>
      <c r="Y12" s="140"/>
    </row>
    <row r="13" ht="25" customHeight="1" spans="1:25">
      <c r="A13" s="134"/>
      <c r="B13" s="135" t="s">
        <v>46</v>
      </c>
      <c r="C13" s="129"/>
      <c r="D13" s="129"/>
      <c r="E13" s="136" t="s">
        <v>47</v>
      </c>
      <c r="F13" s="137">
        <v>44930</v>
      </c>
      <c r="G13" s="138">
        <f>'XS-XXL'!G13*2.54</f>
        <v>21.59</v>
      </c>
      <c r="H13" s="138">
        <f>'XS-XXL'!H13*2.54</f>
        <v>21.9075</v>
      </c>
      <c r="I13" s="138">
        <f>'XS-XXL'!I13*2.54</f>
        <v>22.225</v>
      </c>
      <c r="J13" s="138">
        <f>'XS-XXL'!J13*2.54</f>
        <v>22.5425</v>
      </c>
      <c r="K13" s="138">
        <f>'XS-XXL'!K13*2.54</f>
        <v>22.86</v>
      </c>
      <c r="L13" s="138">
        <f>'XS-XXL'!L13*2.54</f>
        <v>23.1775</v>
      </c>
      <c r="M13" s="138">
        <f>'XS-XXL'!M13*2.54</f>
        <v>23.495</v>
      </c>
      <c r="N13" s="155"/>
      <c r="O13" s="155"/>
      <c r="P13" s="156"/>
      <c r="Q13" s="155"/>
      <c r="R13" s="155"/>
      <c r="S13" s="155"/>
      <c r="T13" s="156"/>
      <c r="U13" s="155"/>
      <c r="V13" s="155"/>
      <c r="W13" s="158"/>
      <c r="X13" s="140"/>
      <c r="Y13" s="140"/>
    </row>
    <row r="14" ht="25" customHeight="1" spans="1:25">
      <c r="A14" s="134"/>
      <c r="B14" s="135" t="s">
        <v>48</v>
      </c>
      <c r="C14" s="129"/>
      <c r="D14" s="129"/>
      <c r="E14" s="136" t="s">
        <v>49</v>
      </c>
      <c r="F14" s="137">
        <v>44930</v>
      </c>
      <c r="G14" s="138">
        <f>'XS-XXL'!G14*2.54</f>
        <v>40.64</v>
      </c>
      <c r="H14" s="138">
        <f>'XS-XXL'!H14*2.54</f>
        <v>41.275</v>
      </c>
      <c r="I14" s="138">
        <f>'XS-XXL'!I14*2.54</f>
        <v>41.91</v>
      </c>
      <c r="J14" s="138">
        <f>'XS-XXL'!J14*2.54</f>
        <v>42.545</v>
      </c>
      <c r="K14" s="138">
        <f>'XS-XXL'!K14*2.54</f>
        <v>43.18</v>
      </c>
      <c r="L14" s="138">
        <f>'XS-XXL'!L14*2.54</f>
        <v>43.815</v>
      </c>
      <c r="M14" s="138">
        <f>'XS-XXL'!M14*2.54</f>
        <v>44.45</v>
      </c>
      <c r="N14" s="155"/>
      <c r="O14" s="155"/>
      <c r="P14" s="156"/>
      <c r="Q14" s="155"/>
      <c r="R14" s="155"/>
      <c r="S14" s="155"/>
      <c r="T14" s="156"/>
      <c r="U14" s="155"/>
      <c r="V14" s="155"/>
      <c r="W14" s="158"/>
      <c r="X14" s="140"/>
      <c r="Y14" s="140"/>
    </row>
    <row r="15" ht="25" customHeight="1" spans="1:25">
      <c r="A15" s="134"/>
      <c r="B15" s="135" t="s">
        <v>50</v>
      </c>
      <c r="C15" s="129"/>
      <c r="D15" s="129"/>
      <c r="E15" s="136" t="s">
        <v>51</v>
      </c>
      <c r="F15" s="133">
        <v>44928</v>
      </c>
      <c r="G15" s="138">
        <f>'XS-XXL'!G15*2.54</f>
        <v>114.3</v>
      </c>
      <c r="H15" s="138">
        <f>'XS-XXL'!H15*2.54</f>
        <v>114.935</v>
      </c>
      <c r="I15" s="138">
        <f>'XS-XXL'!I15*2.54</f>
        <v>115.57</v>
      </c>
      <c r="J15" s="138">
        <f>'XS-XXL'!J15*2.54</f>
        <v>116.205</v>
      </c>
      <c r="K15" s="138">
        <f>'XS-XXL'!K15*2.54</f>
        <v>116.84</v>
      </c>
      <c r="L15" s="138">
        <f>'XS-XXL'!L15*2.54</f>
        <v>116.84</v>
      </c>
      <c r="M15" s="138">
        <f>'XS-XXL'!M15*2.54</f>
        <v>116.84</v>
      </c>
      <c r="N15" s="155"/>
      <c r="O15" s="155"/>
      <c r="P15" s="156"/>
      <c r="Q15" s="155"/>
      <c r="R15" s="155"/>
      <c r="S15" s="155"/>
      <c r="T15" s="156"/>
      <c r="U15" s="155"/>
      <c r="V15" s="155"/>
      <c r="W15" s="158"/>
      <c r="X15" s="140"/>
      <c r="Y15" s="140"/>
    </row>
    <row r="16" ht="25" customHeight="1" spans="1:25">
      <c r="A16" s="134"/>
      <c r="B16" s="135" t="s">
        <v>52</v>
      </c>
      <c r="C16" s="129"/>
      <c r="D16" s="129"/>
      <c r="E16" s="136" t="s">
        <v>53</v>
      </c>
      <c r="F16" s="133">
        <v>44928</v>
      </c>
      <c r="G16" s="138">
        <f>'XS-XXL'!G16*2.54</f>
        <v>79.375</v>
      </c>
      <c r="H16" s="138">
        <f>'XS-XXL'!H16*2.54</f>
        <v>81.915</v>
      </c>
      <c r="I16" s="138">
        <f>'XS-XXL'!I16*2.54</f>
        <v>86.995</v>
      </c>
      <c r="J16" s="138">
        <f>'XS-XXL'!J16*2.54</f>
        <v>92.075</v>
      </c>
      <c r="K16" s="138">
        <f>'XS-XXL'!K16*2.54</f>
        <v>98.425</v>
      </c>
      <c r="L16" s="138">
        <f>'XS-XXL'!L16*2.54</f>
        <v>103.505</v>
      </c>
      <c r="M16" s="138">
        <f>'XS-XXL'!M16*2.54</f>
        <v>108.585</v>
      </c>
      <c r="N16" s="155"/>
      <c r="O16" s="155"/>
      <c r="P16" s="156"/>
      <c r="Q16" s="155"/>
      <c r="R16" s="155"/>
      <c r="S16" s="155"/>
      <c r="T16" s="156"/>
      <c r="U16" s="155"/>
      <c r="V16" s="155"/>
      <c r="W16" s="158"/>
      <c r="X16" s="140"/>
      <c r="Y16" s="140"/>
    </row>
    <row r="17" ht="25" customHeight="1" spans="1:25">
      <c r="A17" s="134"/>
      <c r="B17" s="135" t="s">
        <v>54</v>
      </c>
      <c r="C17" s="129"/>
      <c r="D17" s="129"/>
      <c r="E17" s="136" t="s">
        <v>55</v>
      </c>
      <c r="F17" s="133">
        <v>44928</v>
      </c>
      <c r="G17" s="138">
        <f>'XS-XXL'!G17*2.54</f>
        <v>71.12</v>
      </c>
      <c r="H17" s="138">
        <f>'XS-XXL'!H17*2.54</f>
        <v>73.66</v>
      </c>
      <c r="I17" s="138">
        <f>'XS-XXL'!I17*2.54</f>
        <v>78.74</v>
      </c>
      <c r="J17" s="138">
        <f>'XS-XXL'!J17*2.54</f>
        <v>83.82</v>
      </c>
      <c r="K17" s="138">
        <f>'XS-XXL'!K17*2.54</f>
        <v>90.17</v>
      </c>
      <c r="L17" s="138">
        <f>'XS-XXL'!L17*2.54</f>
        <v>95.25</v>
      </c>
      <c r="M17" s="138">
        <f>'XS-XXL'!M17*2.54</f>
        <v>100.33</v>
      </c>
      <c r="N17" s="155"/>
      <c r="O17" s="155"/>
      <c r="P17" s="156"/>
      <c r="Q17" s="155"/>
      <c r="R17" s="155"/>
      <c r="S17" s="155"/>
      <c r="T17" s="156"/>
      <c r="U17" s="155"/>
      <c r="V17" s="155"/>
      <c r="W17" s="158"/>
      <c r="X17" s="140"/>
      <c r="Y17" s="140"/>
    </row>
    <row r="18" ht="25" customHeight="1" spans="1:25">
      <c r="A18" s="134"/>
      <c r="B18" s="135" t="s">
        <v>56</v>
      </c>
      <c r="C18" s="129"/>
      <c r="D18" s="129"/>
      <c r="E18" s="136" t="s">
        <v>57</v>
      </c>
      <c r="F18" s="133">
        <v>44928</v>
      </c>
      <c r="G18" s="138">
        <f>'XS-XXL'!G18*2.54</f>
        <v>64.77</v>
      </c>
      <c r="H18" s="138">
        <f>'XS-XXL'!H18*2.54</f>
        <v>67.31</v>
      </c>
      <c r="I18" s="138">
        <f>'XS-XXL'!I18*2.54</f>
        <v>72.39</v>
      </c>
      <c r="J18" s="138">
        <f>'XS-XXL'!J18*2.54</f>
        <v>77.47</v>
      </c>
      <c r="K18" s="138">
        <f>'XS-XXL'!K18*2.54</f>
        <v>83.82</v>
      </c>
      <c r="L18" s="138">
        <f>'XS-XXL'!L18*2.54</f>
        <v>88.9</v>
      </c>
      <c r="M18" s="138">
        <f>'XS-XXL'!M18*2.54</f>
        <v>93.98</v>
      </c>
      <c r="N18" s="155"/>
      <c r="O18" s="155"/>
      <c r="P18" s="156"/>
      <c r="Q18" s="155"/>
      <c r="R18" s="155"/>
      <c r="S18" s="155"/>
      <c r="T18" s="156"/>
      <c r="U18" s="155"/>
      <c r="V18" s="155"/>
      <c r="W18" s="158"/>
      <c r="X18" s="140"/>
      <c r="Y18" s="140"/>
    </row>
    <row r="19" ht="25" customHeight="1" spans="1:25">
      <c r="A19" s="134"/>
      <c r="B19" s="135" t="s">
        <v>58</v>
      </c>
      <c r="C19" s="129"/>
      <c r="D19" s="129"/>
      <c r="E19" s="136" t="s">
        <v>59</v>
      </c>
      <c r="F19" s="133">
        <v>44928</v>
      </c>
      <c r="G19" s="138">
        <f>'XS-XXL'!G19*2.54</f>
        <v>98.425</v>
      </c>
      <c r="H19" s="138">
        <f>'XS-XXL'!H19*2.54</f>
        <v>100.965</v>
      </c>
      <c r="I19" s="138">
        <f>'XS-XXL'!I19*2.54</f>
        <v>106.045</v>
      </c>
      <c r="J19" s="138">
        <f>'XS-XXL'!J19*2.54</f>
        <v>111.125</v>
      </c>
      <c r="K19" s="138">
        <f>'XS-XXL'!K19*2.54</f>
        <v>117.475</v>
      </c>
      <c r="L19" s="138">
        <f>'XS-XXL'!L19*2.54</f>
        <v>122.555</v>
      </c>
      <c r="M19" s="138">
        <f>'XS-XXL'!M19*2.54</f>
        <v>127.635</v>
      </c>
      <c r="N19" s="155"/>
      <c r="O19" s="155"/>
      <c r="P19" s="156"/>
      <c r="Q19" s="155"/>
      <c r="R19" s="155"/>
      <c r="S19" s="155"/>
      <c r="T19" s="156"/>
      <c r="U19" s="155"/>
      <c r="V19" s="155"/>
      <c r="W19" s="158"/>
      <c r="X19" s="140"/>
      <c r="Y19" s="140"/>
    </row>
    <row r="20" ht="25" customHeight="1" spans="1:25">
      <c r="A20" s="134"/>
      <c r="B20" s="135" t="s">
        <v>60</v>
      </c>
      <c r="C20" s="129"/>
      <c r="D20" s="129"/>
      <c r="E20" s="136" t="s">
        <v>61</v>
      </c>
      <c r="F20" s="133">
        <v>44928</v>
      </c>
      <c r="G20" s="138">
        <f>'XS-XXL'!G20*2.54</f>
        <v>220.98</v>
      </c>
      <c r="H20" s="138">
        <f>'XS-XXL'!H20*2.54</f>
        <v>223.52</v>
      </c>
      <c r="I20" s="138">
        <f>'XS-XXL'!I20*2.54</f>
        <v>228.6</v>
      </c>
      <c r="J20" s="138">
        <f>'XS-XXL'!J20*2.54</f>
        <v>233.68</v>
      </c>
      <c r="K20" s="138">
        <f>'XS-XXL'!K20*2.54</f>
        <v>240.03</v>
      </c>
      <c r="L20" s="138">
        <f>'XS-XXL'!L20*2.54</f>
        <v>245.11</v>
      </c>
      <c r="M20" s="138">
        <f>'XS-XXL'!M20*2.54</f>
        <v>250.19</v>
      </c>
      <c r="N20" s="155"/>
      <c r="O20" s="155"/>
      <c r="P20" s="156"/>
      <c r="Q20" s="155"/>
      <c r="R20" s="155"/>
      <c r="S20" s="155"/>
      <c r="T20" s="156"/>
      <c r="U20" s="155"/>
      <c r="V20" s="155"/>
      <c r="W20" s="158"/>
      <c r="X20" s="140"/>
      <c r="Y20" s="140"/>
    </row>
    <row r="21" ht="25" customHeight="1" spans="1:25">
      <c r="A21" s="134"/>
      <c r="B21" s="135" t="s">
        <v>62</v>
      </c>
      <c r="C21" s="129"/>
      <c r="D21" s="129"/>
      <c r="E21" s="136" t="s">
        <v>63</v>
      </c>
      <c r="F21" s="133">
        <v>44928</v>
      </c>
      <c r="G21" s="138">
        <f>'XS-XXL'!G21*2.54</f>
        <v>198.12</v>
      </c>
      <c r="H21" s="138">
        <f>'XS-XXL'!H21*2.54</f>
        <v>200.66</v>
      </c>
      <c r="I21" s="138">
        <f>'XS-XXL'!I21*2.54</f>
        <v>205.74</v>
      </c>
      <c r="J21" s="138">
        <f>'XS-XXL'!J21*2.54</f>
        <v>210.82</v>
      </c>
      <c r="K21" s="138">
        <f>'XS-XXL'!K21*2.54</f>
        <v>217.17</v>
      </c>
      <c r="L21" s="138">
        <f>'XS-XXL'!L21*2.54</f>
        <v>222.25</v>
      </c>
      <c r="M21" s="138">
        <f>'XS-XXL'!M21*2.54</f>
        <v>227.33</v>
      </c>
      <c r="N21" s="155"/>
      <c r="O21" s="155"/>
      <c r="P21" s="156"/>
      <c r="Q21" s="155"/>
      <c r="R21" s="155"/>
      <c r="S21" s="155"/>
      <c r="T21" s="156"/>
      <c r="U21" s="155"/>
      <c r="V21" s="155"/>
      <c r="W21" s="158"/>
      <c r="X21" s="140"/>
      <c r="Y21" s="140"/>
    </row>
    <row r="22" ht="25" customHeight="1" spans="1:25">
      <c r="A22" s="134"/>
      <c r="B22" s="135" t="s">
        <v>64</v>
      </c>
      <c r="C22" s="129"/>
      <c r="D22" s="129"/>
      <c r="E22" s="136" t="s">
        <v>65</v>
      </c>
      <c r="F22" s="139">
        <v>0.25</v>
      </c>
      <c r="G22" s="138">
        <f>'XS-XXL'!G22*2.54</f>
        <v>76.835</v>
      </c>
      <c r="H22" s="138">
        <f>'XS-XXL'!H22*2.54</f>
        <v>77.47</v>
      </c>
      <c r="I22" s="138">
        <f>'XS-XXL'!I22*2.54</f>
        <v>78.105</v>
      </c>
      <c r="J22" s="138">
        <f>'XS-XXL'!J22*2.54</f>
        <v>78.74</v>
      </c>
      <c r="K22" s="138">
        <f>'XS-XXL'!K22*2.54</f>
        <v>79.375</v>
      </c>
      <c r="L22" s="138">
        <f>'XS-XXL'!L22*2.54</f>
        <v>79.375</v>
      </c>
      <c r="M22" s="138">
        <f>'XS-XXL'!M22*2.54</f>
        <v>79.375</v>
      </c>
      <c r="N22" s="155"/>
      <c r="O22" s="155"/>
      <c r="P22" s="156"/>
      <c r="Q22" s="155"/>
      <c r="R22" s="155"/>
      <c r="S22" s="155"/>
      <c r="T22" s="156"/>
      <c r="U22" s="155"/>
      <c r="V22" s="155"/>
      <c r="W22" s="158"/>
      <c r="X22" s="140"/>
      <c r="Y22" s="140"/>
    </row>
    <row r="23" ht="25" customHeight="1" spans="1:25">
      <c r="A23" s="134"/>
      <c r="B23" s="135" t="s">
        <v>66</v>
      </c>
      <c r="C23" s="129"/>
      <c r="D23" s="129"/>
      <c r="E23" s="136" t="s">
        <v>67</v>
      </c>
      <c r="F23" s="137">
        <v>44930</v>
      </c>
      <c r="G23" s="138">
        <f>'XS-XXL'!G23*2.54</f>
        <v>5.08</v>
      </c>
      <c r="H23" s="138">
        <f>'XS-XXL'!H23*2.54</f>
        <v>5.08</v>
      </c>
      <c r="I23" s="138">
        <f>'XS-XXL'!I23*2.54</f>
        <v>5.08</v>
      </c>
      <c r="J23" s="138">
        <f>'XS-XXL'!J23*2.54</f>
        <v>5.08</v>
      </c>
      <c r="K23" s="138">
        <f>'XS-XXL'!K23*2.54</f>
        <v>5.08</v>
      </c>
      <c r="L23" s="138">
        <f>'XS-XXL'!L23*2.54</f>
        <v>5.08</v>
      </c>
      <c r="M23" s="138">
        <f>'XS-XXL'!M23*2.54</f>
        <v>5.08</v>
      </c>
      <c r="N23" s="155"/>
      <c r="O23" s="155"/>
      <c r="P23" s="156"/>
      <c r="Q23" s="155"/>
      <c r="R23" s="155"/>
      <c r="S23" s="155"/>
      <c r="T23" s="156"/>
      <c r="U23" s="155"/>
      <c r="V23" s="155"/>
      <c r="W23" s="158"/>
      <c r="X23" s="140"/>
      <c r="Y23" s="140"/>
    </row>
    <row r="24" ht="25" customHeight="1" spans="1:25">
      <c r="A24" s="134"/>
      <c r="B24" s="135" t="s">
        <v>68</v>
      </c>
      <c r="C24" s="129"/>
      <c r="D24" s="129"/>
      <c r="E24" s="136" t="s">
        <v>69</v>
      </c>
      <c r="F24" s="139">
        <v>0.25</v>
      </c>
      <c r="G24" s="138">
        <f>'XS-XXL'!G24*2.54</f>
        <v>33.02</v>
      </c>
      <c r="H24" s="138">
        <f>'XS-XXL'!H24*2.54</f>
        <v>33.02</v>
      </c>
      <c r="I24" s="138">
        <f>'XS-XXL'!I24*2.54</f>
        <v>33.02</v>
      </c>
      <c r="J24" s="138">
        <f>'XS-XXL'!J24*2.54</f>
        <v>34.29</v>
      </c>
      <c r="K24" s="138">
        <f>'XS-XXL'!K24*2.54</f>
        <v>34.29</v>
      </c>
      <c r="L24" s="138">
        <f>'XS-XXL'!L24*2.54</f>
        <v>35.56</v>
      </c>
      <c r="M24" s="138">
        <f>'XS-XXL'!M24*2.54</f>
        <v>35.56</v>
      </c>
      <c r="N24" s="155"/>
      <c r="O24" s="155"/>
      <c r="P24" s="156"/>
      <c r="Q24" s="155"/>
      <c r="R24" s="155"/>
      <c r="S24" s="155"/>
      <c r="T24" s="156"/>
      <c r="U24" s="155"/>
      <c r="V24" s="155"/>
      <c r="W24" s="158"/>
      <c r="X24" s="140"/>
      <c r="Y24" s="140"/>
    </row>
    <row r="25" ht="23" customHeight="1" spans="1:25">
      <c r="A25" s="140"/>
      <c r="B25" s="140"/>
      <c r="C25" s="140"/>
      <c r="D25" s="141" t="s">
        <v>70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</row>
    <row r="26" ht="21" customHeight="1" spans="1:25">
      <c r="A26" s="140"/>
      <c r="B26" s="140"/>
      <c r="C26" s="140"/>
      <c r="D26" s="141" t="s">
        <v>71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</row>
    <row r="27" ht="19" customHeight="1" spans="1:25">
      <c r="A27" s="140"/>
      <c r="B27" s="140"/>
      <c r="C27" s="140"/>
      <c r="D27" s="141" t="s">
        <v>72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</row>
    <row r="28" ht="16.2" customHeight="1" spans="1: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</row>
    <row r="29" ht="16.2" customHeight="1" spans="1:2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</row>
    <row r="30" ht="16.2" customHeight="1" spans="1: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</row>
    <row r="31" ht="16.2" customHeight="1" spans="1: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ht="16.2" customHeight="1" spans="1: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ht="16.2" customHeight="1" spans="1:2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ht="16.2" customHeight="1" spans="1:2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</row>
    <row r="35" ht="16.2" customHeight="1" spans="1:2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</row>
    <row r="36" ht="16.2" customHeight="1" spans="1:2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</row>
    <row r="37" ht="16.2" customHeight="1" spans="1: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ht="16.2" customHeight="1" spans="1:2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</row>
    <row r="39" ht="16.2" customHeight="1" spans="1:2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</row>
    <row r="40" ht="16.2" customHeight="1" spans="1:25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</row>
    <row r="41" ht="16.2" customHeight="1" spans="1: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</row>
    <row r="42" ht="16.2" customHeight="1" spans="1:2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</row>
    <row r="43" ht="16.2" customHeight="1" spans="1:2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</row>
    <row r="44" ht="16.2" customHeight="1" spans="1: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</row>
    <row r="45" ht="16.2" customHeight="1" spans="1:25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</row>
    <row r="46" ht="16.2" customHeight="1" spans="1: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</row>
    <row r="47" ht="16.2" customHeight="1" spans="1:2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</row>
    <row r="48" ht="16.2" customHeight="1" spans="1:2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</row>
    <row r="49" ht="16.2" customHeight="1" spans="1: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</row>
    <row r="50" ht="16.2" customHeight="1" spans="1:2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</row>
    <row r="51" ht="16.2" customHeight="1" spans="1:2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</row>
    <row r="52" ht="16.2" customHeight="1" spans="1: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</row>
    <row r="53" ht="16.2" customHeight="1" spans="1:2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</row>
    <row r="54" ht="16.2" customHeight="1" spans="1:2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ht="16.2" customHeight="1" spans="1:25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</row>
    <row r="56" ht="16.2" customHeight="1" spans="1:2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</row>
    <row r="57" ht="16.2" customHeight="1" spans="1:25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</row>
    <row r="58" ht="16.2" customHeight="1" spans="1:25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</row>
    <row r="59" ht="16.2" customHeight="1" spans="1:2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</row>
    <row r="60" ht="16.2" customHeight="1" spans="1:2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</row>
    <row r="61" ht="16.2" customHeight="1" spans="1:2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</row>
    <row r="62" ht="16.2" customHeight="1" spans="1:2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</row>
    <row r="63" ht="16.2" customHeight="1" spans="1:25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</row>
    <row r="64" ht="16.2" customHeight="1" spans="1:25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</row>
    <row r="65" ht="16.2" customHeight="1" spans="1:2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</row>
    <row r="66" ht="16.2" customHeight="1" spans="1:25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</row>
    <row r="67" ht="16.2" customHeight="1" spans="1:25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</row>
    <row r="68" ht="16.2" customHeight="1" spans="1:2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</row>
    <row r="69" ht="16.2" customHeight="1" spans="1:25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</row>
    <row r="70" ht="16.2" customHeight="1" spans="1:25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</row>
    <row r="71" ht="16.2" customHeight="1" spans="1:2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</row>
    <row r="72" ht="16.2" customHeight="1" spans="1:25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</row>
    <row r="73" ht="16.2" customHeight="1" spans="1: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</row>
    <row r="74" ht="16.2" customHeight="1" spans="1:2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</row>
    <row r="75" ht="16.2" customHeight="1" spans="1:2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</row>
    <row r="76" ht="16.2" customHeight="1" spans="1:25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</row>
    <row r="77" ht="16.2" customHeight="1" spans="1:2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</row>
    <row r="78" ht="16.2" customHeight="1" spans="1:25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</row>
    <row r="79" ht="16.2" customHeight="1" spans="1:25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</row>
    <row r="80" ht="16.2" customHeight="1" spans="1:2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</row>
    <row r="81" ht="16.2" customHeight="1" spans="1:25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</row>
    <row r="82" ht="16.2" customHeight="1" spans="1:25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</row>
    <row r="83" ht="16.2" customHeight="1" spans="1:2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</row>
    <row r="84" ht="16.2" customHeight="1" spans="1:25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</row>
    <row r="85" ht="16.2" customHeight="1" spans="1:25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</row>
    <row r="86" ht="16.2" customHeight="1" spans="1:25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</row>
    <row r="87" ht="16.2" customHeight="1" spans="1:25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</row>
    <row r="88" ht="16.2" customHeight="1" spans="1:25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</row>
    <row r="89" ht="16.2" customHeight="1" spans="1:25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</row>
    <row r="90" ht="16.2" customHeight="1" spans="1:25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</row>
    <row r="91" ht="16.2" customHeight="1" spans="1:2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</row>
    <row r="92" ht="16.2" customHeight="1" spans="1:25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</row>
    <row r="93" ht="16.2" customHeight="1" spans="1:25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</row>
    <row r="94" ht="16.2" customHeight="1" spans="1:25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</row>
    <row r="95" ht="16.2" customHeight="1" spans="1:25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</row>
    <row r="96" ht="16.2" customHeight="1" spans="1:25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</row>
    <row r="97" ht="16.2" customHeight="1" spans="1:25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</row>
    <row r="98" ht="16.2" customHeight="1" spans="1:25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</row>
    <row r="99" ht="16.2" customHeight="1" spans="1:25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</row>
    <row r="100" ht="16.2" customHeight="1" spans="1:25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</row>
    <row r="101" ht="16.2" customHeight="1" spans="1:25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</row>
    <row r="102" ht="16.2" customHeight="1" spans="1:25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</row>
    <row r="103" ht="16.2" customHeight="1" spans="1:25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</row>
    <row r="104" ht="16.2" customHeight="1" spans="1:25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</row>
    <row r="105" ht="16.2" customHeight="1" spans="1:25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</row>
    <row r="106" ht="16.2" customHeight="1" spans="1:25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</row>
    <row r="107" ht="16.2" customHeight="1" spans="1:25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</row>
    <row r="108" ht="16.2" customHeight="1" spans="1:25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</row>
    <row r="109" ht="16.2" customHeight="1" spans="1:25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</row>
    <row r="110" ht="16.2" customHeight="1" spans="1:25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</row>
    <row r="111" ht="16.2" customHeight="1" spans="1:25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</row>
    <row r="112" ht="16.2" customHeight="1" spans="1:25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</row>
    <row r="113" ht="16.2" customHeight="1" spans="1:25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</row>
    <row r="114" ht="16.2" customHeight="1" spans="1:25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</row>
    <row r="115" ht="16.2" customHeight="1" spans="1:25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</row>
    <row r="116" ht="16.2" customHeight="1" spans="1:25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</row>
    <row r="117" ht="16.2" customHeight="1" spans="1:25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</row>
    <row r="118" ht="16.2" customHeight="1" spans="1:25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</row>
    <row r="119" ht="16.2" customHeight="1" spans="1:25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</row>
    <row r="120" ht="16.2" customHeight="1" spans="1:25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</row>
    <row r="121" ht="16.2" customHeight="1" spans="1:25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</row>
    <row r="122" ht="16.2" customHeight="1" spans="1:25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</row>
    <row r="123" ht="16.2" customHeight="1" spans="1:25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</row>
    <row r="124" ht="16.2" customHeight="1" spans="1:2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</row>
    <row r="125" ht="16.2" customHeight="1" spans="1: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</row>
    <row r="126" ht="16.2" customHeight="1" spans="1:25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</row>
    <row r="127" ht="16.2" customHeight="1" spans="1: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</row>
    <row r="128" ht="16.2" customHeight="1" spans="1:25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</row>
    <row r="129" ht="16.2" customHeight="1" spans="1:25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</row>
    <row r="130" ht="16.2" customHeight="1" spans="1:25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</row>
    <row r="131" ht="16.2" customHeight="1" spans="1:25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</row>
    <row r="132" ht="16.2" customHeight="1" spans="1:25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</row>
    <row r="133" ht="16.2" customHeight="1" spans="1:25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</row>
    <row r="134" ht="16.2" customHeight="1" spans="1:25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</row>
    <row r="135" ht="16.2" customHeight="1" spans="1:25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</row>
    <row r="136" ht="16.2" customHeight="1" spans="1:25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</row>
    <row r="137" ht="16.2" customHeight="1" spans="1:25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</row>
    <row r="138" ht="16.2" customHeight="1" spans="1:25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</row>
    <row r="139" ht="16.2" customHeight="1" spans="1:25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</row>
    <row r="140" ht="16.2" customHeight="1" spans="1:25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</row>
    <row r="141" ht="16.2" customHeight="1" spans="1:25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</row>
    <row r="142" ht="16.2" customHeight="1" spans="1:25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</row>
    <row r="143" ht="16.2" customHeight="1" spans="1:25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</row>
    <row r="144" ht="16.2" customHeight="1" spans="1:25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</row>
    <row r="145" ht="16.2" customHeight="1" spans="1:25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</row>
    <row r="146" ht="16.2" customHeight="1" spans="1:25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</row>
    <row r="147" ht="16.2" customHeight="1" spans="1:25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</row>
    <row r="148" ht="16.2" customHeight="1" spans="1:25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</row>
    <row r="149" ht="16.2" customHeight="1" spans="1:25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</row>
    <row r="150" ht="16.2" customHeight="1" spans="1:25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</row>
    <row r="151" ht="16.2" customHeight="1" spans="1:25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</row>
    <row r="152" ht="16.2" customHeight="1" spans="1:25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</row>
    <row r="153" ht="16.2" customHeight="1" spans="1:25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</row>
    <row r="154" ht="16.2" customHeight="1" spans="1: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</row>
    <row r="155" ht="16.2" customHeight="1" spans="1:25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</row>
    <row r="156" ht="16.2" customHeight="1" spans="1:25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</row>
    <row r="157" ht="16.2" customHeight="1" spans="1:25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</row>
    <row r="158" ht="16.2" customHeight="1" spans="1:25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</row>
    <row r="159" ht="16.2" customHeight="1" spans="1:25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</row>
    <row r="160" ht="16.2" customHeight="1" spans="1:25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</row>
    <row r="161" ht="16.2" customHeight="1" spans="1:25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</row>
    <row r="162" ht="16.2" customHeight="1" spans="1:25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</row>
    <row r="163" ht="16.2" customHeight="1" spans="1:25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</row>
    <row r="164" ht="16.2" customHeight="1" spans="1:25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</row>
    <row r="165" ht="16.2" customHeight="1" spans="1:25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</row>
    <row r="166" ht="16.2" customHeight="1" spans="1:25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</row>
    <row r="167" ht="16.2" customHeight="1" spans="1:25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</row>
    <row r="168" ht="16.2" customHeight="1" spans="1:25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</row>
    <row r="169" ht="16.2" customHeight="1" spans="1:25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</row>
    <row r="170" ht="16.2" customHeight="1" spans="1:25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</row>
    <row r="171" ht="16.2" customHeight="1" spans="1:25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</row>
    <row r="172" ht="16.2" customHeight="1" spans="1:25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</row>
    <row r="173" ht="16.2" customHeight="1" spans="1:25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</row>
    <row r="174" ht="16.2" customHeight="1" spans="1:25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</row>
    <row r="175" ht="16.2" customHeight="1" spans="1:25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</row>
    <row r="176" ht="16.2" customHeight="1" spans="1:25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</row>
    <row r="177" ht="16.2" customHeight="1" spans="1:25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</row>
    <row r="178" ht="16.2" customHeight="1" spans="1:25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</row>
    <row r="179" ht="16.2" customHeight="1" spans="1:25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</row>
    <row r="180" ht="16.2" customHeight="1" spans="1:25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</row>
    <row r="181" ht="16.2" customHeight="1" spans="1:25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</row>
    <row r="182" ht="16.2" customHeight="1" spans="1:25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</row>
    <row r="183" ht="16.2" customHeight="1" spans="1:25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</row>
    <row r="184" ht="16.2" customHeight="1" spans="1:2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</row>
    <row r="185" ht="16.2" customHeight="1" spans="1:2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</row>
    <row r="186" ht="16.2" customHeight="1" spans="1:2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</row>
    <row r="187" ht="16.2" customHeight="1" spans="1:25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</row>
    <row r="188" ht="16.2" customHeight="1" spans="1:25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</row>
    <row r="189" ht="16.2" customHeight="1" spans="1:25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</row>
    <row r="190" ht="16.2" customHeight="1" spans="1:25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</row>
    <row r="191" ht="16.2" customHeight="1" spans="1:25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</row>
    <row r="192" ht="16.2" customHeight="1" spans="1:25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</row>
    <row r="193" ht="16.2" customHeight="1" spans="1:25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</row>
    <row r="194" ht="16.2" customHeight="1" spans="1:25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</row>
    <row r="195" ht="16.2" customHeight="1" spans="1:25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</row>
    <row r="196" ht="16.2" customHeight="1" spans="1:25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</row>
    <row r="197" ht="16.2" customHeight="1" spans="1:25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</row>
    <row r="198" ht="16.2" customHeight="1" spans="1:25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</row>
    <row r="199" ht="16.2" customHeight="1" spans="1:25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</row>
    <row r="200" ht="16.2" customHeight="1" spans="1:25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</row>
    <row r="201" ht="16.2" customHeight="1" spans="1:25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</row>
    <row r="202" ht="16.2" customHeight="1" spans="1:25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</row>
    <row r="203" ht="16.2" customHeight="1" spans="1:25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</row>
    <row r="204" ht="16.2" customHeight="1" spans="1:25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</row>
    <row r="205" ht="16.2" customHeight="1" spans="1:25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</row>
    <row r="206" ht="16.2" customHeight="1" spans="1:25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</row>
    <row r="207" ht="16.2" customHeight="1" spans="1:25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</row>
    <row r="208" ht="16.2" customHeight="1" spans="1:25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</row>
    <row r="209" ht="16.2" customHeight="1" spans="1:25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ht="16.2" customHeight="1" spans="1:25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ht="16.2" customHeight="1" spans="1:25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ht="16.2" customHeight="1" spans="1:25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</row>
    <row r="213" ht="16.2" customHeight="1" spans="1:25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</row>
    <row r="214" ht="16.2" customHeight="1" spans="1:25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</row>
    <row r="215" ht="16.2" customHeight="1" spans="1:25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</row>
    <row r="216" ht="16.2" customHeight="1" spans="1:25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</row>
    <row r="217" ht="16.2" customHeight="1" spans="1:25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</row>
    <row r="218" ht="16.2" customHeight="1" spans="1:25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</row>
    <row r="219" ht="16.2" customHeight="1" spans="1:25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</row>
    <row r="220" ht="16.2" customHeight="1" spans="1:25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</row>
    <row r="221" ht="16.2" customHeight="1" spans="1:25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</row>
    <row r="222" ht="16.2" customHeight="1" spans="1:25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</row>
    <row r="223" ht="16.2" customHeight="1" spans="1:25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</row>
    <row r="224" ht="16.2" customHeight="1" spans="1:25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</row>
    <row r="225" ht="16.2" customHeight="1" spans="1:25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</row>
    <row r="226" ht="16.2" customHeight="1" spans="1:25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</row>
    <row r="227" ht="16.2" customHeight="1" spans="1:25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</row>
    <row r="228" ht="16.2" customHeight="1" spans="1:25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</row>
    <row r="229" ht="16.2" customHeight="1" spans="1:25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</row>
    <row r="230" ht="16.2" customHeight="1" spans="1:25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</row>
    <row r="231" ht="16.2" customHeight="1" spans="1:25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</row>
    <row r="232" ht="16.2" customHeight="1" spans="1:25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</row>
    <row r="233" ht="16.2" customHeight="1" spans="1:25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</row>
    <row r="234" ht="16.2" customHeight="1" spans="1:25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</row>
    <row r="235" ht="16.2" customHeight="1" spans="1:25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</row>
    <row r="236" ht="16.2" customHeight="1" spans="1:25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</row>
    <row r="237" ht="16.2" customHeight="1" spans="1:25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</row>
    <row r="238" ht="16.2" customHeight="1" spans="1:25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</row>
    <row r="239" ht="16.2" customHeight="1" spans="1:25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</row>
    <row r="240" ht="16.2" customHeight="1" spans="1:25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</row>
    <row r="241" ht="16.2" customHeight="1" spans="1:25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</row>
    <row r="242" ht="16.2" customHeight="1" spans="1:25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</row>
    <row r="243" ht="16.2" customHeight="1" spans="1:25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</row>
    <row r="244" ht="16.2" customHeight="1" spans="1:25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</row>
    <row r="245" ht="16.2" customHeight="1" spans="1:25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</row>
    <row r="246" ht="16.2" customHeight="1" spans="1:25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</row>
    <row r="247" ht="16.2" customHeight="1" spans="1:25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</row>
    <row r="248" ht="16.2" customHeight="1" spans="1:25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</row>
    <row r="249" ht="16.2" customHeight="1" spans="1:25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</row>
    <row r="250" ht="16.2" customHeight="1" spans="1:25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</row>
    <row r="251" ht="16.2" customHeight="1" spans="1:25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</row>
    <row r="252" ht="16.2" customHeight="1" spans="1:25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</row>
    <row r="253" ht="16.2" customHeight="1" spans="1:25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</row>
    <row r="254" ht="16.2" customHeight="1" spans="1:25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</row>
    <row r="255" ht="16.2" customHeight="1" spans="1:25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</row>
    <row r="256" ht="16.2" customHeight="1" spans="1:25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</row>
    <row r="257" ht="16.2" customHeight="1" spans="1:25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</row>
    <row r="258" ht="16.2" customHeight="1" spans="1:25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</row>
    <row r="259" ht="16.2" customHeight="1" spans="1:25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</row>
    <row r="260" ht="16.2" customHeight="1" spans="1:25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</row>
    <row r="261" ht="16.2" customHeight="1" spans="1:25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</row>
    <row r="262" ht="16.2" customHeight="1" spans="1:25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</row>
    <row r="263" ht="16.2" customHeight="1" spans="1:25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</row>
    <row r="264" ht="16.2" customHeight="1" spans="1:25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</row>
    <row r="265" ht="16.2" customHeight="1" spans="1:25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</row>
    <row r="266" ht="16.2" customHeight="1" spans="1:25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</row>
    <row r="267" ht="16.2" customHeight="1" spans="1:25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</row>
    <row r="268" ht="16.2" customHeight="1" spans="1:25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</row>
    <row r="269" ht="16.2" customHeight="1" spans="1:25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</row>
    <row r="270" ht="16.2" customHeight="1" spans="1:25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</row>
    <row r="271" ht="16.2" customHeight="1" spans="1:25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</row>
    <row r="272" ht="16.2" customHeight="1" spans="1:25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</row>
    <row r="273" ht="16.2" customHeight="1" spans="1:25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</row>
    <row r="274" ht="16.2" customHeight="1" spans="1:25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</row>
    <row r="275" ht="16.2" customHeight="1" spans="1:25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</row>
    <row r="276" ht="16.2" customHeight="1" spans="1:25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</row>
    <row r="277" ht="16.2" customHeight="1" spans="1:25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</row>
    <row r="278" ht="16.2" customHeight="1" spans="1:25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</row>
    <row r="279" ht="16.2" customHeight="1" spans="1:25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</row>
    <row r="280" ht="16.2" customHeight="1" spans="1: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</row>
    <row r="281" ht="16.2" customHeight="1" spans="1:25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</row>
    <row r="282" ht="16.2" customHeight="1" spans="1:25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</row>
    <row r="283" ht="16.2" customHeight="1" spans="1:25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</row>
    <row r="284" ht="16.2" customHeight="1" spans="1:25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</row>
    <row r="285" ht="16.2" customHeight="1" spans="1:25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</row>
    <row r="286" ht="16.2" customHeight="1" spans="1:25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</row>
    <row r="287" ht="16.2" customHeight="1" spans="1:25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</row>
    <row r="288" ht="16.2" customHeight="1" spans="1:25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</row>
    <row r="289" ht="16.2" customHeight="1" spans="1:25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</row>
    <row r="290" ht="16.2" customHeight="1" spans="1:25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</row>
    <row r="291" ht="16.2" customHeight="1" spans="1:25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</row>
    <row r="292" ht="16.2" customHeight="1" spans="1:25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</row>
    <row r="293" ht="16.2" customHeight="1" spans="1:25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</row>
    <row r="294" ht="16.2" customHeight="1" spans="1:25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</row>
    <row r="295" ht="16.2" customHeight="1" spans="1:25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</row>
    <row r="296" ht="16.2" customHeight="1" spans="1:25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</row>
    <row r="297" ht="16.2" customHeight="1" spans="1:25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</row>
    <row r="298" ht="16.2" customHeight="1" spans="1:25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</row>
    <row r="299" ht="16.2" customHeight="1" spans="1:25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</row>
    <row r="300" ht="16.2" customHeight="1" spans="1:25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</row>
    <row r="301" ht="16.2" customHeight="1" spans="1:25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</row>
    <row r="302" ht="16.2" customHeight="1" spans="1:25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</row>
    <row r="303" ht="16.2" customHeight="1" spans="1:25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</row>
    <row r="304" ht="16.2" customHeight="1" spans="1:25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</row>
    <row r="305" ht="16.2" customHeight="1" spans="1:25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</row>
    <row r="306" ht="16.2" customHeight="1" spans="1:25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</row>
    <row r="307" ht="16.2" customHeight="1" spans="1:25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</row>
    <row r="308" ht="16.2" customHeight="1" spans="1:25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</row>
    <row r="309" ht="16.2" customHeight="1" spans="1:25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</row>
    <row r="310" ht="16.2" customHeight="1" spans="1:25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</row>
    <row r="311" ht="16.2" customHeight="1" spans="1:25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</row>
    <row r="312" ht="16.2" customHeight="1" spans="1: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</row>
    <row r="313" ht="16.2" customHeight="1" spans="1:25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</row>
    <row r="314" ht="16.2" customHeight="1" spans="1:25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</row>
    <row r="315" ht="16.2" customHeight="1" spans="1:25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</row>
    <row r="316" ht="16.2" customHeight="1" spans="1:25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</row>
    <row r="317" ht="16.2" customHeight="1" spans="1:25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</row>
    <row r="318" ht="16.2" customHeight="1" spans="1:25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</row>
    <row r="319" ht="16.2" customHeight="1" spans="1:25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</row>
    <row r="320" ht="16.2" customHeight="1" spans="1:25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</row>
    <row r="321" ht="16.2" customHeight="1" spans="1:25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</row>
    <row r="322" ht="16.2" customHeight="1" spans="1:25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</row>
    <row r="323" ht="16.2" customHeight="1" spans="1:25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</row>
    <row r="324" ht="16.2" customHeight="1" spans="1:25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</row>
    <row r="325" ht="16.2" customHeight="1" spans="1:25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</row>
    <row r="326" ht="16.2" customHeight="1" spans="1:25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</row>
    <row r="327" ht="16.2" customHeight="1" spans="1:25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</row>
    <row r="328" ht="16.2" customHeight="1" spans="1:25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</row>
    <row r="329" ht="16.2" customHeight="1" spans="1:25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</row>
    <row r="330" ht="16.2" customHeight="1" spans="1:25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</row>
    <row r="331" ht="16.2" customHeight="1" spans="1:25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</row>
    <row r="332" ht="16.2" customHeight="1" spans="1:25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</row>
    <row r="333" ht="16.2" customHeight="1" spans="1:25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</row>
    <row r="334" ht="16.2" customHeight="1" spans="1:25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</row>
    <row r="335" ht="16.2" customHeight="1" spans="1:25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</row>
    <row r="336" ht="16.2" customHeight="1" spans="1:25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</row>
    <row r="337" ht="16.2" customHeight="1" spans="1:25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</row>
    <row r="338" ht="16.2" customHeight="1" spans="1:25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</row>
    <row r="339" ht="16.2" customHeight="1" spans="1:25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</row>
    <row r="340" ht="16.2" customHeight="1" spans="1:25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</row>
    <row r="341" ht="16.2" customHeight="1" spans="1:25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</row>
    <row r="342" ht="16.2" customHeight="1" spans="1:25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</row>
    <row r="343" ht="16.2" customHeight="1" spans="1:25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</row>
    <row r="344" ht="16.2" customHeight="1" spans="1:25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</row>
    <row r="345" ht="16.2" customHeight="1" spans="1:25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</row>
    <row r="346" ht="16.2" customHeight="1" spans="1:25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</row>
    <row r="347" ht="16.2" customHeight="1" spans="1:25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</row>
    <row r="348" ht="16.2" customHeight="1" spans="1:25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</row>
    <row r="349" ht="16.2" customHeight="1" spans="1:25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</row>
    <row r="350" ht="16.2" customHeight="1" spans="1:25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</row>
    <row r="351" ht="16.2" customHeight="1" spans="1:25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</row>
    <row r="352" ht="16.2" customHeight="1" spans="1:25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</row>
    <row r="353" ht="16.2" customHeight="1" spans="1:25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</row>
    <row r="354" ht="16.2" customHeight="1" spans="1:25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</row>
    <row r="355" ht="16.2" customHeight="1" spans="1:25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</row>
    <row r="356" ht="16.2" customHeight="1" spans="1:25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</row>
    <row r="357" ht="16.2" customHeight="1" spans="1:25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</row>
    <row r="358" ht="16.2" customHeight="1" spans="1:25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</row>
    <row r="359" ht="16.2" customHeight="1" spans="1:25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</row>
    <row r="360" ht="16.2" customHeight="1" spans="1:25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</row>
    <row r="361" ht="16.2" customHeight="1" spans="1:25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</row>
    <row r="362" ht="16.2" customHeight="1" spans="1:25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</row>
    <row r="363" ht="16.2" customHeight="1" spans="1:25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</row>
    <row r="364" ht="16.2" customHeight="1" spans="1:25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</row>
    <row r="365" ht="16.2" customHeight="1" spans="1:25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</row>
    <row r="366" ht="16.2" customHeight="1" spans="1:25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</row>
    <row r="367" ht="16.2" customHeight="1" spans="1:25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</row>
    <row r="368" ht="16.2" customHeight="1" spans="1:25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</row>
    <row r="369" ht="16.2" customHeight="1" spans="1:25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</row>
    <row r="370" ht="16.2" customHeight="1" spans="1:25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</row>
    <row r="371" ht="16.2" customHeight="1" spans="1:25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</row>
    <row r="372" ht="16.2" customHeight="1" spans="1:25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</row>
    <row r="373" ht="16.2" customHeight="1" spans="1:25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</row>
    <row r="374" ht="16.2" customHeight="1" spans="1:25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</row>
    <row r="375" ht="16.2" customHeight="1" spans="1:25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</row>
    <row r="376" ht="16.2" customHeight="1" spans="1:25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</row>
    <row r="377" ht="16.2" customHeight="1" spans="1:25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</row>
    <row r="378" ht="16.2" customHeight="1" spans="1:25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</row>
    <row r="379" ht="16.2" customHeight="1" spans="1:25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</row>
    <row r="380" ht="16.2" customHeight="1" spans="1:25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</row>
    <row r="381" ht="16.2" customHeight="1" spans="1:25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</row>
    <row r="382" ht="16.2" customHeight="1" spans="1:25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</row>
    <row r="383" ht="16.2" customHeight="1" spans="1:25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</row>
    <row r="384" ht="16.2" customHeight="1" spans="1:25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</row>
    <row r="385" ht="16.2" customHeight="1" spans="1:25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</row>
    <row r="386" ht="16.2" customHeight="1" spans="1:25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</row>
    <row r="387" ht="16.2" customHeight="1" spans="1:25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</row>
    <row r="388" ht="16.2" customHeight="1" spans="1:25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</row>
    <row r="389" ht="16.2" customHeight="1" spans="1:25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</row>
    <row r="390" ht="16.2" customHeight="1" spans="1:25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</row>
    <row r="391" ht="16.2" customHeight="1" spans="1:25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</row>
    <row r="392" ht="16.2" customHeight="1" spans="1:25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</row>
    <row r="393" ht="16.2" customHeight="1" spans="1:25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</row>
    <row r="394" ht="16.2" customHeight="1" spans="1:25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</row>
    <row r="395" ht="16.2" customHeight="1" spans="1:25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</row>
    <row r="396" ht="16.2" customHeight="1" spans="1:25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</row>
    <row r="397" ht="16.2" customHeight="1" spans="1:25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</row>
    <row r="398" ht="16.2" customHeight="1" spans="1:25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</row>
    <row r="399" ht="16.2" customHeight="1" spans="1:25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</row>
    <row r="400" ht="16.2" customHeight="1" spans="1:25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</row>
    <row r="401" ht="16.2" customHeight="1" spans="1:25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</row>
    <row r="402" ht="16.2" customHeight="1" spans="1:25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</row>
    <row r="403" ht="16.2" customHeight="1" spans="1:25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</row>
    <row r="404" ht="16.2" customHeight="1" spans="1:25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</row>
    <row r="405" ht="16.2" customHeight="1" spans="1:25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</row>
    <row r="406" ht="16.2" customHeight="1" spans="1:25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</row>
    <row r="407" ht="16.2" customHeight="1" spans="1:25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</row>
    <row r="408" ht="16.2" customHeight="1" spans="1:25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</row>
    <row r="409" ht="16.2" customHeight="1" spans="1:25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</row>
    <row r="410" ht="16.2" customHeight="1" spans="1:25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</row>
    <row r="411" ht="16.2" customHeight="1" spans="1:25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</row>
    <row r="412" ht="16.2" customHeight="1" spans="1:25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</row>
    <row r="413" ht="16.2" customHeight="1" spans="1:25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</row>
    <row r="414" ht="16.2" customHeight="1" spans="1:25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</row>
    <row r="415" ht="16.2" customHeight="1" spans="1:25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</row>
    <row r="416" ht="16.2" customHeight="1" spans="1:25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</row>
    <row r="417" ht="16.2" customHeight="1" spans="1:25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</row>
    <row r="418" ht="16.2" customHeight="1" spans="1:25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</row>
    <row r="419" ht="16.2" customHeight="1" spans="1:25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</row>
    <row r="420" ht="16.2" customHeight="1" spans="1:25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</row>
    <row r="421" ht="16.2" customHeight="1" spans="1:25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</row>
    <row r="422" ht="16.2" customHeight="1" spans="1:25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</row>
    <row r="423" ht="16.2" customHeight="1" spans="1:25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</row>
    <row r="424" ht="16.2" customHeight="1" spans="1:25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</row>
    <row r="425" ht="16.2" customHeight="1" spans="1:25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</row>
    <row r="426" ht="16.2" customHeight="1" spans="1:25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</row>
    <row r="427" ht="16.2" customHeight="1" spans="1:25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</row>
    <row r="428" ht="16.2" customHeight="1" spans="1:25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</row>
    <row r="429" ht="16.2" customHeight="1" spans="1:25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</row>
    <row r="430" ht="16.2" customHeight="1" spans="1:25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</row>
    <row r="431" ht="16.2" customHeight="1" spans="1:25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</row>
    <row r="432" ht="16.2" customHeight="1" spans="1:25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</row>
    <row r="433" ht="16.2" customHeight="1" spans="1:25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</row>
    <row r="434" ht="16.2" customHeight="1" spans="1:25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</row>
    <row r="435" ht="16.2" customHeight="1" spans="1:25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</row>
    <row r="436" ht="16.2" customHeight="1" spans="1:25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</row>
    <row r="437" ht="16.2" customHeight="1" spans="1:25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</row>
    <row r="438" ht="16.2" customHeight="1" spans="1:25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</row>
    <row r="439" ht="16.2" customHeight="1" spans="1:25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</row>
    <row r="440" ht="16.2" customHeight="1" spans="1:25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</row>
    <row r="441" ht="16.2" customHeight="1" spans="1:25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</row>
    <row r="442" ht="16.2" customHeight="1" spans="1:25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</row>
    <row r="443" ht="16.2" customHeight="1" spans="1:25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</row>
    <row r="444" ht="16.2" customHeight="1" spans="1:25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</row>
    <row r="445" ht="16.2" customHeight="1" spans="1:25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</row>
    <row r="446" ht="16.2" customHeight="1" spans="1:25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</row>
    <row r="447" ht="16.2" customHeight="1" spans="1:25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</row>
    <row r="448" ht="16.2" customHeight="1" spans="1:25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</row>
    <row r="449" ht="16.2" customHeight="1" spans="1:25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</row>
    <row r="450" ht="16.2" customHeight="1" spans="1:25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</row>
    <row r="451" ht="16.2" customHeight="1" spans="1:25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</row>
    <row r="452" ht="16.2" customHeight="1" spans="1:25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</row>
    <row r="453" ht="16.2" customHeight="1" spans="1:25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</row>
    <row r="454" ht="16.2" customHeight="1" spans="1:25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</row>
    <row r="455" ht="16.2" customHeight="1" spans="1:25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</row>
    <row r="456" ht="16.2" customHeight="1" spans="1:25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</row>
    <row r="457" ht="16.2" customHeight="1" spans="1:25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</row>
    <row r="458" ht="16.2" customHeight="1" spans="1:25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</row>
    <row r="459" ht="16.2" customHeight="1" spans="1:25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</row>
    <row r="460" ht="16.2" customHeight="1" spans="1:25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</row>
    <row r="461" ht="16.2" customHeight="1" spans="1:25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</row>
    <row r="462" ht="16.2" customHeight="1" spans="1:25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</row>
    <row r="463" ht="16.2" customHeight="1" spans="1:25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</row>
    <row r="464" ht="16.2" customHeight="1" spans="1:25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</row>
    <row r="465" ht="16.2" customHeight="1" spans="1:25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</row>
    <row r="466" ht="16.2" customHeight="1" spans="1:25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</row>
    <row r="467" ht="16.2" customHeight="1" spans="1:25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</row>
    <row r="468" ht="16.2" customHeight="1" spans="1:25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</row>
    <row r="469" ht="16.2" customHeight="1" spans="1:25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</row>
    <row r="470" ht="16.2" customHeight="1" spans="1:25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</row>
    <row r="471" ht="16.2" customHeight="1" spans="1:25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</row>
    <row r="472" ht="16.2" customHeight="1" spans="1:25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</row>
    <row r="473" ht="16.2" customHeight="1" spans="1:25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</row>
    <row r="474" ht="16.2" customHeight="1" spans="1:25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</row>
    <row r="475" ht="16.2" customHeight="1" spans="1:25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</row>
    <row r="476" ht="16.2" customHeight="1" spans="1:25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</row>
    <row r="477" ht="16.2" customHeight="1" spans="1:25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</row>
    <row r="478" ht="16.2" customHeight="1" spans="1:25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</row>
    <row r="479" ht="16.2" customHeight="1" spans="1:25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</row>
    <row r="480" ht="16.2" customHeight="1" spans="1:25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</row>
    <row r="481" ht="16.2" customHeight="1" spans="1:25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</row>
    <row r="482" ht="16.2" customHeight="1" spans="1:25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</row>
    <row r="483" ht="16.2" customHeight="1" spans="1:25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</row>
    <row r="484" ht="16.2" customHeight="1" spans="1:25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</row>
    <row r="485" ht="16.2" customHeight="1" spans="1:25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</row>
    <row r="486" ht="16.2" customHeight="1" spans="1:25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</row>
    <row r="487" ht="16.2" customHeight="1" spans="1:25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</row>
    <row r="488" ht="16.2" customHeight="1" spans="1:25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</row>
    <row r="489" ht="16.2" customHeight="1" spans="1:25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</row>
    <row r="490" ht="16.2" customHeight="1" spans="1:25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</row>
    <row r="491" ht="16.2" customHeight="1" spans="1:25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</row>
    <row r="492" ht="16.2" customHeight="1" spans="1:25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</row>
    <row r="493" ht="16.2" customHeight="1" spans="1:25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</row>
    <row r="494" ht="16.2" customHeight="1" spans="1:25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</row>
    <row r="495" ht="16.2" customHeight="1" spans="1:25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</row>
    <row r="496" ht="16.2" customHeight="1" spans="1:25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</row>
    <row r="497" ht="16.2" customHeight="1" spans="1:25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</row>
    <row r="498" ht="16.2" customHeight="1" spans="1:25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</row>
    <row r="499" ht="16.2" customHeight="1" spans="1:25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</row>
    <row r="500" ht="16.2" customHeight="1" spans="1:25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</row>
    <row r="501" ht="16.2" customHeight="1" spans="1:25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</row>
    <row r="502" ht="16.2" customHeight="1" spans="1:25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</row>
    <row r="503" ht="16.2" customHeight="1" spans="1:25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</row>
    <row r="504" ht="16.2" customHeight="1" spans="1:25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</row>
    <row r="505" ht="16.2" customHeight="1" spans="1:25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</row>
    <row r="506" ht="16.2" customHeight="1" spans="1:25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</row>
    <row r="507" ht="16.2" customHeight="1" spans="1:25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</row>
    <row r="508" ht="16.2" customHeight="1" spans="1:25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</row>
    <row r="509" ht="16.2" customHeight="1" spans="1:25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</row>
    <row r="510" ht="16.2" customHeight="1" spans="1:25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</row>
    <row r="511" ht="16.2" customHeight="1" spans="1:25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</row>
    <row r="512" ht="16.2" customHeight="1" spans="1:25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</row>
    <row r="513" ht="16.2" customHeight="1" spans="1:25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</row>
    <row r="514" ht="16.2" customHeight="1" spans="1:25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</row>
    <row r="515" ht="16.2" customHeight="1" spans="1:25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</row>
    <row r="516" ht="16.2" customHeight="1" spans="1:25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</row>
    <row r="517" ht="16.2" customHeight="1" spans="1:25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</row>
    <row r="518" ht="16.2" customHeight="1" spans="1:25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</row>
    <row r="519" ht="16.2" customHeight="1" spans="1:25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</row>
    <row r="520" ht="16.2" customHeight="1" spans="1:25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</row>
    <row r="521" ht="16.2" customHeight="1" spans="1:25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</row>
    <row r="522" ht="16.2" customHeight="1" spans="1:25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</row>
    <row r="523" ht="16.2" customHeight="1" spans="1:25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</row>
    <row r="524" ht="16.2" customHeight="1" spans="1:25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</row>
    <row r="525" ht="16.2" customHeight="1" spans="1:25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</row>
    <row r="526" ht="16.2" customHeight="1" spans="1:25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</row>
    <row r="527" ht="16.2" customHeight="1" spans="1:25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</row>
    <row r="528" ht="16.2" customHeight="1" spans="1:25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</row>
    <row r="529" ht="16.2" customHeight="1" spans="1:25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</row>
    <row r="530" ht="16.2" customHeight="1" spans="1:25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</row>
    <row r="531" ht="16.2" customHeight="1" spans="1:25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</row>
    <row r="532" ht="16.2" customHeight="1" spans="1:25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</row>
    <row r="533" ht="16.2" customHeight="1" spans="1:25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</row>
    <row r="534" ht="16.2" customHeight="1" spans="1:25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</row>
    <row r="535" ht="16.2" customHeight="1" spans="1:25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</row>
    <row r="536" ht="16.2" customHeight="1" spans="1:25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</row>
    <row r="537" ht="16.2" customHeight="1" spans="1:25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</row>
    <row r="538" ht="16.2" customHeight="1" spans="1:25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</row>
    <row r="539" ht="16.2" customHeight="1" spans="1:25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</row>
    <row r="540" ht="16.2" customHeight="1" spans="1:25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</row>
    <row r="541" ht="16.2" customHeight="1" spans="1:25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</row>
    <row r="542" ht="16.2" customHeight="1" spans="1:25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</row>
    <row r="543" ht="16.2" customHeight="1" spans="1:25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</row>
    <row r="544" ht="16.2" customHeight="1" spans="1:25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</row>
    <row r="545" ht="16.2" customHeight="1" spans="1:25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</row>
    <row r="546" ht="16.2" customHeight="1" spans="1:25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</row>
    <row r="547" ht="16.2" customHeight="1" spans="1:25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</row>
    <row r="548" ht="16.2" customHeight="1" spans="1:25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</row>
    <row r="549" ht="16.2" customHeight="1" spans="1:25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</row>
    <row r="550" ht="16.2" customHeight="1" spans="1:25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</row>
    <row r="551" ht="16.2" customHeight="1" spans="1:25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</row>
    <row r="552" ht="16.2" customHeight="1" spans="1:25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</row>
    <row r="553" ht="16.2" customHeight="1" spans="1:25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</row>
    <row r="554" ht="16.2" customHeight="1" spans="1:25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</row>
    <row r="555" ht="16.2" customHeight="1" spans="1:25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</row>
    <row r="556" ht="16.2" customHeight="1" spans="1:25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</row>
    <row r="557" ht="16.2" customHeight="1" spans="1:25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</row>
    <row r="558" ht="16.2" customHeight="1" spans="1:25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</row>
    <row r="559" ht="16.2" customHeight="1" spans="1:25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</row>
    <row r="560" ht="16.2" customHeight="1" spans="1:25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</row>
    <row r="561" ht="16.2" customHeight="1" spans="1:25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</row>
    <row r="562" ht="16.2" customHeight="1" spans="1:25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</row>
    <row r="563" ht="16.2" customHeight="1" spans="1:25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</row>
    <row r="564" ht="16.2" customHeight="1" spans="1:25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</row>
    <row r="565" ht="16.2" customHeight="1" spans="1:25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</row>
    <row r="566" ht="16.2" customHeight="1" spans="1:25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</row>
    <row r="567" ht="16.2" customHeight="1" spans="1:25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</row>
    <row r="568" ht="16.2" customHeight="1" spans="1:25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</row>
    <row r="569" ht="16.2" customHeight="1" spans="1:25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</row>
    <row r="570" ht="16.2" customHeight="1" spans="1:25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</row>
    <row r="571" ht="16.2" customHeight="1" spans="1:25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</row>
    <row r="572" ht="16.2" customHeight="1" spans="1:25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</row>
    <row r="573" ht="16.2" customHeight="1" spans="1:25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</row>
    <row r="574" ht="16.2" customHeight="1" spans="1:25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</row>
    <row r="575" ht="16.2" customHeight="1" spans="1:25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</row>
    <row r="576" ht="16.2" customHeight="1" spans="1:25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</row>
    <row r="577" ht="16.2" customHeight="1" spans="1:25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</row>
    <row r="578" ht="16.2" customHeight="1" spans="1:25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</row>
    <row r="579" ht="16.2" customHeight="1" spans="1:25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</row>
    <row r="580" ht="16.2" customHeight="1" spans="1:25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</row>
    <row r="581" ht="16.2" customHeight="1" spans="1:25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</row>
    <row r="582" ht="16.2" customHeight="1" spans="1:25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</row>
    <row r="583" ht="16.2" customHeight="1" spans="1:25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</row>
    <row r="584" ht="16.2" customHeight="1" spans="1:25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</row>
    <row r="585" ht="16.2" customHeight="1" spans="1:25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</row>
    <row r="586" ht="16.2" customHeight="1" spans="1:25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</row>
    <row r="587" ht="16.2" customHeight="1" spans="1:25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</row>
    <row r="588" ht="16.2" customHeight="1" spans="1:25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</row>
    <row r="589" ht="16.2" customHeight="1" spans="1:25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</row>
    <row r="590" ht="16.2" customHeight="1" spans="1:25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</row>
    <row r="591" ht="16.2" customHeight="1" spans="1:25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</row>
    <row r="592" ht="16.2" customHeight="1" spans="1:25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</row>
    <row r="593" ht="16.2" customHeight="1" spans="1:25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</row>
    <row r="594" ht="16.2" customHeight="1" spans="1:25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</row>
    <row r="595" ht="16.2" customHeight="1" spans="1:25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</row>
    <row r="596" ht="16.2" customHeight="1" spans="1:25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</row>
    <row r="597" ht="16.2" customHeight="1" spans="1:25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</row>
    <row r="598" ht="16.2" customHeight="1" spans="1:25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</row>
    <row r="599" ht="16.2" customHeight="1" spans="1:25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</row>
    <row r="600" ht="16.2" customHeight="1" spans="1:25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</row>
    <row r="601" ht="16.2" customHeight="1" spans="1:25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</row>
    <row r="602" ht="16.2" customHeight="1" spans="1:25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</row>
    <row r="603" ht="16.2" customHeight="1" spans="1:25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</row>
    <row r="604" ht="16.2" customHeight="1" spans="1:25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</row>
    <row r="605" ht="16.2" customHeight="1" spans="1:25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</row>
    <row r="606" ht="16.2" customHeight="1" spans="1:25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</row>
    <row r="607" ht="16.2" customHeight="1" spans="1:25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</row>
    <row r="608" ht="16.2" customHeight="1" spans="1:25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</row>
    <row r="609" ht="16.2" customHeight="1" spans="1:25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</row>
    <row r="610" ht="16.2" customHeight="1" spans="1:25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</row>
    <row r="611" ht="16.2" customHeight="1" spans="1:25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</row>
    <row r="612" ht="16.2" customHeight="1" spans="1:25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</row>
    <row r="613" ht="16.2" customHeight="1" spans="1:25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</row>
    <row r="614" ht="16.2" customHeight="1" spans="1:25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</row>
    <row r="615" ht="16.2" customHeight="1" spans="1:25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</row>
    <row r="616" ht="16.2" customHeight="1" spans="1:25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</row>
    <row r="617" ht="16.2" customHeight="1" spans="1:25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</row>
    <row r="618" ht="16.2" customHeight="1" spans="1:25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</row>
    <row r="619" ht="16.2" customHeight="1" spans="1:25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</row>
    <row r="620" ht="16.2" customHeight="1" spans="1:25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</row>
    <row r="621" ht="16.2" customHeight="1" spans="1:25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</row>
    <row r="622" ht="16.2" customHeight="1" spans="1:25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</row>
    <row r="623" ht="16.2" customHeight="1" spans="1:25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</row>
    <row r="624" ht="16.2" customHeight="1" spans="1:25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</row>
    <row r="625" ht="16.2" customHeight="1" spans="1:25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</row>
    <row r="626" ht="16.2" customHeight="1" spans="1:25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</row>
    <row r="627" ht="16.2" customHeight="1" spans="1:25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</row>
    <row r="628" ht="16.2" customHeight="1" spans="1:25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</row>
    <row r="629" ht="16.2" customHeight="1" spans="1:25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</row>
    <row r="630" ht="16.2" customHeight="1" spans="1:25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</row>
    <row r="631" ht="16.2" customHeight="1" spans="1:25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</row>
    <row r="632" ht="16.2" customHeight="1" spans="1:25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</row>
    <row r="633" ht="16.2" customHeight="1" spans="1:25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</row>
    <row r="634" ht="16.2" customHeight="1" spans="1:25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</row>
    <row r="635" ht="16.2" customHeight="1" spans="1:25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</row>
    <row r="636" ht="16.2" customHeight="1" spans="1:25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</row>
    <row r="637" ht="16.2" customHeight="1" spans="1:25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</row>
    <row r="638" ht="16.2" customHeight="1" spans="1:25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</row>
    <row r="639" ht="16.2" customHeight="1" spans="1:25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</row>
    <row r="640" ht="16.2" customHeight="1" spans="1:25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</row>
    <row r="641" ht="16.2" customHeight="1" spans="1:25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</row>
    <row r="642" ht="16.2" customHeight="1" spans="1:25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</row>
    <row r="643" ht="16.2" customHeight="1" spans="1:25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</row>
    <row r="644" ht="16.2" customHeight="1" spans="1:25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</row>
    <row r="645" ht="16.2" customHeight="1" spans="1:25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</row>
    <row r="646" ht="16.2" customHeight="1" spans="1:25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</row>
    <row r="647" ht="16.2" customHeight="1" spans="1:25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</row>
    <row r="648" ht="16.2" customHeight="1" spans="1:25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</row>
    <row r="649" ht="16.2" customHeight="1" spans="1:25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</row>
    <row r="650" ht="16.2" customHeight="1" spans="1:25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</row>
    <row r="651" ht="16.2" customHeight="1" spans="1:25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</row>
    <row r="652" ht="16.2" customHeight="1" spans="1:25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</row>
    <row r="653" ht="16.2" customHeight="1" spans="1:25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</row>
    <row r="654" ht="16.2" customHeight="1" spans="1:25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</row>
    <row r="655" ht="16.2" customHeight="1" spans="1:25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</row>
    <row r="656" ht="16.2" customHeight="1" spans="1:25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</row>
    <row r="657" ht="16.2" customHeight="1" spans="1:25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</row>
    <row r="658" ht="16.2" customHeight="1" spans="1:25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</row>
    <row r="659" ht="16.2" customHeight="1" spans="1:25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</row>
    <row r="660" ht="16.2" customHeight="1" spans="1:25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</row>
    <row r="661" ht="16.2" customHeight="1" spans="1:25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</row>
    <row r="662" ht="16.2" customHeight="1" spans="1:25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</row>
    <row r="663" ht="16.2" customHeight="1" spans="1:25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</row>
    <row r="664" ht="16.2" customHeight="1" spans="1:25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</row>
    <row r="665" ht="16.2" customHeight="1" spans="1:25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</row>
    <row r="666" ht="16.2" customHeight="1" spans="1:25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</row>
    <row r="667" ht="16.2" customHeight="1" spans="1:25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</row>
    <row r="668" ht="16.2" customHeight="1" spans="1:25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</row>
    <row r="669" ht="16.2" customHeight="1" spans="1:25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</row>
    <row r="670" ht="16.2" customHeight="1" spans="1:25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</row>
    <row r="671" ht="16.2" customHeight="1" spans="1:25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</row>
    <row r="672" ht="16.2" customHeight="1" spans="1:25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</row>
    <row r="673" ht="16.2" customHeight="1" spans="1:25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</row>
    <row r="674" ht="16.2" customHeight="1" spans="1:25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</row>
    <row r="675" ht="16.2" customHeight="1" spans="1:25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</row>
    <row r="676" ht="16.2" customHeight="1" spans="1:25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</row>
    <row r="677" ht="16.2" customHeight="1" spans="1:25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</row>
    <row r="678" ht="16.2" customHeight="1" spans="1:25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</row>
    <row r="679" ht="16.2" customHeight="1" spans="1:25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</row>
    <row r="680" ht="16.2" customHeight="1" spans="1:25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</row>
    <row r="681" ht="16.2" customHeight="1" spans="1:25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</row>
    <row r="682" ht="16.2" customHeight="1" spans="1:25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</row>
    <row r="683" ht="16.2" customHeight="1" spans="1:25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</row>
    <row r="684" ht="16.2" customHeight="1" spans="1:25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</row>
    <row r="685" ht="16.2" customHeight="1" spans="1:25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</row>
    <row r="686" ht="16.2" customHeight="1" spans="1:25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</row>
    <row r="687" ht="16.2" customHeight="1" spans="1:25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</row>
    <row r="688" ht="16.2" customHeight="1" spans="1:25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</row>
    <row r="689" ht="16.2" customHeight="1" spans="1:25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</row>
    <row r="690" ht="16.2" customHeight="1" spans="1:25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</row>
    <row r="691" ht="16.2" customHeight="1" spans="1:25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</row>
    <row r="692" ht="16.2" customHeight="1" spans="1:25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</row>
    <row r="693" ht="16.2" customHeight="1" spans="1:25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</row>
    <row r="694" ht="16.2" customHeight="1" spans="1:25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</row>
    <row r="695" ht="16.2" customHeight="1" spans="1:25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</row>
    <row r="696" ht="16.2" customHeight="1" spans="1:25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</row>
    <row r="697" ht="16.2" customHeight="1" spans="1:25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</row>
    <row r="698" ht="16.2" customHeight="1" spans="1:25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</row>
    <row r="699" ht="16.2" customHeight="1" spans="1:25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</row>
    <row r="700" ht="16.2" customHeight="1" spans="1:25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</row>
    <row r="701" ht="16.2" customHeight="1" spans="1:25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</row>
    <row r="702" ht="16.2" customHeight="1" spans="1:25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</row>
    <row r="703" ht="16.2" customHeight="1" spans="1:25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</row>
    <row r="704" ht="16.2" customHeight="1" spans="1:25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</row>
    <row r="705" ht="16.2" customHeight="1" spans="1:25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</row>
    <row r="706" ht="16.2" customHeight="1" spans="1:25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</row>
    <row r="707" ht="16.2" customHeight="1" spans="1:25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</row>
    <row r="708" ht="16.2" customHeight="1" spans="1:25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</row>
    <row r="709" ht="16.2" customHeight="1" spans="1:25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</row>
    <row r="710" ht="16.2" customHeight="1" spans="1:25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</row>
    <row r="711" ht="16.2" customHeight="1" spans="1:25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</row>
    <row r="712" ht="16.2" customHeight="1" spans="1:25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</row>
    <row r="713" ht="16.2" customHeight="1" spans="1:25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</row>
    <row r="714" ht="16.2" customHeight="1" spans="1:25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</row>
    <row r="715" ht="16.2" customHeight="1" spans="1:25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</row>
    <row r="716" ht="16.2" customHeight="1" spans="1:25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</row>
    <row r="717" ht="16.2" customHeight="1" spans="1:25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</row>
    <row r="718" ht="16.2" customHeight="1" spans="1:25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</row>
    <row r="719" ht="16.2" customHeight="1" spans="1:25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</row>
    <row r="720" ht="16.2" customHeight="1" spans="1:25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</row>
    <row r="721" ht="16.2" customHeight="1" spans="1:25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</row>
    <row r="722" ht="16.2" customHeight="1" spans="1:25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</row>
    <row r="723" ht="16.2" customHeight="1" spans="1:25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</row>
    <row r="724" ht="16.2" customHeight="1" spans="1:25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</row>
    <row r="725" ht="16.2" customHeight="1" spans="1:25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</row>
    <row r="726" ht="16.2" customHeight="1" spans="1:25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</row>
    <row r="727" ht="16.2" customHeight="1" spans="1:25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</row>
    <row r="728" ht="16.2" customHeight="1" spans="1:25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</row>
    <row r="729" ht="16.2" customHeight="1" spans="1:25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</row>
    <row r="730" ht="16.2" customHeight="1" spans="1:25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</row>
    <row r="731" ht="16.2" customHeight="1" spans="1:25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</row>
    <row r="732" ht="16.2" customHeight="1" spans="1:25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</row>
    <row r="733" ht="16.2" customHeight="1" spans="1:25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</row>
    <row r="734" ht="16.2" customHeight="1" spans="1:25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</row>
    <row r="735" ht="16.2" customHeight="1" spans="1:25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</row>
    <row r="736" ht="16.2" customHeight="1" spans="1:25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</row>
    <row r="737" ht="16.2" customHeight="1" spans="1:25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</row>
    <row r="738" ht="16.2" customHeight="1" spans="1:25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</row>
    <row r="739" ht="16.2" customHeight="1" spans="1:25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</row>
    <row r="740" ht="16.2" customHeight="1" spans="1:25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</row>
    <row r="741" ht="16.2" customHeight="1" spans="1:25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</row>
    <row r="742" ht="16.2" customHeight="1" spans="1:25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</row>
    <row r="743" ht="16.2" customHeight="1" spans="1:25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</row>
    <row r="744" ht="16.2" customHeight="1" spans="1:25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</row>
    <row r="745" ht="16.2" customHeight="1" spans="1:25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</row>
    <row r="746" ht="16.2" customHeight="1" spans="1:25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</row>
    <row r="747" ht="16.2" customHeight="1" spans="1:25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</row>
    <row r="748" ht="16.2" customHeight="1" spans="1:25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</row>
    <row r="749" ht="16.2" customHeight="1" spans="1:25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</row>
    <row r="750" ht="16.2" customHeight="1" spans="1:25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</row>
    <row r="751" ht="16.2" customHeight="1" spans="1:25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</row>
    <row r="752" ht="16.2" customHeight="1" spans="1:25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</row>
    <row r="753" ht="16.2" customHeight="1" spans="1:25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</row>
    <row r="754" ht="16.2" customHeight="1" spans="1:25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</row>
    <row r="755" ht="16.2" customHeight="1" spans="1:25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</row>
    <row r="756" ht="16.2" customHeight="1" spans="1:25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</row>
    <row r="757" ht="16.2" customHeight="1" spans="1:25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</row>
    <row r="758" ht="16.2" customHeight="1" spans="1:25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</row>
    <row r="759" ht="16.2" customHeight="1" spans="1:25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</row>
    <row r="760" ht="16.2" customHeight="1" spans="1:25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</row>
    <row r="761" ht="16.2" customHeight="1" spans="1:25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</row>
    <row r="762" ht="16.2" customHeight="1" spans="1:25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</row>
    <row r="763" ht="16.2" customHeight="1" spans="1:25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</row>
    <row r="764" ht="16.2" customHeight="1" spans="1:25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</row>
    <row r="765" ht="16.2" customHeight="1" spans="1:25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</row>
    <row r="766" ht="16.2" customHeight="1" spans="1:25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</row>
    <row r="767" ht="16.2" customHeight="1" spans="1:25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</row>
    <row r="768" ht="16.2" customHeight="1" spans="1:25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</row>
    <row r="769" ht="16.2" customHeight="1" spans="1:25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</row>
    <row r="770" ht="16.2" customHeight="1" spans="1:25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</row>
    <row r="771" ht="16.2" customHeight="1" spans="1:25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</row>
    <row r="772" ht="16.2" customHeight="1" spans="1:25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</row>
    <row r="773" ht="16.2" customHeight="1" spans="1:25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</row>
    <row r="774" ht="16.2" customHeight="1" spans="1:25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</row>
    <row r="775" ht="16.2" customHeight="1" spans="1:25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</row>
    <row r="776" ht="16.2" customHeight="1" spans="1:25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</row>
    <row r="777" ht="16.2" customHeight="1" spans="1:25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</row>
    <row r="778" ht="16.2" customHeight="1" spans="1:25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</row>
    <row r="779" ht="16.2" customHeight="1" spans="1:25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</row>
    <row r="780" ht="16.2" customHeight="1" spans="1:25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</row>
    <row r="781" ht="16.2" customHeight="1" spans="1:25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</row>
    <row r="782" ht="16.2" customHeight="1" spans="1:25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</row>
    <row r="783" ht="16.2" customHeight="1" spans="1:25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</row>
    <row r="784" ht="16.2" customHeight="1" spans="1:25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</row>
    <row r="785" ht="16.2" customHeight="1" spans="1:25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</row>
    <row r="786" ht="16.2" customHeight="1" spans="1:25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</row>
    <row r="787" ht="16.2" customHeight="1" spans="1:25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</row>
    <row r="788" ht="16.2" customHeight="1" spans="1:25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</row>
    <row r="789" ht="16.2" customHeight="1" spans="1:25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</row>
    <row r="790" ht="16.2" customHeight="1" spans="1:25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</row>
    <row r="791" ht="16.2" customHeight="1" spans="1:25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</row>
    <row r="792" ht="16.2" customHeight="1" spans="1:25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</row>
    <row r="793" ht="16.2" customHeight="1" spans="1:25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</row>
    <row r="794" ht="16.2" customHeight="1" spans="1:25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</row>
    <row r="795" ht="16.2" customHeight="1" spans="1:25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</row>
    <row r="796" ht="16.2" customHeight="1" spans="1:25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</row>
    <row r="797" ht="16.2" customHeight="1" spans="1:25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</row>
    <row r="798" ht="16.2" customHeight="1" spans="1:25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</row>
    <row r="799" ht="16.2" customHeight="1" spans="1:25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</row>
    <row r="800" ht="16.2" customHeight="1" spans="1:25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</row>
    <row r="801" ht="16.2" customHeight="1" spans="1:25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</row>
    <row r="802" ht="16.2" customHeight="1" spans="1:25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</row>
    <row r="803" ht="16.2" customHeight="1" spans="1:25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</row>
    <row r="804" ht="16.2" customHeight="1" spans="1:25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</row>
    <row r="805" ht="16.2" customHeight="1" spans="1:25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</row>
    <row r="806" ht="16.2" customHeight="1" spans="1:25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</row>
    <row r="807" ht="16.2" customHeight="1" spans="1:25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</row>
    <row r="808" ht="16.2" customHeight="1" spans="1:25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</row>
    <row r="809" ht="16.2" customHeight="1" spans="1:25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</row>
    <row r="810" ht="16.2" customHeight="1" spans="1:25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</row>
    <row r="811" ht="16.2" customHeight="1" spans="1:25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</row>
    <row r="812" ht="16.2" customHeight="1" spans="1:25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</row>
    <row r="813" ht="16.2" customHeight="1" spans="1:25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</row>
    <row r="814" ht="16.2" customHeight="1" spans="1:25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</row>
    <row r="815" ht="16.2" customHeight="1" spans="1:25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</row>
    <row r="816" ht="16.2" customHeight="1" spans="1:25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</row>
    <row r="817" ht="16.2" customHeight="1" spans="1:25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</row>
    <row r="818" ht="16.2" customHeight="1" spans="1:25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</row>
    <row r="819" ht="16.2" customHeight="1" spans="1:25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</row>
    <row r="820" ht="16.2" customHeight="1" spans="1:25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</row>
    <row r="821" ht="16.2" customHeight="1" spans="1:25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</row>
    <row r="822" ht="16.2" customHeight="1" spans="1:25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</row>
    <row r="823" ht="16.2" customHeight="1" spans="1:25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</row>
    <row r="824" ht="16.2" customHeight="1" spans="1:25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</row>
    <row r="825" ht="16.2" customHeight="1" spans="1:25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</row>
    <row r="826" ht="16.2" customHeight="1" spans="1:25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</row>
    <row r="827" ht="16.2" customHeight="1" spans="1:25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</row>
    <row r="828" ht="16.2" customHeight="1" spans="1:25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</row>
    <row r="829" ht="16.2" customHeight="1" spans="1:25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</row>
    <row r="830" ht="16.2" customHeight="1" spans="1:25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</row>
    <row r="831" ht="16.2" customHeight="1" spans="1:25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</row>
    <row r="832" ht="16.2" customHeight="1" spans="1:25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</row>
    <row r="833" ht="16.2" customHeight="1" spans="1:25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</row>
    <row r="834" ht="16.2" customHeight="1" spans="1:25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</row>
    <row r="835" ht="16.2" customHeight="1" spans="1:25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</row>
    <row r="836" ht="16.2" customHeight="1" spans="1:25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</row>
    <row r="837" ht="16.2" customHeight="1" spans="1:25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</row>
    <row r="838" ht="16.2" customHeight="1" spans="1:25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</row>
    <row r="839" ht="16.2" customHeight="1" spans="1:25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</row>
    <row r="840" ht="16.2" customHeight="1" spans="1:25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</row>
    <row r="841" ht="16.2" customHeight="1" spans="1:25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</row>
    <row r="842" ht="16.2" customHeight="1" spans="1:25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</row>
    <row r="843" ht="16.2" customHeight="1" spans="1:25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</row>
    <row r="844" ht="16.2" customHeight="1" spans="1:25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</row>
    <row r="845" ht="16.2" customHeight="1" spans="1:25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</row>
    <row r="846" ht="16.2" customHeight="1" spans="1:25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</row>
    <row r="847" ht="16.2" customHeight="1" spans="1:25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</row>
    <row r="848" ht="16.2" customHeight="1" spans="1:25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</row>
    <row r="849" ht="16.2" customHeight="1" spans="1:25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</row>
    <row r="850" ht="16.2" customHeight="1" spans="1:25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</row>
    <row r="851" ht="16.2" customHeight="1" spans="1:25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</row>
    <row r="852" ht="16.2" customHeight="1" spans="1:25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</row>
    <row r="853" ht="16.2" customHeight="1" spans="1:25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</row>
    <row r="854" ht="16.2" customHeight="1" spans="1:25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</row>
    <row r="855" ht="16.2" customHeight="1" spans="1:25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</row>
    <row r="856" ht="16.2" customHeight="1" spans="1:25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</row>
    <row r="857" ht="16.2" customHeight="1" spans="1:25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</row>
    <row r="858" ht="16.2" customHeight="1" spans="1:25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</row>
    <row r="859" ht="16.2" customHeight="1" spans="1:25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</row>
    <row r="860" ht="16.2" customHeight="1" spans="1:25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</row>
    <row r="861" ht="16.2" customHeight="1" spans="1:25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</row>
    <row r="862" ht="16.2" customHeight="1" spans="1:25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</row>
    <row r="863" ht="16.2" customHeight="1" spans="1:25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</row>
    <row r="864" ht="16.2" customHeight="1" spans="1:25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</row>
    <row r="865" ht="16.2" customHeight="1" spans="1:25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</row>
    <row r="866" ht="16.2" customHeight="1" spans="1:25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</row>
    <row r="867" ht="16.2" customHeight="1" spans="1:25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</row>
    <row r="868" ht="16.2" customHeight="1" spans="1:25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</row>
    <row r="869" ht="16.2" customHeight="1" spans="1:25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</row>
    <row r="870" ht="16.2" customHeight="1" spans="1:25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</row>
    <row r="871" ht="16.2" customHeight="1" spans="1:25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</row>
    <row r="872" ht="16.2" customHeight="1" spans="1:25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</row>
    <row r="873" ht="16.2" customHeight="1" spans="1:25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</row>
    <row r="874" ht="16.2" customHeight="1" spans="1:25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</row>
    <row r="875" ht="16.2" customHeight="1" spans="1:25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</row>
    <row r="876" ht="16.2" customHeight="1" spans="1:25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</row>
    <row r="877" ht="16.2" customHeight="1" spans="1:25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</row>
    <row r="878" ht="16.2" customHeight="1" spans="1:25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</row>
    <row r="879" ht="16.2" customHeight="1" spans="1:25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</row>
    <row r="880" ht="16.2" customHeight="1" spans="1:25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</row>
    <row r="881" ht="16.2" customHeight="1" spans="1:25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</row>
    <row r="882" ht="16.2" customHeight="1" spans="1:25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</row>
    <row r="883" ht="16.2" customHeight="1" spans="1:25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</row>
    <row r="884" ht="16.2" customHeight="1" spans="1:25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</row>
    <row r="885" ht="16.2" customHeight="1" spans="1:25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</row>
    <row r="886" ht="16.2" customHeight="1" spans="1:25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</row>
    <row r="887" ht="16.2" customHeight="1" spans="1:25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</row>
    <row r="888" ht="16.2" customHeight="1" spans="1:25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</row>
    <row r="889" ht="16.2" customHeight="1" spans="1:25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</row>
    <row r="890" ht="16.2" customHeight="1" spans="1:25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</row>
    <row r="891" ht="16.2" customHeight="1" spans="1:25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</row>
    <row r="892" ht="16.2" customHeight="1" spans="1:25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</row>
    <row r="893" ht="16.2" customHeight="1" spans="1:25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</row>
    <row r="894" ht="16.2" customHeight="1" spans="1:25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</row>
    <row r="895" ht="16.2" customHeight="1" spans="1:25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</row>
    <row r="896" ht="16.2" customHeight="1" spans="1:25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</row>
    <row r="897" ht="16.2" customHeight="1" spans="1:25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</row>
    <row r="898" ht="16.2" customHeight="1" spans="1:25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</row>
    <row r="899" ht="16.2" customHeight="1" spans="1:25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</row>
    <row r="900" ht="16.2" customHeight="1" spans="1:25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</row>
    <row r="901" ht="16.2" customHeight="1" spans="1:25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</row>
    <row r="902" ht="16.2" customHeight="1" spans="1:25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Q9:Q24">
    <cfRule type="notContainsBlanks" dxfId="0" priority="2">
      <formula>LEN(TRIM(Q9))&gt;0</formula>
    </cfRule>
  </conditionalFormatting>
  <conditionalFormatting sqref="U9:U24">
    <cfRule type="notContainsBlanks" dxfId="0" priority="3">
      <formula>LEN(TRIM(U9))&gt;0</formula>
    </cfRule>
  </conditionalFormatting>
  <conditionalFormatting sqref="J9:N12 N13:N24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87" pageOrder="overThenDown" orientation="landscape" cellComments="atEnd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6"/>
  <sheetViews>
    <sheetView view="pageBreakPreview" zoomScaleNormal="100" workbookViewId="0">
      <selection activeCell="D33" sqref="D33"/>
    </sheetView>
  </sheetViews>
  <sheetFormatPr defaultColWidth="8.72592592592593" defaultRowHeight="15"/>
  <cols>
    <col min="1" max="1" width="3.45185185185185" style="1" customWidth="1"/>
    <col min="2" max="2" width="13.5481481481481" style="1" customWidth="1"/>
    <col min="3" max="3" width="20.1851851851852" style="1" customWidth="1"/>
    <col min="4" max="4" width="15" style="1" customWidth="1"/>
    <col min="5" max="5" width="22.1851851851852" style="1" customWidth="1"/>
    <col min="6" max="6" width="7.45185185185185" style="1" customWidth="1"/>
    <col min="7" max="7" width="7.27407407407407" style="1" customWidth="1"/>
    <col min="8" max="9" width="7.45185185185185" style="1" customWidth="1"/>
    <col min="10" max="12" width="7.18518518518519" style="1" customWidth="1"/>
    <col min="13" max="13" width="4.54814814814815" style="1" customWidth="1"/>
    <col min="14" max="16" width="7.18518518518519" style="1" customWidth="1"/>
    <col min="17" max="17" width="5.54814814814815" style="1" customWidth="1"/>
    <col min="18" max="18" width="8.45185185185185" style="1" customWidth="1"/>
    <col min="19" max="19" width="23.8148148148148" style="1" customWidth="1"/>
    <col min="20" max="26" width="10" style="1" customWidth="1"/>
    <col min="27" max="16384" width="9.45185185185185" style="1"/>
  </cols>
  <sheetData>
    <row r="1" s="1" customFormat="1" ht="30.05" customHeight="1" spans="1:26">
      <c r="A1" s="2" t="s">
        <v>17</v>
      </c>
      <c r="B1" s="3"/>
      <c r="C1" s="3"/>
      <c r="D1" s="4"/>
      <c r="E1" s="5" t="s">
        <v>18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15" customHeight="1" spans="1:26">
      <c r="A2" s="7" t="s">
        <v>19</v>
      </c>
      <c r="B2" s="8"/>
      <c r="C2" s="9" t="s">
        <v>73</v>
      </c>
      <c r="D2" s="10" t="s">
        <v>74</v>
      </c>
      <c r="E2" s="11" t="s">
        <v>21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15" customHeight="1" spans="1:26">
      <c r="A3" s="15" t="s">
        <v>22</v>
      </c>
      <c r="B3" s="16"/>
      <c r="C3" s="17"/>
      <c r="D3" s="18" t="s">
        <v>23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15" customHeight="1" spans="1:26">
      <c r="A4" s="15" t="s">
        <v>24</v>
      </c>
      <c r="B4" s="16"/>
      <c r="C4" s="9"/>
      <c r="D4" s="18" t="s">
        <v>25</v>
      </c>
      <c r="E4" s="23" t="s">
        <v>26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15" customHeight="1" spans="1:26">
      <c r="A5" s="15" t="s">
        <v>27</v>
      </c>
      <c r="B5" s="16"/>
      <c r="C5" s="24"/>
      <c r="D5" s="18" t="s">
        <v>28</v>
      </c>
      <c r="E5" s="23" t="s">
        <v>75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15" customHeight="1" spans="1:26">
      <c r="A6" s="15" t="s">
        <v>29</v>
      </c>
      <c r="B6" s="16"/>
      <c r="C6" s="25" t="s">
        <v>76</v>
      </c>
      <c r="D6" s="18" t="s">
        <v>31</v>
      </c>
      <c r="E6" s="19" t="s">
        <v>77</v>
      </c>
      <c r="F6" s="20"/>
      <c r="G6" s="26"/>
      <c r="H6" s="27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15" customHeight="1" spans="1:26">
      <c r="A7" s="28"/>
      <c r="B7" s="29" t="s">
        <v>33</v>
      </c>
      <c r="C7" s="30"/>
      <c r="D7" s="30"/>
      <c r="E7" s="31"/>
      <c r="F7" s="32" t="s">
        <v>34</v>
      </c>
      <c r="G7" s="33" t="s">
        <v>77</v>
      </c>
      <c r="H7" s="32" t="s">
        <v>78</v>
      </c>
      <c r="I7" s="72" t="s">
        <v>79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ht="15.05" customHeight="1" spans="1:26">
      <c r="A8" s="34"/>
      <c r="B8" s="35"/>
      <c r="C8" s="36"/>
      <c r="D8" s="36"/>
      <c r="E8" s="37"/>
      <c r="F8" s="38"/>
      <c r="G8" s="38"/>
      <c r="H8" s="38"/>
      <c r="I8" s="38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15" hidden="1" customHeight="1" spans="1:26">
      <c r="A9" s="39">
        <v>1</v>
      </c>
      <c r="B9" s="40" t="s">
        <v>80</v>
      </c>
      <c r="C9" s="3"/>
      <c r="D9" s="3"/>
      <c r="E9" s="4"/>
      <c r="F9" s="41">
        <v>44934</v>
      </c>
      <c r="G9" s="42"/>
      <c r="H9" s="42"/>
      <c r="I9" s="77"/>
      <c r="J9" s="78"/>
      <c r="K9" s="78"/>
      <c r="L9" s="79"/>
      <c r="M9" s="78"/>
      <c r="N9" s="78"/>
      <c r="O9" s="78"/>
      <c r="P9" s="79"/>
      <c r="Q9" s="78"/>
      <c r="R9" s="78"/>
      <c r="S9" s="83"/>
      <c r="T9" s="65"/>
      <c r="U9" s="65"/>
      <c r="V9" s="65"/>
      <c r="W9" s="65"/>
      <c r="X9" s="65"/>
      <c r="Y9" s="65"/>
      <c r="Z9" s="65"/>
    </row>
    <row r="10" s="1" customFormat="1" ht="16.15" hidden="1" customHeight="1" spans="1:26">
      <c r="A10" s="43">
        <v>2</v>
      </c>
      <c r="B10" s="44" t="s">
        <v>43</v>
      </c>
      <c r="C10" s="36"/>
      <c r="D10" s="36"/>
      <c r="E10" s="37"/>
      <c r="F10" s="45">
        <v>44930</v>
      </c>
      <c r="G10" s="42"/>
      <c r="H10" s="42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3"/>
      <c r="T10" s="65"/>
      <c r="U10" s="65"/>
      <c r="V10" s="65"/>
      <c r="W10" s="65"/>
      <c r="X10" s="65"/>
      <c r="Y10" s="65"/>
      <c r="Z10" s="65"/>
    </row>
    <row r="11" s="1" customFormat="1" ht="16.15" hidden="1" customHeight="1" spans="1:26">
      <c r="A11" s="43">
        <v>3</v>
      </c>
      <c r="B11" s="44" t="s">
        <v>44</v>
      </c>
      <c r="C11" s="36"/>
      <c r="D11" s="36"/>
      <c r="E11" s="37"/>
      <c r="F11" s="45">
        <v>44930</v>
      </c>
      <c r="G11" s="46"/>
      <c r="H11" s="42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3"/>
      <c r="T11" s="65"/>
      <c r="U11" s="65"/>
      <c r="V11" s="65"/>
      <c r="W11" s="65"/>
      <c r="X11" s="65"/>
      <c r="Y11" s="65"/>
      <c r="Z11" s="65"/>
    </row>
    <row r="12" s="1" customFormat="1" ht="16.15" hidden="1" customHeight="1" spans="1:26">
      <c r="A12" s="43">
        <v>4</v>
      </c>
      <c r="B12" s="44" t="s">
        <v>45</v>
      </c>
      <c r="C12" s="36"/>
      <c r="D12" s="30"/>
      <c r="E12" s="37"/>
      <c r="F12" s="45">
        <v>44930</v>
      </c>
      <c r="G12" s="42"/>
      <c r="H12" s="42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3"/>
      <c r="T12" s="65"/>
      <c r="U12" s="65"/>
      <c r="V12" s="65"/>
      <c r="W12" s="65"/>
      <c r="X12" s="65"/>
      <c r="Y12" s="65"/>
      <c r="Z12" s="65"/>
    </row>
    <row r="13" s="1" customFormat="1" ht="25" customHeight="1" spans="1:26">
      <c r="A13" s="47"/>
      <c r="B13" s="48" t="s">
        <v>46</v>
      </c>
      <c r="C13" s="49"/>
      <c r="D13" s="50"/>
      <c r="E13" s="51" t="s">
        <v>47</v>
      </c>
      <c r="F13" s="52">
        <v>44930</v>
      </c>
      <c r="G13" s="84">
        <v>10</v>
      </c>
      <c r="H13" s="42">
        <v>10.25</v>
      </c>
      <c r="I13" s="42">
        <v>10.5</v>
      </c>
      <c r="J13" s="78"/>
      <c r="K13" s="78"/>
      <c r="L13" s="79"/>
      <c r="M13" s="78"/>
      <c r="N13" s="78"/>
      <c r="O13" s="78"/>
      <c r="P13" s="79"/>
      <c r="Q13" s="78"/>
      <c r="R13" s="78"/>
      <c r="S13" s="83"/>
      <c r="T13" s="65"/>
      <c r="U13" s="65"/>
      <c r="V13" s="65"/>
      <c r="W13" s="65"/>
      <c r="X13" s="65"/>
      <c r="Y13" s="65"/>
      <c r="Z13" s="65"/>
    </row>
    <row r="14" s="1" customFormat="1" ht="25" customHeight="1" spans="1:26">
      <c r="A14" s="47"/>
      <c r="B14" s="54" t="s">
        <v>48</v>
      </c>
      <c r="C14" s="3"/>
      <c r="D14" s="55"/>
      <c r="E14" s="51" t="s">
        <v>81</v>
      </c>
      <c r="F14" s="52" t="s">
        <v>76</v>
      </c>
      <c r="G14" s="84">
        <v>18.5</v>
      </c>
      <c r="H14" s="42">
        <v>18.75</v>
      </c>
      <c r="I14" s="42">
        <v>19</v>
      </c>
      <c r="J14" s="78"/>
      <c r="K14" s="78"/>
      <c r="L14" s="79"/>
      <c r="M14" s="78"/>
      <c r="N14" s="78"/>
      <c r="O14" s="78"/>
      <c r="P14" s="79"/>
      <c r="Q14" s="78"/>
      <c r="R14" s="78"/>
      <c r="S14" s="83"/>
      <c r="T14" s="65"/>
      <c r="U14" s="65"/>
      <c r="V14" s="65"/>
      <c r="W14" s="65"/>
      <c r="X14" s="65"/>
      <c r="Y14" s="65"/>
      <c r="Z14" s="65"/>
    </row>
    <row r="15" s="1" customFormat="1" ht="25" customHeight="1" spans="1:26">
      <c r="A15" s="47"/>
      <c r="B15" s="56" t="s">
        <v>50</v>
      </c>
      <c r="C15" s="3"/>
      <c r="D15" s="55"/>
      <c r="E15" s="51" t="s">
        <v>51</v>
      </c>
      <c r="F15" s="57">
        <v>44928</v>
      </c>
      <c r="G15" s="84">
        <v>44.5</v>
      </c>
      <c r="H15" s="42">
        <v>44.75</v>
      </c>
      <c r="I15" s="42">
        <v>45</v>
      </c>
      <c r="J15" s="78"/>
      <c r="K15" s="78"/>
      <c r="L15" s="79"/>
      <c r="M15" s="78"/>
      <c r="N15" s="78"/>
      <c r="O15" s="78"/>
      <c r="P15" s="79"/>
      <c r="Q15" s="78"/>
      <c r="R15" s="78"/>
      <c r="S15" s="83"/>
      <c r="T15" s="65"/>
      <c r="U15" s="65"/>
      <c r="V15" s="65"/>
      <c r="W15" s="65"/>
      <c r="X15" s="65"/>
      <c r="Y15" s="65"/>
      <c r="Z15" s="65"/>
    </row>
    <row r="16" s="1" customFormat="1" ht="25" customHeight="1" spans="1:26">
      <c r="A16" s="47"/>
      <c r="B16" s="56" t="s">
        <v>52</v>
      </c>
      <c r="C16" s="3"/>
      <c r="D16" s="55"/>
      <c r="E16" s="51" t="s">
        <v>53</v>
      </c>
      <c r="F16" s="45">
        <v>44928</v>
      </c>
      <c r="G16" s="84">
        <v>45.5</v>
      </c>
      <c r="H16" s="85">
        <v>48</v>
      </c>
      <c r="I16" s="85">
        <v>50.5</v>
      </c>
      <c r="J16" s="78"/>
      <c r="K16" s="78"/>
      <c r="L16" s="79"/>
      <c r="M16" s="78"/>
      <c r="N16" s="78"/>
      <c r="O16" s="78"/>
      <c r="P16" s="79"/>
      <c r="Q16" s="78"/>
      <c r="R16" s="78"/>
      <c r="S16" s="83"/>
      <c r="T16" s="65"/>
      <c r="U16" s="65"/>
      <c r="V16" s="65"/>
      <c r="W16" s="65"/>
      <c r="X16" s="65"/>
      <c r="Y16" s="65"/>
      <c r="Z16" s="65"/>
    </row>
    <row r="17" s="1" customFormat="1" ht="25" customHeight="1" spans="1:26">
      <c r="A17" s="47"/>
      <c r="B17" s="56" t="s">
        <v>56</v>
      </c>
      <c r="C17" s="3"/>
      <c r="D17" s="30"/>
      <c r="E17" s="51" t="s">
        <v>57</v>
      </c>
      <c r="F17" s="45">
        <v>44928</v>
      </c>
      <c r="G17" s="84">
        <v>41</v>
      </c>
      <c r="H17" s="85">
        <v>43.5</v>
      </c>
      <c r="I17" s="85">
        <v>46</v>
      </c>
      <c r="J17" s="78"/>
      <c r="K17" s="78"/>
      <c r="L17" s="79"/>
      <c r="M17" s="78"/>
      <c r="N17" s="78"/>
      <c r="O17" s="78"/>
      <c r="P17" s="79"/>
      <c r="Q17" s="78"/>
      <c r="R17" s="78"/>
      <c r="S17" s="83"/>
      <c r="T17" s="65"/>
      <c r="U17" s="65"/>
      <c r="V17" s="65"/>
      <c r="W17" s="65"/>
      <c r="X17" s="65"/>
      <c r="Y17" s="65"/>
      <c r="Z17" s="65"/>
    </row>
    <row r="18" s="1" customFormat="1" ht="25" customHeight="1" spans="1:26">
      <c r="A18" s="47"/>
      <c r="B18" s="56" t="s">
        <v>58</v>
      </c>
      <c r="C18" s="3"/>
      <c r="D18" s="30"/>
      <c r="E18" s="51" t="s">
        <v>59</v>
      </c>
      <c r="F18" s="45">
        <v>44928</v>
      </c>
      <c r="G18" s="84">
        <v>52</v>
      </c>
      <c r="H18" s="85">
        <v>54.5</v>
      </c>
      <c r="I18" s="85">
        <v>57</v>
      </c>
      <c r="J18" s="78"/>
      <c r="K18" s="78"/>
      <c r="L18" s="79"/>
      <c r="M18" s="78"/>
      <c r="N18" s="78"/>
      <c r="O18" s="78"/>
      <c r="P18" s="79"/>
      <c r="Q18" s="78"/>
      <c r="R18" s="78"/>
      <c r="S18" s="83"/>
      <c r="T18" s="65"/>
      <c r="U18" s="65"/>
      <c r="V18" s="65"/>
      <c r="W18" s="65"/>
      <c r="X18" s="65"/>
      <c r="Y18" s="65"/>
      <c r="Z18" s="65"/>
    </row>
    <row r="19" s="1" customFormat="1" ht="25" customHeight="1" spans="1:26">
      <c r="A19" s="47"/>
      <c r="B19" s="48" t="s">
        <v>60</v>
      </c>
      <c r="C19" s="49"/>
      <c r="D19" s="58"/>
      <c r="E19" s="51" t="s">
        <v>61</v>
      </c>
      <c r="F19" s="45">
        <v>44928</v>
      </c>
      <c r="G19" s="84">
        <v>114</v>
      </c>
      <c r="H19" s="86">
        <v>116.5</v>
      </c>
      <c r="I19" s="86">
        <v>119</v>
      </c>
      <c r="J19" s="78"/>
      <c r="K19" s="78"/>
      <c r="L19" s="79"/>
      <c r="M19" s="78"/>
      <c r="N19" s="78"/>
      <c r="O19" s="78"/>
      <c r="P19" s="79"/>
      <c r="Q19" s="78"/>
      <c r="R19" s="78"/>
      <c r="S19" s="83"/>
      <c r="T19" s="65"/>
      <c r="U19" s="65"/>
      <c r="V19" s="65"/>
      <c r="W19" s="65"/>
      <c r="X19" s="65"/>
      <c r="Y19" s="65"/>
      <c r="Z19" s="65"/>
    </row>
    <row r="20" s="1" customFormat="1" ht="25" customHeight="1" spans="1:26">
      <c r="A20" s="47"/>
      <c r="B20" s="48" t="s">
        <v>62</v>
      </c>
      <c r="C20" s="49"/>
      <c r="D20" s="58"/>
      <c r="E20" s="51" t="s">
        <v>63</v>
      </c>
      <c r="F20" s="45">
        <v>44928</v>
      </c>
      <c r="G20" s="84">
        <v>102</v>
      </c>
      <c r="H20" s="86">
        <v>104.5</v>
      </c>
      <c r="I20" s="86">
        <v>107</v>
      </c>
      <c r="J20" s="78"/>
      <c r="K20" s="78"/>
      <c r="L20" s="79"/>
      <c r="M20" s="78"/>
      <c r="N20" s="78"/>
      <c r="O20" s="78"/>
      <c r="P20" s="79"/>
      <c r="Q20" s="78"/>
      <c r="R20" s="78"/>
      <c r="S20" s="83"/>
      <c r="T20" s="65"/>
      <c r="U20" s="65"/>
      <c r="V20" s="65"/>
      <c r="W20" s="65"/>
      <c r="X20" s="65"/>
      <c r="Y20" s="65"/>
      <c r="Z20" s="65"/>
    </row>
    <row r="21" s="1" customFormat="1" ht="25" customHeight="1" spans="1:26">
      <c r="A21" s="47"/>
      <c r="B21" s="48" t="s">
        <v>64</v>
      </c>
      <c r="C21" s="49"/>
      <c r="D21" s="58"/>
      <c r="E21" s="51" t="s">
        <v>65</v>
      </c>
      <c r="F21" s="59">
        <v>0.25</v>
      </c>
      <c r="G21" s="87">
        <v>31</v>
      </c>
      <c r="H21" s="88">
        <v>31</v>
      </c>
      <c r="I21" s="88">
        <v>31</v>
      </c>
      <c r="J21" s="78"/>
      <c r="K21" s="78"/>
      <c r="L21" s="79"/>
      <c r="M21" s="78"/>
      <c r="N21" s="78"/>
      <c r="O21" s="78"/>
      <c r="P21" s="79"/>
      <c r="Q21" s="78"/>
      <c r="R21" s="78"/>
      <c r="S21" s="83"/>
      <c r="T21" s="65"/>
      <c r="U21" s="65"/>
      <c r="V21" s="65"/>
      <c r="W21" s="65"/>
      <c r="X21" s="65"/>
      <c r="Y21" s="65"/>
      <c r="Z21" s="65"/>
    </row>
    <row r="22" s="1" customFormat="1" ht="25" customHeight="1" spans="1:26">
      <c r="A22" s="47"/>
      <c r="B22" s="48" t="s">
        <v>66</v>
      </c>
      <c r="C22" s="49"/>
      <c r="D22" s="58"/>
      <c r="E22" s="51" t="s">
        <v>67</v>
      </c>
      <c r="F22" s="60">
        <v>44930</v>
      </c>
      <c r="G22" s="84">
        <v>2.5</v>
      </c>
      <c r="H22" s="88">
        <v>2.5</v>
      </c>
      <c r="I22" s="88">
        <v>2.5</v>
      </c>
      <c r="J22" s="78"/>
      <c r="K22" s="78"/>
      <c r="L22" s="79"/>
      <c r="M22" s="78"/>
      <c r="N22" s="78"/>
      <c r="O22" s="78"/>
      <c r="P22" s="79"/>
      <c r="Q22" s="78"/>
      <c r="R22" s="78"/>
      <c r="S22" s="83"/>
      <c r="T22" s="65"/>
      <c r="U22" s="65"/>
      <c r="V22" s="65"/>
      <c r="W22" s="65"/>
      <c r="X22" s="65"/>
      <c r="Y22" s="65"/>
      <c r="Z22" s="65"/>
    </row>
    <row r="23" s="1" customFormat="1" ht="25" customHeight="1" spans="1:26">
      <c r="A23" s="47"/>
      <c r="B23" s="48" t="s">
        <v>68</v>
      </c>
      <c r="C23" s="49"/>
      <c r="D23" s="58"/>
      <c r="E23" s="51" t="s">
        <v>69</v>
      </c>
      <c r="F23" s="59">
        <v>0.25</v>
      </c>
      <c r="G23" s="84">
        <v>14.75</v>
      </c>
      <c r="H23" s="89">
        <v>15.25</v>
      </c>
      <c r="I23" s="90">
        <v>15.25</v>
      </c>
      <c r="J23" s="79"/>
      <c r="K23" s="78"/>
      <c r="L23" s="79"/>
      <c r="M23" s="78"/>
      <c r="N23" s="79"/>
      <c r="O23" s="78"/>
      <c r="P23" s="79"/>
      <c r="Q23" s="78"/>
      <c r="R23" s="78"/>
      <c r="S23" s="83"/>
      <c r="T23" s="65"/>
      <c r="U23" s="65"/>
      <c r="V23" s="65"/>
      <c r="W23" s="65"/>
      <c r="X23" s="65"/>
      <c r="Y23" s="65"/>
      <c r="Z23" s="65"/>
    </row>
    <row r="24" s="1" customFormat="1" ht="16.15" hidden="1" customHeight="1" spans="1:26">
      <c r="A24" s="47"/>
      <c r="B24" s="61" t="s">
        <v>82</v>
      </c>
      <c r="C24" s="36"/>
      <c r="D24" s="36"/>
      <c r="E24" s="37"/>
      <c r="F24" s="62">
        <v>44930</v>
      </c>
      <c r="G24" s="63">
        <v>0</v>
      </c>
      <c r="H24" s="64"/>
      <c r="I24" s="80"/>
      <c r="J24" s="81"/>
      <c r="K24" s="82"/>
      <c r="L24" s="82"/>
      <c r="M24" s="82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="1" customFormat="1" ht="16.15" hidden="1" customHeight="1" spans="1:26">
      <c r="A25" s="47"/>
      <c r="B25" s="61" t="s">
        <v>83</v>
      </c>
      <c r="C25" s="36"/>
      <c r="D25" s="36"/>
      <c r="E25" s="37"/>
      <c r="F25" s="62">
        <v>44934</v>
      </c>
      <c r="G25" s="63">
        <v>0</v>
      </c>
      <c r="H25" s="64"/>
      <c r="I25" s="80"/>
      <c r="J25" s="81"/>
      <c r="K25" s="82"/>
      <c r="L25" s="82"/>
      <c r="M25" s="82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="1" customFormat="1" ht="16.15" hidden="1" customHeight="1" spans="1:26">
      <c r="A26" s="47"/>
      <c r="B26" s="61"/>
      <c r="C26" s="36"/>
      <c r="D26" s="36"/>
      <c r="E26" s="37"/>
      <c r="F26" s="62"/>
      <c r="G26" s="63">
        <v>0</v>
      </c>
      <c r="H26" s="64"/>
      <c r="I26" s="80"/>
      <c r="J26" s="81"/>
      <c r="K26" s="82"/>
      <c r="L26" s="82"/>
      <c r="M26" s="82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="1" customFormat="1" ht="16.15" hidden="1" customHeight="1" spans="1:26">
      <c r="A27" s="47"/>
      <c r="B27" s="61" t="s">
        <v>84</v>
      </c>
      <c r="C27" s="36"/>
      <c r="D27" s="36"/>
      <c r="E27" s="37"/>
      <c r="F27" s="62">
        <v>44934</v>
      </c>
      <c r="G27" s="63">
        <v>0</v>
      </c>
      <c r="H27" s="64"/>
      <c r="I27" s="80"/>
      <c r="J27" s="81"/>
      <c r="K27" s="82"/>
      <c r="L27" s="82"/>
      <c r="M27" s="82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="1" customFormat="1" ht="16.15" hidden="1" customHeight="1" spans="1:26">
      <c r="A28" s="47">
        <v>62.4</v>
      </c>
      <c r="B28" s="61" t="s">
        <v>85</v>
      </c>
      <c r="C28" s="36"/>
      <c r="D28" s="36"/>
      <c r="E28" s="37"/>
      <c r="F28" s="62">
        <v>44934</v>
      </c>
      <c r="G28" s="63">
        <v>0</v>
      </c>
      <c r="H28" s="64"/>
      <c r="I28" s="80"/>
      <c r="J28" s="81"/>
      <c r="K28" s="82"/>
      <c r="L28" s="82"/>
      <c r="M28" s="82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16.15" customHeight="1" spans="1:26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15" customHeight="1" spans="1:26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15" customHeight="1" spans="1:26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15" customHeight="1" spans="1:26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16.15" customHeight="1" spans="1:26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15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15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15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15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15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15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15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15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15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15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15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15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15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15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15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15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15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15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15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15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15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15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15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15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15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15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15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15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15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15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15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15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15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15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15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15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15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15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15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15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15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15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15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15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15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15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15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15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15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15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15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15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15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15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15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15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15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15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15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15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15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15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15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15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15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15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15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15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15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15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15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15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15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15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15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15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15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15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15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15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15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15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15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15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15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15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15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15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15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15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15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15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15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15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15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15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15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15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15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15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15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15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15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15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15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15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15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15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15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15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15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15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15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15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15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15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15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15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15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15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15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15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15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15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15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15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15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15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15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15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15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15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15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15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15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15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15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15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15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15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15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15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15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15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15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15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15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15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15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15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15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15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15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15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15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15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15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15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15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15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15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15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15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15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15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15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15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15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15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15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15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15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15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15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15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15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15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15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15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15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15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15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15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15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15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15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15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15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15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15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15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15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15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15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15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15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15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15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15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15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15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15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15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15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15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15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15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15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15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15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1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1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1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1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1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1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1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1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1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1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1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1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1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1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1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1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1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1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1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1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1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1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1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1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1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1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1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1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1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1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1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1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1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1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1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1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1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1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1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1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1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1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1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1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1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1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1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1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1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1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1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1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1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1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1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1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1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1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1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1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1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1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1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1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1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1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1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1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1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1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1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1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1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1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1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1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1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1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1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1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1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1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1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1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1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1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1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1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1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1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1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1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1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1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1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1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1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1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1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1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1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1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1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1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1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1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1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1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1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1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1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1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1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1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1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1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1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1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1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1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1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1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1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1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1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1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1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1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1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1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1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1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1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1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1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1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1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1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1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1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1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1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1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1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1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1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1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1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1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1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1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1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1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1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1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1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1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1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1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1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1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1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1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1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1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1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1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1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1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1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1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1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1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1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1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1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1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1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1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1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1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1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1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1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1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1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1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1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1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1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1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1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1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1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1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1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1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1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1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1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1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1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1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1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1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1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1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1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1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1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1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1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1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1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1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1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1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1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1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1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1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1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1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1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1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1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1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1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1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1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1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1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1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1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1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1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1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1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1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1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1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1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1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1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1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1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1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1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1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1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1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1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1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1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1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1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1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1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1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1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1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1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1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1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1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1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1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1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1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1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1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1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1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1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1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1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1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1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1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1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1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1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1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1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1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1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1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1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1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1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1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1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1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1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1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1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1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1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1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1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1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1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1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1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1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1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1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1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1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1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1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1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1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1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1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1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1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1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1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1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1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1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1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1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1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1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1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1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1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1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1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1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1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1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1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1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1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1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1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1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1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1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1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1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1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1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1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1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1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1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1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1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1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1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1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1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1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1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1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1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1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1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1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1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1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1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1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1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1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1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1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1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1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1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1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1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1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1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1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1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1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1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1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1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1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1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1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1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1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1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1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1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1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1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1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1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1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1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1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1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1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1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1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1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1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1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1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1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1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1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1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1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1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1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1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1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1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1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1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1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1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1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1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1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1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1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1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1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1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1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1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1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1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1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1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1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1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1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1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1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1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1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1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1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1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1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1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1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1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1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1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1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1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1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1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1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1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1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1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1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1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1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1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1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1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1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1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1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1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1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1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1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1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1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1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1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1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1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1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1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1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1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1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1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1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1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1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1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1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1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1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1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1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1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1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1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1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1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1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1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1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1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1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1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1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1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1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1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1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1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1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1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1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1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1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1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1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1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1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1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1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1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1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1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1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1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1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1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1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1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1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1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1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1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1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1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1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1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1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1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1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1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1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1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1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1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1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1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1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1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1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1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1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1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1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1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1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1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1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1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1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1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1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1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1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1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1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1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1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1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1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1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1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1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1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1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1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1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1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1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1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1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1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1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1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1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1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1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1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1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1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1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1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1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1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1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1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1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1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1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1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1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1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1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1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1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1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1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1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1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1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1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1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1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1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1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1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1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1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1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1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1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1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1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1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1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1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1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1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1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1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1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1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1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1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1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1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1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1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1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1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1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1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1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1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1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1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1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1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1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1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1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1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1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1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1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1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1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1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1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1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1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1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1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1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1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1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1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1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1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1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1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1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1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1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1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1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1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1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1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1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1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1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6"/>
  <sheetViews>
    <sheetView tabSelected="1" view="pageBreakPreview" zoomScaleNormal="100" workbookViewId="0">
      <selection activeCell="M20" sqref="M20"/>
    </sheetView>
  </sheetViews>
  <sheetFormatPr defaultColWidth="8.72592592592593" defaultRowHeight="15"/>
  <cols>
    <col min="1" max="1" width="3.45185185185185" style="1" customWidth="1"/>
    <col min="2" max="2" width="13.5481481481481" style="1" customWidth="1"/>
    <col min="3" max="3" width="20.1851851851852" style="1" customWidth="1"/>
    <col min="4" max="4" width="15" style="1" customWidth="1"/>
    <col min="5" max="5" width="22.1851851851852" style="1" customWidth="1"/>
    <col min="6" max="6" width="7.45185185185185" style="1" customWidth="1"/>
    <col min="7" max="7" width="7.27407407407407" style="1" customWidth="1"/>
    <col min="8" max="9" width="7.45185185185185" style="1" customWidth="1"/>
    <col min="10" max="12" width="7.18518518518519" style="1" customWidth="1"/>
    <col min="13" max="13" width="4.54814814814815" style="1" customWidth="1"/>
    <col min="14" max="16" width="7.18518518518519" style="1" customWidth="1"/>
    <col min="17" max="17" width="5.54814814814815" style="1" customWidth="1"/>
    <col min="18" max="18" width="8.45185185185185" style="1" customWidth="1"/>
    <col min="19" max="19" width="23.8148148148148" style="1" customWidth="1"/>
    <col min="20" max="26" width="10" style="1" customWidth="1"/>
    <col min="27" max="16384" width="9.45185185185185" style="1"/>
  </cols>
  <sheetData>
    <row r="1" s="1" customFormat="1" ht="30.05" customHeight="1" spans="1:26">
      <c r="A1" s="2" t="s">
        <v>17</v>
      </c>
      <c r="B1" s="3"/>
      <c r="C1" s="3"/>
      <c r="D1" s="4"/>
      <c r="E1" s="5" t="s">
        <v>18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15" customHeight="1" spans="1:26">
      <c r="A2" s="7" t="s">
        <v>19</v>
      </c>
      <c r="B2" s="8"/>
      <c r="C2" s="9" t="s">
        <v>73</v>
      </c>
      <c r="D2" s="10" t="s">
        <v>74</v>
      </c>
      <c r="E2" s="11" t="s">
        <v>21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15" customHeight="1" spans="1:26">
      <c r="A3" s="15" t="s">
        <v>22</v>
      </c>
      <c r="B3" s="16"/>
      <c r="C3" s="17"/>
      <c r="D3" s="18" t="s">
        <v>23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15" customHeight="1" spans="1:26">
      <c r="A4" s="15" t="s">
        <v>24</v>
      </c>
      <c r="B4" s="16"/>
      <c r="C4" s="9"/>
      <c r="D4" s="18" t="s">
        <v>25</v>
      </c>
      <c r="E4" s="23" t="s">
        <v>26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15" customHeight="1" spans="1:26">
      <c r="A5" s="15" t="s">
        <v>27</v>
      </c>
      <c r="B5" s="16"/>
      <c r="C5" s="24"/>
      <c r="D5" s="18" t="s">
        <v>28</v>
      </c>
      <c r="E5" s="23" t="s">
        <v>75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15" customHeight="1" spans="1:26">
      <c r="A6" s="15" t="s">
        <v>29</v>
      </c>
      <c r="B6" s="16"/>
      <c r="C6" s="25" t="s">
        <v>76</v>
      </c>
      <c r="D6" s="18" t="s">
        <v>31</v>
      </c>
      <c r="E6" s="19" t="s">
        <v>77</v>
      </c>
      <c r="F6" s="20"/>
      <c r="G6" s="26"/>
      <c r="H6" s="27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15" customHeight="1" spans="1:26">
      <c r="A7" s="28"/>
      <c r="B7" s="29" t="s">
        <v>33</v>
      </c>
      <c r="C7" s="30"/>
      <c r="D7" s="30"/>
      <c r="E7" s="31"/>
      <c r="F7" s="32" t="s">
        <v>34</v>
      </c>
      <c r="G7" s="33" t="s">
        <v>77</v>
      </c>
      <c r="H7" s="32" t="s">
        <v>78</v>
      </c>
      <c r="I7" s="72" t="s">
        <v>79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ht="15.05" customHeight="1" spans="1:26">
      <c r="A8" s="34"/>
      <c r="B8" s="35"/>
      <c r="C8" s="36"/>
      <c r="D8" s="36"/>
      <c r="E8" s="37"/>
      <c r="F8" s="38"/>
      <c r="G8" s="38"/>
      <c r="H8" s="38"/>
      <c r="I8" s="38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15" hidden="1" customHeight="1" spans="1:26">
      <c r="A9" s="39">
        <v>1</v>
      </c>
      <c r="B9" s="40" t="s">
        <v>80</v>
      </c>
      <c r="C9" s="3"/>
      <c r="D9" s="3"/>
      <c r="E9" s="4"/>
      <c r="F9" s="41">
        <v>44934</v>
      </c>
      <c r="G9" s="42"/>
      <c r="H9" s="42"/>
      <c r="I9" s="77"/>
      <c r="J9" s="78"/>
      <c r="K9" s="78"/>
      <c r="L9" s="79"/>
      <c r="M9" s="78"/>
      <c r="N9" s="78"/>
      <c r="O9" s="78"/>
      <c r="P9" s="79"/>
      <c r="Q9" s="78"/>
      <c r="R9" s="78"/>
      <c r="S9" s="83"/>
      <c r="T9" s="65"/>
      <c r="U9" s="65"/>
      <c r="V9" s="65"/>
      <c r="W9" s="65"/>
      <c r="X9" s="65"/>
      <c r="Y9" s="65"/>
      <c r="Z9" s="65"/>
    </row>
    <row r="10" s="1" customFormat="1" ht="16.15" hidden="1" customHeight="1" spans="1:26">
      <c r="A10" s="43">
        <v>2</v>
      </c>
      <c r="B10" s="44" t="s">
        <v>43</v>
      </c>
      <c r="C10" s="36"/>
      <c r="D10" s="36"/>
      <c r="E10" s="37"/>
      <c r="F10" s="45">
        <v>44930</v>
      </c>
      <c r="G10" s="42"/>
      <c r="H10" s="42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3"/>
      <c r="T10" s="65"/>
      <c r="U10" s="65"/>
      <c r="V10" s="65"/>
      <c r="W10" s="65"/>
      <c r="X10" s="65"/>
      <c r="Y10" s="65"/>
      <c r="Z10" s="65"/>
    </row>
    <row r="11" s="1" customFormat="1" ht="16.15" hidden="1" customHeight="1" spans="1:26">
      <c r="A11" s="43">
        <v>3</v>
      </c>
      <c r="B11" s="44" t="s">
        <v>44</v>
      </c>
      <c r="C11" s="36"/>
      <c r="D11" s="36"/>
      <c r="E11" s="37"/>
      <c r="F11" s="45">
        <v>44930</v>
      </c>
      <c r="G11" s="46"/>
      <c r="H11" s="42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3"/>
      <c r="T11" s="65"/>
      <c r="U11" s="65"/>
      <c r="V11" s="65"/>
      <c r="W11" s="65"/>
      <c r="X11" s="65"/>
      <c r="Y11" s="65"/>
      <c r="Z11" s="65"/>
    </row>
    <row r="12" s="1" customFormat="1" ht="16.15" hidden="1" customHeight="1" spans="1:26">
      <c r="A12" s="43">
        <v>4</v>
      </c>
      <c r="B12" s="44" t="s">
        <v>45</v>
      </c>
      <c r="C12" s="36"/>
      <c r="D12" s="30"/>
      <c r="E12" s="37"/>
      <c r="F12" s="45">
        <v>44930</v>
      </c>
      <c r="G12" s="42"/>
      <c r="H12" s="42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3"/>
      <c r="T12" s="65"/>
      <c r="U12" s="65"/>
      <c r="V12" s="65"/>
      <c r="W12" s="65"/>
      <c r="X12" s="65"/>
      <c r="Y12" s="65"/>
      <c r="Z12" s="65"/>
    </row>
    <row r="13" s="1" customFormat="1" ht="25" customHeight="1" spans="1:26">
      <c r="A13" s="47"/>
      <c r="B13" s="48" t="s">
        <v>46</v>
      </c>
      <c r="C13" s="49"/>
      <c r="D13" s="50"/>
      <c r="E13" s="51" t="s">
        <v>47</v>
      </c>
      <c r="F13" s="52">
        <v>44930</v>
      </c>
      <c r="G13" s="53">
        <f>'1X-3X'!G13*2.54</f>
        <v>25.4</v>
      </c>
      <c r="H13" s="53">
        <f>'1X-3X'!H13*2.54</f>
        <v>26.035</v>
      </c>
      <c r="I13" s="53">
        <f>'1X-3X'!I13*2.54</f>
        <v>26.67</v>
      </c>
      <c r="J13" s="78"/>
      <c r="K13" s="78"/>
      <c r="L13" s="79"/>
      <c r="M13" s="78"/>
      <c r="N13" s="78"/>
      <c r="O13" s="78"/>
      <c r="P13" s="79"/>
      <c r="Q13" s="78"/>
      <c r="R13" s="78"/>
      <c r="S13" s="83"/>
      <c r="T13" s="65"/>
      <c r="U13" s="65"/>
      <c r="V13" s="65"/>
      <c r="W13" s="65"/>
      <c r="X13" s="65"/>
      <c r="Y13" s="65"/>
      <c r="Z13" s="65"/>
    </row>
    <row r="14" s="1" customFormat="1" ht="25" customHeight="1" spans="1:26">
      <c r="A14" s="47"/>
      <c r="B14" s="54" t="s">
        <v>48</v>
      </c>
      <c r="C14" s="3"/>
      <c r="D14" s="55"/>
      <c r="E14" s="51" t="s">
        <v>81</v>
      </c>
      <c r="F14" s="52" t="s">
        <v>76</v>
      </c>
      <c r="G14" s="53">
        <f>'1X-3X'!G14*2.54</f>
        <v>46.99</v>
      </c>
      <c r="H14" s="53">
        <f>'1X-3X'!H14*2.54</f>
        <v>47.625</v>
      </c>
      <c r="I14" s="53">
        <f>'1X-3X'!I14*2.54</f>
        <v>48.26</v>
      </c>
      <c r="J14" s="78"/>
      <c r="K14" s="78"/>
      <c r="L14" s="79"/>
      <c r="M14" s="78"/>
      <c r="N14" s="78"/>
      <c r="O14" s="78"/>
      <c r="P14" s="79"/>
      <c r="Q14" s="78"/>
      <c r="R14" s="78"/>
      <c r="S14" s="83"/>
      <c r="T14" s="65"/>
      <c r="U14" s="65"/>
      <c r="V14" s="65"/>
      <c r="W14" s="65"/>
      <c r="X14" s="65"/>
      <c r="Y14" s="65"/>
      <c r="Z14" s="65"/>
    </row>
    <row r="15" s="1" customFormat="1" ht="25" customHeight="1" spans="1:26">
      <c r="A15" s="47"/>
      <c r="B15" s="56" t="s">
        <v>50</v>
      </c>
      <c r="C15" s="3"/>
      <c r="D15" s="55"/>
      <c r="E15" s="51" t="s">
        <v>51</v>
      </c>
      <c r="F15" s="57">
        <v>44928</v>
      </c>
      <c r="G15" s="53">
        <f>'1X-3X'!G15*2.54</f>
        <v>113.03</v>
      </c>
      <c r="H15" s="53">
        <f>'1X-3X'!H15*2.54</f>
        <v>113.665</v>
      </c>
      <c r="I15" s="53">
        <f>'1X-3X'!I15*2.54</f>
        <v>114.3</v>
      </c>
      <c r="J15" s="78"/>
      <c r="K15" s="78"/>
      <c r="L15" s="79"/>
      <c r="M15" s="78"/>
      <c r="N15" s="78"/>
      <c r="O15" s="78"/>
      <c r="P15" s="79"/>
      <c r="Q15" s="78"/>
      <c r="R15" s="78"/>
      <c r="S15" s="83"/>
      <c r="T15" s="65"/>
      <c r="U15" s="65"/>
      <c r="V15" s="65"/>
      <c r="W15" s="65"/>
      <c r="X15" s="65"/>
      <c r="Y15" s="65"/>
      <c r="Z15" s="65"/>
    </row>
    <row r="16" s="1" customFormat="1" ht="25" customHeight="1" spans="1:26">
      <c r="A16" s="47"/>
      <c r="B16" s="56" t="s">
        <v>52</v>
      </c>
      <c r="C16" s="3"/>
      <c r="D16" s="55"/>
      <c r="E16" s="51" t="s">
        <v>53</v>
      </c>
      <c r="F16" s="45">
        <v>44928</v>
      </c>
      <c r="G16" s="53">
        <f>'1X-3X'!G16*2.54</f>
        <v>115.57</v>
      </c>
      <c r="H16" s="53">
        <f>'1X-3X'!H16*2.54</f>
        <v>121.92</v>
      </c>
      <c r="I16" s="53">
        <f>'1X-3X'!I16*2.54</f>
        <v>128.27</v>
      </c>
      <c r="J16" s="78"/>
      <c r="K16" s="78"/>
      <c r="L16" s="79"/>
      <c r="M16" s="78"/>
      <c r="N16" s="78"/>
      <c r="O16" s="78"/>
      <c r="P16" s="79"/>
      <c r="Q16" s="78"/>
      <c r="R16" s="78"/>
      <c r="S16" s="83"/>
      <c r="T16" s="65"/>
      <c r="U16" s="65"/>
      <c r="V16" s="65"/>
      <c r="W16" s="65"/>
      <c r="X16" s="65"/>
      <c r="Y16" s="65"/>
      <c r="Z16" s="65"/>
    </row>
    <row r="17" s="1" customFormat="1" ht="25" customHeight="1" spans="1:26">
      <c r="A17" s="47"/>
      <c r="B17" s="56" t="s">
        <v>56</v>
      </c>
      <c r="C17" s="3"/>
      <c r="D17" s="30"/>
      <c r="E17" s="51" t="s">
        <v>57</v>
      </c>
      <c r="F17" s="45">
        <v>44928</v>
      </c>
      <c r="G17" s="53">
        <f>'1X-3X'!G17*2.54</f>
        <v>104.14</v>
      </c>
      <c r="H17" s="53">
        <f>'1X-3X'!H17*2.54</f>
        <v>110.49</v>
      </c>
      <c r="I17" s="53">
        <f>'1X-3X'!I17*2.54</f>
        <v>116.84</v>
      </c>
      <c r="J17" s="78"/>
      <c r="K17" s="78"/>
      <c r="L17" s="79"/>
      <c r="M17" s="78"/>
      <c r="N17" s="78"/>
      <c r="O17" s="78"/>
      <c r="P17" s="79"/>
      <c r="Q17" s="78"/>
      <c r="R17" s="78"/>
      <c r="S17" s="83"/>
      <c r="T17" s="65"/>
      <c r="U17" s="65"/>
      <c r="V17" s="65"/>
      <c r="W17" s="65"/>
      <c r="X17" s="65"/>
      <c r="Y17" s="65"/>
      <c r="Z17" s="65"/>
    </row>
    <row r="18" s="1" customFormat="1" ht="25" customHeight="1" spans="1:26">
      <c r="A18" s="47"/>
      <c r="B18" s="56" t="s">
        <v>58</v>
      </c>
      <c r="C18" s="3"/>
      <c r="D18" s="30"/>
      <c r="E18" s="51" t="s">
        <v>59</v>
      </c>
      <c r="F18" s="45">
        <v>44928</v>
      </c>
      <c r="G18" s="53">
        <f>'1X-3X'!G18*2.54</f>
        <v>132.08</v>
      </c>
      <c r="H18" s="53">
        <f>'1X-3X'!H18*2.54</f>
        <v>138.43</v>
      </c>
      <c r="I18" s="53">
        <f>'1X-3X'!I18*2.54</f>
        <v>144.78</v>
      </c>
      <c r="J18" s="78"/>
      <c r="K18" s="78"/>
      <c r="L18" s="79"/>
      <c r="M18" s="78"/>
      <c r="N18" s="78"/>
      <c r="O18" s="78"/>
      <c r="P18" s="79"/>
      <c r="Q18" s="78"/>
      <c r="R18" s="78"/>
      <c r="S18" s="83"/>
      <c r="T18" s="65"/>
      <c r="U18" s="65"/>
      <c r="V18" s="65"/>
      <c r="W18" s="65"/>
      <c r="X18" s="65"/>
      <c r="Y18" s="65"/>
      <c r="Z18" s="65"/>
    </row>
    <row r="19" s="1" customFormat="1" ht="25" customHeight="1" spans="1:26">
      <c r="A19" s="47"/>
      <c r="B19" s="48" t="s">
        <v>60</v>
      </c>
      <c r="C19" s="49"/>
      <c r="D19" s="58"/>
      <c r="E19" s="51" t="s">
        <v>61</v>
      </c>
      <c r="F19" s="45">
        <v>44928</v>
      </c>
      <c r="G19" s="53">
        <f>'1X-3X'!G19*2.54</f>
        <v>289.56</v>
      </c>
      <c r="H19" s="53">
        <f>'1X-3X'!H19*2.54</f>
        <v>295.91</v>
      </c>
      <c r="I19" s="53">
        <f>'1X-3X'!I19*2.54</f>
        <v>302.26</v>
      </c>
      <c r="J19" s="78"/>
      <c r="K19" s="78"/>
      <c r="L19" s="79"/>
      <c r="M19" s="78"/>
      <c r="N19" s="78"/>
      <c r="O19" s="78"/>
      <c r="P19" s="79"/>
      <c r="Q19" s="78"/>
      <c r="R19" s="78"/>
      <c r="S19" s="83"/>
      <c r="T19" s="65"/>
      <c r="U19" s="65"/>
      <c r="V19" s="65"/>
      <c r="W19" s="65"/>
      <c r="X19" s="65"/>
      <c r="Y19" s="65"/>
      <c r="Z19" s="65"/>
    </row>
    <row r="20" s="1" customFormat="1" ht="25" customHeight="1" spans="1:26">
      <c r="A20" s="47"/>
      <c r="B20" s="48" t="s">
        <v>62</v>
      </c>
      <c r="C20" s="49"/>
      <c r="D20" s="58"/>
      <c r="E20" s="51" t="s">
        <v>63</v>
      </c>
      <c r="F20" s="45">
        <v>44928</v>
      </c>
      <c r="G20" s="53">
        <f>'1X-3X'!G20*2.54</f>
        <v>259.08</v>
      </c>
      <c r="H20" s="53">
        <f>'1X-3X'!H20*2.54</f>
        <v>265.43</v>
      </c>
      <c r="I20" s="53">
        <f>'1X-3X'!I20*2.54</f>
        <v>271.78</v>
      </c>
      <c r="J20" s="78"/>
      <c r="K20" s="78"/>
      <c r="L20" s="79"/>
      <c r="M20" s="78"/>
      <c r="N20" s="78"/>
      <c r="O20" s="78"/>
      <c r="P20" s="79"/>
      <c r="Q20" s="78"/>
      <c r="R20" s="78"/>
      <c r="S20" s="83"/>
      <c r="T20" s="65"/>
      <c r="U20" s="65"/>
      <c r="V20" s="65"/>
      <c r="W20" s="65"/>
      <c r="X20" s="65"/>
      <c r="Y20" s="65"/>
      <c r="Z20" s="65"/>
    </row>
    <row r="21" s="1" customFormat="1" ht="25" customHeight="1" spans="1:26">
      <c r="A21" s="47"/>
      <c r="B21" s="48" t="s">
        <v>64</v>
      </c>
      <c r="C21" s="49"/>
      <c r="D21" s="58"/>
      <c r="E21" s="51" t="s">
        <v>65</v>
      </c>
      <c r="F21" s="59">
        <v>0.25</v>
      </c>
      <c r="G21" s="53">
        <f>'1X-3X'!G21*2.54</f>
        <v>78.74</v>
      </c>
      <c r="H21" s="53">
        <f>'1X-3X'!H21*2.54</f>
        <v>78.74</v>
      </c>
      <c r="I21" s="53">
        <f>'1X-3X'!I21*2.54</f>
        <v>78.74</v>
      </c>
      <c r="J21" s="78"/>
      <c r="K21" s="78"/>
      <c r="L21" s="79"/>
      <c r="M21" s="78"/>
      <c r="N21" s="78"/>
      <c r="O21" s="78"/>
      <c r="P21" s="79"/>
      <c r="Q21" s="78"/>
      <c r="R21" s="78"/>
      <c r="S21" s="83"/>
      <c r="T21" s="65"/>
      <c r="U21" s="65"/>
      <c r="V21" s="65"/>
      <c r="W21" s="65"/>
      <c r="X21" s="65"/>
      <c r="Y21" s="65"/>
      <c r="Z21" s="65"/>
    </row>
    <row r="22" s="1" customFormat="1" ht="25" customHeight="1" spans="1:26">
      <c r="A22" s="47"/>
      <c r="B22" s="48" t="s">
        <v>66</v>
      </c>
      <c r="C22" s="49"/>
      <c r="D22" s="58"/>
      <c r="E22" s="51" t="s">
        <v>67</v>
      </c>
      <c r="F22" s="60">
        <v>44930</v>
      </c>
      <c r="G22" s="53">
        <f>'1X-3X'!G22*2.54</f>
        <v>6.35</v>
      </c>
      <c r="H22" s="53">
        <f>'1X-3X'!H22*2.54</f>
        <v>6.35</v>
      </c>
      <c r="I22" s="53">
        <f>'1X-3X'!I22*2.54</f>
        <v>6.35</v>
      </c>
      <c r="J22" s="78"/>
      <c r="K22" s="78"/>
      <c r="L22" s="79"/>
      <c r="M22" s="78"/>
      <c r="N22" s="78"/>
      <c r="O22" s="78"/>
      <c r="P22" s="79"/>
      <c r="Q22" s="78"/>
      <c r="R22" s="78"/>
      <c r="S22" s="83"/>
      <c r="T22" s="65"/>
      <c r="U22" s="65"/>
      <c r="V22" s="65"/>
      <c r="W22" s="65"/>
      <c r="X22" s="65"/>
      <c r="Y22" s="65"/>
      <c r="Z22" s="65"/>
    </row>
    <row r="23" s="1" customFormat="1" ht="25" customHeight="1" spans="1:26">
      <c r="A23" s="47"/>
      <c r="B23" s="48" t="s">
        <v>68</v>
      </c>
      <c r="C23" s="49"/>
      <c r="D23" s="58"/>
      <c r="E23" s="51" t="s">
        <v>69</v>
      </c>
      <c r="F23" s="59">
        <v>0.25</v>
      </c>
      <c r="G23" s="53">
        <f>'1X-3X'!G23*2.54</f>
        <v>37.465</v>
      </c>
      <c r="H23" s="53">
        <f>'1X-3X'!H23*2.54</f>
        <v>38.735</v>
      </c>
      <c r="I23" s="53">
        <f>'1X-3X'!I23*2.54</f>
        <v>38.735</v>
      </c>
      <c r="J23" s="79"/>
      <c r="K23" s="78"/>
      <c r="L23" s="79"/>
      <c r="M23" s="78"/>
      <c r="N23" s="79"/>
      <c r="O23" s="78"/>
      <c r="P23" s="79"/>
      <c r="Q23" s="78"/>
      <c r="R23" s="78"/>
      <c r="S23" s="83"/>
      <c r="T23" s="65"/>
      <c r="U23" s="65"/>
      <c r="V23" s="65"/>
      <c r="W23" s="65"/>
      <c r="X23" s="65"/>
      <c r="Y23" s="65"/>
      <c r="Z23" s="65"/>
    </row>
    <row r="24" s="1" customFormat="1" ht="16.15" hidden="1" customHeight="1" spans="1:26">
      <c r="A24" s="47"/>
      <c r="B24" s="61" t="s">
        <v>82</v>
      </c>
      <c r="C24" s="36"/>
      <c r="D24" s="36"/>
      <c r="E24" s="37"/>
      <c r="F24" s="62">
        <v>44930</v>
      </c>
      <c r="G24" s="63">
        <v>0</v>
      </c>
      <c r="H24" s="64"/>
      <c r="I24" s="80"/>
      <c r="J24" s="81"/>
      <c r="K24" s="82"/>
      <c r="L24" s="82"/>
      <c r="M24" s="82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="1" customFormat="1" ht="16.15" hidden="1" customHeight="1" spans="1:26">
      <c r="A25" s="47"/>
      <c r="B25" s="61" t="s">
        <v>83</v>
      </c>
      <c r="C25" s="36"/>
      <c r="D25" s="36"/>
      <c r="E25" s="37"/>
      <c r="F25" s="62">
        <v>44934</v>
      </c>
      <c r="G25" s="63">
        <v>0</v>
      </c>
      <c r="H25" s="64"/>
      <c r="I25" s="80"/>
      <c r="J25" s="81"/>
      <c r="K25" s="82"/>
      <c r="L25" s="82"/>
      <c r="M25" s="82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="1" customFormat="1" ht="16.15" hidden="1" customHeight="1" spans="1:26">
      <c r="A26" s="47"/>
      <c r="B26" s="61"/>
      <c r="C26" s="36"/>
      <c r="D26" s="36"/>
      <c r="E26" s="37"/>
      <c r="F26" s="62"/>
      <c r="G26" s="63">
        <v>0</v>
      </c>
      <c r="H26" s="64"/>
      <c r="I26" s="80"/>
      <c r="J26" s="81"/>
      <c r="K26" s="82"/>
      <c r="L26" s="82"/>
      <c r="M26" s="82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="1" customFormat="1" ht="16.15" hidden="1" customHeight="1" spans="1:26">
      <c r="A27" s="47"/>
      <c r="B27" s="61" t="s">
        <v>84</v>
      </c>
      <c r="C27" s="36"/>
      <c r="D27" s="36"/>
      <c r="E27" s="37"/>
      <c r="F27" s="62">
        <v>44934</v>
      </c>
      <c r="G27" s="63">
        <v>0</v>
      </c>
      <c r="H27" s="64"/>
      <c r="I27" s="80"/>
      <c r="J27" s="81"/>
      <c r="K27" s="82"/>
      <c r="L27" s="82"/>
      <c r="M27" s="82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="1" customFormat="1" ht="16.15" hidden="1" customHeight="1" spans="1:26">
      <c r="A28" s="47">
        <v>62.4</v>
      </c>
      <c r="B28" s="61" t="s">
        <v>85</v>
      </c>
      <c r="C28" s="36"/>
      <c r="D28" s="36"/>
      <c r="E28" s="37"/>
      <c r="F28" s="62">
        <v>44934</v>
      </c>
      <c r="G28" s="63">
        <v>0</v>
      </c>
      <c r="H28" s="64"/>
      <c r="I28" s="80"/>
      <c r="J28" s="81"/>
      <c r="K28" s="82"/>
      <c r="L28" s="82"/>
      <c r="M28" s="82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16.15" customHeight="1" spans="1:26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15" customHeight="1" spans="1:26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15" customHeight="1" spans="1:26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15" customHeight="1" spans="1:26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16.15" customHeight="1" spans="1:26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15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15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15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15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15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15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15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15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15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15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15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15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15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15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15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15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15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15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15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15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15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15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15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15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15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15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15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15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15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15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15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15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15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15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15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15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15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15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15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15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15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15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15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15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15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15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15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15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15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15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15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15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15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15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15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15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15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15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15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15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15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15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15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15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15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15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15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15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15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15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15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15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15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15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15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15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15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15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15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15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15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15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15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15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15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15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15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15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15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15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15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15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15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15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15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15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15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15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15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15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15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15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15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15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15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15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15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15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15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15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15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15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15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15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15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15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15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15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15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15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15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15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15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15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15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15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15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15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15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15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15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15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15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15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15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15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15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15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15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15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15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15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15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15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15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15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15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15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15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15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15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15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15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15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15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15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15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15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15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15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15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15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15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15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15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15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15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15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15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15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15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15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15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15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15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15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15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15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15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15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15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15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15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15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15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15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15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15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15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15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15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15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15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15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15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15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15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15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15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15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15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15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15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15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15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15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15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15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15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15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1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1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1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1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1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1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1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1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1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1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1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1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1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1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1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1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1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1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1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1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1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1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1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1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1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1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1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1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1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1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1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1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1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1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1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1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1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1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1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1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1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1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1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1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1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1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1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1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1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1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1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1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1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1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1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1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1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1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1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1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1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1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1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1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1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1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1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1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1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1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1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1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1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1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1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1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1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1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1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1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1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1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1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1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1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1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1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1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1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1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1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1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1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1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1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1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1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1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1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1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1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1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1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1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1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1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1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1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1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1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1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1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1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1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1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1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1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1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1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1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1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1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1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1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1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1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1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1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1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1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1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1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1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1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1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1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1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1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1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1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1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1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1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1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1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1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1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1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1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1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1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1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1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1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1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1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1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1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1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1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1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1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1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1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1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1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1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1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1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1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1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1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1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1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1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1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1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1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1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1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1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1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1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1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1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1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1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1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1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1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1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1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1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1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1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1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1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1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1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1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1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1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1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1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1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1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1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1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1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1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1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1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1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1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1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1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1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1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1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1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1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1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1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1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1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1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1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1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1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1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1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1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1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1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1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1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1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1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1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1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1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1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1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1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1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1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1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1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1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1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1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1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1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1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1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1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1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1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1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1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1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1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1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1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1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1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1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1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1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1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1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1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1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1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1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1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1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1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1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1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1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1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1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1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1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1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1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1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1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1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1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1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1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1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1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1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1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1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1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1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1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1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1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1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1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1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1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1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1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1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1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1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1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1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1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1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1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1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1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1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1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1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1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1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1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1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1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1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1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1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1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1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1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1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1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1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1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1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1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1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1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1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1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1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1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1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1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1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1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1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1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1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1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1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1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1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1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1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1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1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1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1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1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1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1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1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1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1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1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1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1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1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1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1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1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1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1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1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1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1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1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1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1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1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1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1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1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1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1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1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1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1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1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1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1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1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1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1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1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1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1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1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1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1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1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1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1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1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1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1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1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1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1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1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1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1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1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1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1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1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1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1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1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1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1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1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1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1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1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1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1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1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1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1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1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1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1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1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1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1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1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1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1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1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1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1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1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1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1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1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1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1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1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1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1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1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1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1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1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1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1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1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1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1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1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1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1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1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1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1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1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1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1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1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1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1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1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1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1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1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1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1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1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1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1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1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1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1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1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1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1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1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1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1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1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1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1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1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1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1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1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1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1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1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1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1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1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1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1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1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1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1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1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1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1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1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1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1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1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1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1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1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1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1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1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1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1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1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1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1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1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1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1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1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1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1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1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1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1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1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1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1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1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1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1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1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1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1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1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1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1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1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1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1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1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1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1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1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1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1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1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1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1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1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1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1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1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1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1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1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1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1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1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1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1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1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1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1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1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1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1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1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1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1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1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1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1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1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1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1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1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1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1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1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1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1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1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1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1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1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1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1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1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1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1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1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1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1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1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1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1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1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1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1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1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1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1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1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1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1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1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1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1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1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1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1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1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1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1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1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1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1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1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1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1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1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1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1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1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1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1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1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1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1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1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1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1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1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1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1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1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1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1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1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1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1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1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1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1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1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1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1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1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1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1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1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1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1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1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1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1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1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1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1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1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1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1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1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1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1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1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1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1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G2:I6"/>
    <mergeCell ref="B7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STYLE HISTORY</vt:lpstr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Kang</dc:creator>
  <cp:lastModifiedBy>天边的一条鱼</cp:lastModifiedBy>
  <dcterms:created xsi:type="dcterms:W3CDTF">2021-03-10T21:48:00Z</dcterms:created>
  <dcterms:modified xsi:type="dcterms:W3CDTF">2024-07-11T05:35:00Z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B605EA5A1A1247BE80EC5777928ABA1E_12</vt:lpwstr>
  </property>
</Properties>
</file>