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2"/>
  </bookViews>
  <sheets>
    <sheet name="XS-XXL" sheetId="1" r:id="rId1"/>
    <sheet name="XS-XXL (cm)" sheetId="5" r:id="rId2"/>
    <sheet name="1X-3X" sheetId="2" r:id="rId3"/>
    <sheet name="1X-3X (cm)" sheetId="4" r:id="rId4"/>
  </sheets>
  <definedNames>
    <definedName name="_xlnm.Print_Area" localSheetId="2">'1X-3X'!$A$1:$I$27</definedName>
    <definedName name="_xlnm.Print_Area" localSheetId="3">'1X-3X (cm)'!$A$1:$I$27</definedName>
    <definedName name="_xlnm.Print_Area" localSheetId="0">'XS-XXL'!$A$1:$M$25</definedName>
    <definedName name="_xlnm.Print_Area" localSheetId="1">'XS-XXL (cm)'!$A$1:$M$25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<sst xmlns="http://schemas.openxmlformats.org/spreadsheetml/2006/main" count="234" uniqueCount="90">
  <si>
    <t>GRADED SPEC PAGE</t>
  </si>
  <si>
    <t>STYLE NAME:</t>
  </si>
  <si>
    <t>BG6021S DEVIN SLIT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</si>
  <si>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</si>
  <si>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</si>
  <si>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</si>
  <si>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</si>
  <si>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</si>
  <si>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</si>
  <si>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</si>
  <si>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</si>
  <si>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</si>
  <si>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</si>
  <si>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</si>
  <si>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</si>
  <si>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</si>
  <si>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</si>
  <si>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</si>
  <si>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</si>
  <si>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</si>
  <si>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</si>
  <si>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</si>
  <si>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</si>
  <si>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</si>
  <si>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</si>
  <si>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</si>
  <si>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TO WAIST SEAM)</t>
  </si>
  <si>
    <t>上身长-肩带连接点到腰</t>
  </si>
  <si>
    <t>CF SKIRT LENGTH (FROM WAIST JOINT SEAM TO HEM)</t>
  </si>
  <si>
    <t>前中裙长</t>
  </si>
  <si>
    <t xml:space="preserve">BUST WIDTH (1" BELOW AH) </t>
  </si>
  <si>
    <t>胸围-腋下1‘’</t>
  </si>
  <si>
    <t>UNDERBUST WIDTH (3.5" BELOW AH)</t>
  </si>
  <si>
    <t>下胸围-腋下3.5''</t>
  </si>
  <si>
    <t>RIBCAGE WIDTH (2.75" ABOVE WAIST SEAM)</t>
  </si>
  <si>
    <t>胸腔围度-腰线往上 2 3/4处</t>
  </si>
  <si>
    <t>WAIST SEAM WIDTH</t>
  </si>
  <si>
    <t>腰围</t>
  </si>
  <si>
    <t>HIP WIDTH (8.5" BELOW WAIST JOIN SEAM)</t>
  </si>
  <si>
    <t>臀围-腰下8.5''</t>
  </si>
  <si>
    <t>SWEEP (SELF) WIDTH - ALONG THE CURVE</t>
  </si>
  <si>
    <t>面布摆尾弧量</t>
  </si>
  <si>
    <t>SWEEP (LINING) WIDTH - ALONG THE CURVE</t>
  </si>
  <si>
    <t>里布摆尾弧量</t>
  </si>
  <si>
    <t>SLIT HEIGHT</t>
  </si>
  <si>
    <t>开叉长</t>
  </si>
  <si>
    <t>SHOULDER STRAP LENGTH</t>
  </si>
  <si>
    <t>肩带长</t>
  </si>
  <si>
    <t>ADJUSTABLE RANGE LENGTH</t>
  </si>
  <si>
    <t>肩带调节量</t>
  </si>
  <si>
    <t>ZIPPER LENGTH</t>
  </si>
  <si>
    <t>拉链长</t>
  </si>
  <si>
    <t>REMOVABLE STRAP WIDTH</t>
  </si>
  <si>
    <t>活动臂带中间宽</t>
  </si>
  <si>
    <t xml:space="preserve">REMOVABLE STRAP LENGTH (TOP EDGE) - ALONG THE CURVE </t>
  </si>
  <si>
    <t>活动臂带上口弧度量</t>
  </si>
  <si>
    <t xml:space="preserve">REMOVABLE STRAP LENGTH (BOTTOM EDGE) - ALONG THE CURVE </t>
  </si>
  <si>
    <t>活动臂带下口弧度量</t>
  </si>
  <si>
    <t>LINING LENGTH DIFFERENCE FROM SELF</t>
  </si>
  <si>
    <t>里布比面布短</t>
  </si>
  <si>
    <t>活动臂带宽</t>
  </si>
  <si>
    <t>BRAND:</t>
  </si>
  <si>
    <t>BG6021S DEVIN SLIT DRESS</t>
  </si>
  <si>
    <t>MAYRA</t>
  </si>
  <si>
    <t>1X-3X</t>
  </si>
  <si>
    <t>1X</t>
  </si>
  <si>
    <t>2X</t>
  </si>
  <si>
    <t>3X</t>
  </si>
  <si>
    <t>FRONT LENGTH FROM STRAP POINT TO WAIST SEAM</t>
  </si>
  <si>
    <t>CF SKIRT LENGTH (FROM WAIST SEAM TO HEM)</t>
  </si>
  <si>
    <t>FRONT ARMHOLE ALONG CURVE - FROM SS TO STRAP JOIN</t>
  </si>
  <si>
    <t>前袖笼弧量</t>
  </si>
  <si>
    <t>BACK NECKLINE - SS TO SS</t>
  </si>
  <si>
    <t>后领长-侧缝到侧缝</t>
  </si>
  <si>
    <t>BUST WIDTH 1" BELOW AH  ( SS ALIGNED - FROM CB TO CF STRAIGHT ACROSS)</t>
  </si>
  <si>
    <t>WAIST WIDTH AT SEAM</t>
  </si>
  <si>
    <t>LOW HIP WIDTH (8.5" BELOW WAIST SEAM)</t>
  </si>
  <si>
    <t>下臀围-腰下8.5‘’</t>
  </si>
  <si>
    <t>SWEEP WIDTH (SELF) - ALONG CURVE</t>
  </si>
  <si>
    <t>面布摆围弧量</t>
  </si>
  <si>
    <t>SWEEP WIDTH (LINING) - ALONG CURVE</t>
  </si>
  <si>
    <t>里布摆围弧量</t>
  </si>
  <si>
    <t>SLIT LENGTH</t>
  </si>
  <si>
    <t>STRAP LENGTH</t>
  </si>
  <si>
    <t xml:space="preserve">ADJUSTABLE LENGTH OF SHOULDER STRAP </t>
  </si>
  <si>
    <t xml:space="preserve">REMOVABLE STRAP WIDTH @ EDGE </t>
  </si>
  <si>
    <t>活动臂带边宽</t>
  </si>
  <si>
    <t>REMOVABLE STRAP LENGTH (TOP EDGE) - ALONG THE CURVE</t>
  </si>
  <si>
    <t>活动臂带上口</t>
  </si>
  <si>
    <t>活动臂带下口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</si>
</sst>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0.00_ "/>
    <numFmt numFmtId="179" formatCode="#\ ?/?;\-?/?;0"/>
    <numFmt numFmtId="180" formatCode="m/d"/>
    <numFmt numFmtId="181" formatCode="#\ ??/??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sz val="12"/>
      <color theme="1"/>
      <name val="宋体"/>
      <charset val="134"/>
    </font>
    <font>
      <sz val="12"/>
      <color rgb="FFFF0000"/>
      <name val="Calibri"/>
      <charset val="134"/>
    </font>
    <font>
      <sz val="12"/>
      <color rgb="FF000000"/>
      <name val="Calibri"/>
      <charset val="134"/>
    </font>
    <font>
      <sz val="12"/>
      <color rgb="FFDD0806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theme="2"/>
      <name val="Calibri"/>
      <charset val="134"/>
    </font>
    <font>
      <b/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宋体"/>
      <charset val="134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4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0" borderId="44" applyNumberFormat="0" applyFill="0" applyAlignment="0" applyProtection="0">
      <alignment vertical="center"/>
    </xf>
    <xf numFmtId="0" fontId="40" fillId="0" borderId="4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3" borderId="46" applyNumberFormat="0" applyAlignment="0" applyProtection="0">
      <alignment vertical="center"/>
    </xf>
    <xf numFmtId="0" fontId="42" fillId="14" borderId="47" applyNumberFormat="0" applyAlignment="0" applyProtection="0">
      <alignment vertical="center"/>
    </xf>
    <xf numFmtId="0" fontId="43" fillId="14" borderId="46" applyNumberFormat="0" applyAlignment="0" applyProtection="0">
      <alignment vertical="center"/>
    </xf>
    <xf numFmtId="0" fontId="44" fillId="15" borderId="48" applyNumberFormat="0" applyAlignment="0" applyProtection="0">
      <alignment vertical="center"/>
    </xf>
    <xf numFmtId="0" fontId="45" fillId="0" borderId="49" applyNumberFormat="0" applyFill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0" borderId="0"/>
    <xf numFmtId="0" fontId="52" fillId="0" borderId="0"/>
    <xf numFmtId="0" fontId="52" fillId="0" borderId="0"/>
    <xf numFmtId="0" fontId="0" fillId="0" borderId="0"/>
    <xf numFmtId="0" fontId="1" fillId="0" borderId="0"/>
    <xf numFmtId="0" fontId="52" fillId="0" borderId="0"/>
    <xf numFmtId="0" fontId="52" fillId="0" borderId="0"/>
    <xf numFmtId="0" fontId="52" fillId="0" borderId="0"/>
  </cellStyleXfs>
  <cellXfs count="155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/>
    <xf numFmtId="0" fontId="3" fillId="0" borderId="3" xfId="49" applyFont="1" applyBorder="1"/>
    <xf numFmtId="0" fontId="4" fillId="0" borderId="4" xfId="49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7" fillId="0" borderId="7" xfId="50" applyFont="1" applyFill="1" applyBorder="1" applyAlignment="1">
      <alignment horizontal="left" vertical="center"/>
    </xf>
    <xf numFmtId="0" fontId="5" fillId="3" borderId="8" xfId="49" applyFont="1" applyFill="1" applyBorder="1" applyAlignment="1">
      <alignment horizontal="right" vertical="center"/>
    </xf>
    <xf numFmtId="0" fontId="7" fillId="4" borderId="8" xfId="49" applyFont="1" applyFill="1" applyBorder="1" applyAlignment="1">
      <alignment horizontal="left" vertical="center"/>
    </xf>
    <xf numFmtId="0" fontId="8" fillId="0" borderId="9" xfId="49" applyFont="1" applyBorder="1"/>
    <xf numFmtId="176" fontId="7" fillId="5" borderId="10" xfId="49" applyNumberFormat="1" applyFont="1" applyFill="1" applyBorder="1" applyAlignment="1">
      <alignment horizontal="center" vertical="center"/>
    </xf>
    <xf numFmtId="176" fontId="7" fillId="5" borderId="11" xfId="49" applyNumberFormat="1" applyFont="1" applyFill="1" applyBorder="1" applyAlignment="1">
      <alignment horizontal="center" vertical="center"/>
    </xf>
    <xf numFmtId="0" fontId="5" fillId="3" borderId="12" xfId="49" applyFont="1" applyFill="1" applyBorder="1" applyAlignment="1">
      <alignment horizontal="right" vertical="center"/>
    </xf>
    <xf numFmtId="0" fontId="6" fillId="0" borderId="2" xfId="49" applyFont="1" applyBorder="1"/>
    <xf numFmtId="14" fontId="9" fillId="0" borderId="8" xfId="49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4" borderId="1" xfId="49" applyFont="1" applyFill="1" applyBorder="1" applyAlignment="1">
      <alignment horizontal="left" vertical="center"/>
    </xf>
    <xf numFmtId="0" fontId="8" fillId="0" borderId="3" xfId="49" applyFont="1" applyBorder="1"/>
    <xf numFmtId="176" fontId="7" fillId="5" borderId="13" xfId="49" applyNumberFormat="1" applyFont="1" applyFill="1" applyBorder="1" applyAlignment="1">
      <alignment horizontal="center" vertical="center"/>
    </xf>
    <xf numFmtId="176" fontId="7" fillId="5" borderId="0" xfId="49" applyNumberFormat="1" applyFont="1" applyFill="1" applyAlignment="1">
      <alignment horizontal="center" vertical="center"/>
    </xf>
    <xf numFmtId="0" fontId="9" fillId="0" borderId="8" xfId="49" applyFont="1" applyBorder="1" applyAlignment="1">
      <alignment horizontal="left" vertical="center"/>
    </xf>
    <xf numFmtId="49" fontId="9" fillId="0" borderId="8" xfId="49" applyNumberFormat="1" applyFont="1" applyBorder="1" applyAlignment="1">
      <alignment horizontal="left" vertical="center"/>
    </xf>
    <xf numFmtId="0" fontId="9" fillId="0" borderId="1" xfId="49" applyFont="1" applyBorder="1" applyAlignment="1">
      <alignment horizontal="left" vertical="center"/>
    </xf>
    <xf numFmtId="176" fontId="7" fillId="5" borderId="8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0" fontId="10" fillId="6" borderId="11" xfId="49" applyFont="1" applyFill="1" applyBorder="1" applyAlignment="1">
      <alignment horizontal="center" vertical="center" wrapText="1"/>
    </xf>
    <xf numFmtId="0" fontId="10" fillId="6" borderId="14" xfId="49" applyFont="1" applyFill="1" applyBorder="1" applyAlignment="1">
      <alignment horizontal="center" vertical="center" wrapText="1"/>
    </xf>
    <xf numFmtId="0" fontId="11" fillId="6" borderId="15" xfId="49" applyFont="1" applyFill="1" applyBorder="1" applyAlignment="1">
      <alignment horizontal="center" vertical="center" wrapText="1"/>
    </xf>
    <xf numFmtId="0" fontId="12" fillId="6" borderId="15" xfId="49" applyFont="1" applyFill="1" applyBorder="1" applyAlignment="1">
      <alignment horizontal="center" vertical="center" wrapText="1"/>
    </xf>
    <xf numFmtId="0" fontId="10" fillId="6" borderId="6" xfId="49" applyFont="1" applyFill="1" applyBorder="1" applyAlignment="1">
      <alignment horizontal="center" vertical="center" wrapText="1"/>
    </xf>
    <xf numFmtId="0" fontId="10" fillId="6" borderId="9" xfId="49" applyFont="1" applyFill="1" applyBorder="1" applyAlignment="1">
      <alignment horizontal="center" vertical="center" wrapText="1"/>
    </xf>
    <xf numFmtId="0" fontId="3" fillId="0" borderId="16" xfId="49" applyFont="1" applyBorder="1"/>
    <xf numFmtId="0" fontId="9" fillId="0" borderId="17" xfId="51" applyFont="1" applyFill="1" applyBorder="1" applyAlignment="1">
      <alignment vertical="center"/>
    </xf>
    <xf numFmtId="0" fontId="9" fillId="0" borderId="18" xfId="51" applyFont="1" applyFill="1" applyBorder="1" applyAlignment="1">
      <alignment vertical="center"/>
    </xf>
    <xf numFmtId="0" fontId="13" fillId="0" borderId="7" xfId="51" applyFont="1" applyBorder="1" applyAlignment="1">
      <alignment vertical="center"/>
    </xf>
    <xf numFmtId="177" fontId="14" fillId="7" borderId="16" xfId="52" applyNumberFormat="1" applyFont="1" applyFill="1" applyBorder="1" applyAlignment="1">
      <alignment horizontal="center"/>
    </xf>
    <xf numFmtId="178" fontId="15" fillId="0" borderId="4" xfId="50" applyNumberFormat="1" applyFont="1" applyFill="1" applyBorder="1" applyAlignment="1">
      <alignment horizontal="center" wrapText="1"/>
    </xf>
    <xf numFmtId="179" fontId="14" fillId="0" borderId="4" xfId="52" applyNumberFormat="1" applyFont="1" applyBorder="1" applyAlignment="1">
      <alignment horizontal="center" wrapText="1"/>
    </xf>
    <xf numFmtId="177" fontId="16" fillId="0" borderId="7" xfId="51" applyNumberFormat="1" applyFont="1" applyFill="1" applyBorder="1" applyAlignment="1">
      <alignment horizontal="center" vertical="center" wrapText="1"/>
    </xf>
    <xf numFmtId="0" fontId="13" fillId="0" borderId="7" xfId="51" applyFont="1" applyFill="1" applyBorder="1" applyAlignment="1">
      <alignment vertical="center"/>
    </xf>
    <xf numFmtId="177" fontId="14" fillId="7" borderId="9" xfId="50" applyNumberFormat="1" applyFont="1" applyFill="1" applyBorder="1" applyAlignment="1">
      <alignment horizontal="center"/>
    </xf>
    <xf numFmtId="0" fontId="17" fillId="0" borderId="1" xfId="53" applyFont="1" applyBorder="1" applyAlignment="1">
      <alignment horizontal="center"/>
    </xf>
    <xf numFmtId="0" fontId="17" fillId="0" borderId="2" xfId="53" applyFont="1" applyBorder="1" applyAlignment="1">
      <alignment horizontal="center"/>
    </xf>
    <xf numFmtId="0" fontId="17" fillId="0" borderId="3" xfId="53" applyFont="1" applyBorder="1" applyAlignment="1">
      <alignment horizontal="center"/>
    </xf>
    <xf numFmtId="180" fontId="18" fillId="7" borderId="9" xfId="49" applyNumberFormat="1" applyFont="1" applyFill="1" applyBorder="1" applyAlignment="1">
      <alignment horizontal="center" vertical="center" wrapText="1"/>
    </xf>
    <xf numFmtId="177" fontId="6" fillId="0" borderId="4" xfId="50" applyNumberFormat="1" applyFont="1" applyFill="1" applyBorder="1" applyAlignment="1">
      <alignment horizontal="center" vertical="center" wrapText="1"/>
    </xf>
    <xf numFmtId="181" fontId="9" fillId="0" borderId="3" xfId="49" applyNumberFormat="1" applyFont="1" applyFill="1" applyBorder="1" applyAlignment="1">
      <alignment horizontal="center" wrapText="1"/>
    </xf>
    <xf numFmtId="181" fontId="18" fillId="0" borderId="16" xfId="49" applyNumberFormat="1" applyFont="1" applyBorder="1" applyAlignment="1">
      <alignment horizontal="center" vertical="center" wrapText="1"/>
    </xf>
    <xf numFmtId="177" fontId="6" fillId="8" borderId="4" xfId="50" applyNumberFormat="1" applyFont="1" applyFill="1" applyBorder="1" applyAlignment="1">
      <alignment horizontal="center" vertical="center" wrapText="1"/>
    </xf>
    <xf numFmtId="181" fontId="9" fillId="7" borderId="3" xfId="54" applyNumberFormat="1" applyFont="1" applyFill="1" applyBorder="1" applyAlignment="1">
      <alignment horizontal="center" wrapText="1"/>
    </xf>
    <xf numFmtId="0" fontId="7" fillId="0" borderId="0" xfId="49" applyFont="1"/>
    <xf numFmtId="0" fontId="19" fillId="0" borderId="0" xfId="49" applyFont="1"/>
    <xf numFmtId="176" fontId="7" fillId="5" borderId="14" xfId="49" applyNumberFormat="1" applyFont="1" applyFill="1" applyBorder="1" applyAlignment="1">
      <alignment horizontal="center" vertical="center"/>
    </xf>
    <xf numFmtId="0" fontId="9" fillId="7" borderId="0" xfId="49" applyFont="1" applyFill="1"/>
    <xf numFmtId="176" fontId="7" fillId="5" borderId="19" xfId="49" applyNumberFormat="1" applyFont="1" applyFill="1" applyBorder="1" applyAlignment="1">
      <alignment horizontal="center" vertical="center"/>
    </xf>
    <xf numFmtId="176" fontId="7" fillId="5" borderId="9" xfId="49" applyNumberFormat="1" applyFont="1" applyFill="1" applyBorder="1" applyAlignment="1">
      <alignment horizontal="center" vertical="center"/>
    </xf>
    <xf numFmtId="0" fontId="9" fillId="9" borderId="0" xfId="49" applyFont="1" applyFill="1"/>
    <xf numFmtId="0" fontId="20" fillId="6" borderId="15" xfId="49" applyFont="1" applyFill="1" applyBorder="1" applyAlignment="1">
      <alignment horizontal="center" vertical="center" wrapText="1"/>
    </xf>
    <xf numFmtId="0" fontId="9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 wrapText="1"/>
    </xf>
    <xf numFmtId="0" fontId="22" fillId="0" borderId="0" xfId="49" applyFont="1" applyAlignment="1">
      <alignment horizontal="center" vertical="center"/>
    </xf>
    <xf numFmtId="177" fontId="9" fillId="0" borderId="0" xfId="49" applyNumberFormat="1" applyFont="1" applyAlignment="1">
      <alignment horizontal="center" vertical="center" wrapText="1"/>
    </xf>
    <xf numFmtId="177" fontId="23" fillId="0" borderId="0" xfId="49" applyNumberFormat="1" applyFont="1" applyAlignment="1">
      <alignment horizontal="center" vertical="center" wrapText="1"/>
    </xf>
    <xf numFmtId="181" fontId="9" fillId="0" borderId="3" xfId="54" applyNumberFormat="1" applyFont="1" applyFill="1" applyBorder="1" applyAlignment="1">
      <alignment horizontal="center" wrapText="1"/>
    </xf>
    <xf numFmtId="0" fontId="9" fillId="0" borderId="0" xfId="49" applyFont="1" applyAlignment="1">
      <alignment horizontal="center" vertical="center"/>
    </xf>
    <xf numFmtId="181" fontId="15" fillId="10" borderId="4" xfId="50" applyNumberFormat="1" applyFont="1" applyFill="1" applyBorder="1" applyAlignment="1">
      <alignment horizontal="center" wrapText="1"/>
    </xf>
    <xf numFmtId="177" fontId="15" fillId="7" borderId="4" xfId="50" applyNumberFormat="1" applyFont="1" applyFill="1" applyBorder="1" applyAlignment="1">
      <alignment horizontal="center" wrapText="1"/>
    </xf>
    <xf numFmtId="177" fontId="3" fillId="8" borderId="4" xfId="50" applyNumberFormat="1" applyFont="1" applyFill="1" applyBorder="1" applyAlignment="1">
      <alignment horizontal="center" vertical="center" wrapText="1"/>
    </xf>
    <xf numFmtId="181" fontId="15" fillId="10" borderId="4" xfId="0" applyNumberFormat="1" applyFont="1" applyFill="1" applyBorder="1" applyAlignment="1">
      <alignment horizontal="center" wrapText="1"/>
    </xf>
    <xf numFmtId="181" fontId="24" fillId="7" borderId="3" xfId="0" applyNumberFormat="1" applyFont="1" applyFill="1" applyBorder="1" applyAlignment="1">
      <alignment horizontal="center" wrapText="1"/>
    </xf>
    <xf numFmtId="181" fontId="15" fillId="7" borderId="4" xfId="50" applyNumberFormat="1" applyFont="1" applyFill="1" applyBorder="1" applyAlignment="1">
      <alignment horizontal="center" wrapText="1"/>
    </xf>
    <xf numFmtId="181" fontId="24" fillId="7" borderId="3" xfId="50" applyNumberFormat="1" applyFont="1" applyFill="1" applyBorder="1" applyAlignment="1">
      <alignment horizontal="center" wrapText="1"/>
    </xf>
    <xf numFmtId="181" fontId="9" fillId="7" borderId="3" xfId="49" applyNumberFormat="1" applyFont="1" applyFill="1" applyBorder="1" applyAlignment="1">
      <alignment horizontal="center" wrapText="1"/>
    </xf>
    <xf numFmtId="181" fontId="24" fillId="0" borderId="3" xfId="50" applyNumberFormat="1" applyFont="1" applyFill="1" applyBorder="1" applyAlignment="1">
      <alignment horizontal="center" wrapText="1"/>
    </xf>
    <xf numFmtId="0" fontId="1" fillId="0" borderId="0" xfId="53"/>
    <xf numFmtId="0" fontId="2" fillId="0" borderId="17" xfId="53" applyFont="1" applyBorder="1" applyAlignment="1">
      <alignment horizontal="center" vertical="center"/>
    </xf>
    <xf numFmtId="0" fontId="2" fillId="0" borderId="18" xfId="53" applyFont="1" applyBorder="1" applyAlignment="1">
      <alignment horizontal="center" vertical="center"/>
    </xf>
    <xf numFmtId="0" fontId="2" fillId="0" borderId="20" xfId="53" applyFont="1" applyBorder="1" applyAlignment="1">
      <alignment horizontal="center" vertical="center"/>
    </xf>
    <xf numFmtId="0" fontId="4" fillId="11" borderId="21" xfId="53" applyFont="1" applyFill="1" applyBorder="1" applyAlignment="1">
      <alignment horizontal="center" vertical="center"/>
    </xf>
    <xf numFmtId="0" fontId="5" fillId="3" borderId="22" xfId="53" applyFont="1" applyFill="1" applyBorder="1" applyAlignment="1">
      <alignment horizontal="right" vertical="center"/>
    </xf>
    <xf numFmtId="0" fontId="6" fillId="0" borderId="6" xfId="53" applyFont="1" applyBorder="1"/>
    <xf numFmtId="0" fontId="7" fillId="0" borderId="23" xfId="55" applyFont="1" applyBorder="1" applyAlignment="1">
      <alignment vertical="center"/>
    </xf>
    <xf numFmtId="0" fontId="5" fillId="3" borderId="8" xfId="53" applyFont="1" applyFill="1" applyBorder="1" applyAlignment="1">
      <alignment horizontal="right" vertical="center"/>
    </xf>
    <xf numFmtId="0" fontId="7" fillId="0" borderId="24" xfId="55" applyFont="1" applyBorder="1" applyAlignment="1">
      <alignment horizontal="left" vertical="center"/>
    </xf>
    <xf numFmtId="0" fontId="25" fillId="0" borderId="9" xfId="53" applyFont="1" applyBorder="1"/>
    <xf numFmtId="176" fontId="7" fillId="5" borderId="13" xfId="53" applyNumberFormat="1" applyFont="1" applyFill="1" applyBorder="1" applyAlignment="1">
      <alignment horizontal="center" vertical="center"/>
    </xf>
    <xf numFmtId="176" fontId="7" fillId="5" borderId="11" xfId="53" applyNumberFormat="1" applyFont="1" applyFill="1" applyBorder="1" applyAlignment="1">
      <alignment horizontal="center" vertical="center"/>
    </xf>
    <xf numFmtId="0" fontId="5" fillId="3" borderId="25" xfId="53" applyFont="1" applyFill="1" applyBorder="1" applyAlignment="1">
      <alignment horizontal="right" vertical="center"/>
    </xf>
    <xf numFmtId="0" fontId="6" fillId="0" borderId="2" xfId="53" applyFont="1" applyBorder="1"/>
    <xf numFmtId="14" fontId="7" fillId="0" borderId="7" xfId="55" applyNumberFormat="1" applyFont="1" applyBorder="1" applyAlignment="1">
      <alignment horizontal="left" vertical="center"/>
    </xf>
    <xf numFmtId="0" fontId="5" fillId="3" borderId="1" xfId="53" applyFont="1" applyFill="1" applyBorder="1" applyAlignment="1">
      <alignment horizontal="right" vertical="center"/>
    </xf>
    <xf numFmtId="0" fontId="7" fillId="0" borderId="17" xfId="55" applyFont="1" applyBorder="1" applyAlignment="1">
      <alignment horizontal="left" vertical="center"/>
    </xf>
    <xf numFmtId="0" fontId="25" fillId="0" borderId="3" xfId="53" applyFont="1" applyBorder="1"/>
    <xf numFmtId="176" fontId="7" fillId="5" borderId="0" xfId="53" applyNumberFormat="1" applyFont="1" applyFill="1" applyAlignment="1">
      <alignment horizontal="center" vertical="center"/>
    </xf>
    <xf numFmtId="176" fontId="7" fillId="5" borderId="26" xfId="53" applyNumberFormat="1" applyFont="1" applyFill="1" applyBorder="1" applyAlignment="1">
      <alignment horizontal="center" vertical="center"/>
    </xf>
    <xf numFmtId="176" fontId="7" fillId="5" borderId="27" xfId="53" applyNumberFormat="1" applyFont="1" applyFill="1" applyBorder="1" applyAlignment="1">
      <alignment horizontal="center" vertical="center"/>
    </xf>
    <xf numFmtId="176" fontId="7" fillId="5" borderId="8" xfId="53" applyNumberFormat="1" applyFont="1" applyFill="1" applyBorder="1" applyAlignment="1">
      <alignment horizontal="center" vertical="center"/>
    </xf>
    <xf numFmtId="176" fontId="7" fillId="5" borderId="6" xfId="53" applyNumberFormat="1" applyFont="1" applyFill="1" applyBorder="1" applyAlignment="1">
      <alignment horizontal="center" vertical="center"/>
    </xf>
    <xf numFmtId="0" fontId="10" fillId="6" borderId="28" xfId="53" applyFont="1" applyFill="1" applyBorder="1" applyAlignment="1">
      <alignment horizontal="center" vertical="center" wrapText="1"/>
    </xf>
    <xf numFmtId="0" fontId="10" fillId="6" borderId="0" xfId="53" applyFont="1" applyFill="1" applyAlignment="1">
      <alignment horizontal="center" vertical="center" wrapText="1"/>
    </xf>
    <xf numFmtId="0" fontId="10" fillId="6" borderId="19" xfId="53" applyFont="1" applyFill="1" applyBorder="1" applyAlignment="1">
      <alignment horizontal="center" vertical="center" wrapText="1"/>
    </xf>
    <xf numFmtId="0" fontId="26" fillId="6" borderId="15" xfId="53" applyFont="1" applyFill="1" applyBorder="1" applyAlignment="1">
      <alignment horizontal="center" vertical="center" wrapText="1"/>
    </xf>
    <xf numFmtId="0" fontId="26" fillId="6" borderId="29" xfId="53" applyFont="1" applyFill="1" applyBorder="1" applyAlignment="1">
      <alignment horizontal="center" vertical="center" wrapText="1"/>
    </xf>
    <xf numFmtId="0" fontId="10" fillId="6" borderId="22" xfId="53" applyFont="1" applyFill="1" applyBorder="1" applyAlignment="1">
      <alignment horizontal="center" vertical="center" wrapText="1"/>
    </xf>
    <xf numFmtId="0" fontId="10" fillId="6" borderId="6" xfId="53" applyFont="1" applyFill="1" applyBorder="1" applyAlignment="1">
      <alignment horizontal="center" vertical="center" wrapText="1"/>
    </xf>
    <xf numFmtId="0" fontId="10" fillId="6" borderId="9" xfId="53" applyFont="1" applyFill="1" applyBorder="1" applyAlignment="1">
      <alignment horizontal="center" vertical="center" wrapText="1"/>
    </xf>
    <xf numFmtId="0" fontId="27" fillId="0" borderId="16" xfId="53" applyFont="1" applyBorder="1"/>
    <xf numFmtId="0" fontId="26" fillId="6" borderId="16" xfId="53" applyFont="1" applyFill="1" applyBorder="1" applyAlignment="1">
      <alignment horizontal="center" vertical="center" wrapText="1"/>
    </xf>
    <xf numFmtId="0" fontId="9" fillId="0" borderId="7" xfId="50" applyFont="1" applyFill="1" applyBorder="1" applyAlignment="1">
      <alignment vertical="center"/>
    </xf>
    <xf numFmtId="0" fontId="9" fillId="0" borderId="17" xfId="50" applyFont="1" applyFill="1" applyBorder="1" applyAlignment="1">
      <alignment vertical="center"/>
    </xf>
    <xf numFmtId="0" fontId="9" fillId="0" borderId="18" xfId="50" applyFont="1" applyFill="1" applyBorder="1" applyAlignment="1">
      <alignment vertical="center"/>
    </xf>
    <xf numFmtId="0" fontId="9" fillId="0" borderId="30" xfId="50" applyFont="1" applyFill="1" applyBorder="1" applyAlignment="1">
      <alignment vertical="center"/>
    </xf>
    <xf numFmtId="0" fontId="28" fillId="0" borderId="7" xfId="50" applyFont="1" applyBorder="1" applyAlignment="1">
      <alignment vertical="center"/>
    </xf>
    <xf numFmtId="177" fontId="29" fillId="7" borderId="16" xfId="56" applyNumberFormat="1" applyFont="1" applyFill="1" applyBorder="1" applyAlignment="1">
      <alignment horizontal="center" wrapText="1"/>
    </xf>
    <xf numFmtId="179" fontId="30" fillId="0" borderId="3" xfId="56" applyNumberFormat="1" applyFont="1" applyFill="1" applyBorder="1" applyAlignment="1">
      <alignment horizontal="center" wrapText="1"/>
    </xf>
    <xf numFmtId="178" fontId="30" fillId="0" borderId="3" xfId="56" applyNumberFormat="1" applyFont="1" applyFill="1" applyBorder="1" applyAlignment="1">
      <alignment horizontal="center" wrapText="1"/>
    </xf>
    <xf numFmtId="179" fontId="29" fillId="0" borderId="4" xfId="56" applyNumberFormat="1" applyFont="1" applyFill="1" applyBorder="1" applyAlignment="1">
      <alignment horizontal="center" wrapText="1"/>
    </xf>
    <xf numFmtId="179" fontId="30" fillId="0" borderId="4" xfId="56" applyNumberFormat="1" applyFont="1" applyFill="1" applyBorder="1" applyAlignment="1">
      <alignment horizontal="center" wrapText="1"/>
    </xf>
    <xf numFmtId="177" fontId="23" fillId="0" borderId="4" xfId="56" applyNumberFormat="1" applyFont="1" applyFill="1" applyBorder="1" applyAlignment="1">
      <alignment horizontal="center" wrapText="1"/>
    </xf>
    <xf numFmtId="0" fontId="9" fillId="0" borderId="31" xfId="50" applyFont="1" applyFill="1" applyBorder="1" applyAlignment="1">
      <alignment vertical="center"/>
    </xf>
    <xf numFmtId="0" fontId="9" fillId="0" borderId="32" xfId="50" applyFont="1" applyFill="1" applyBorder="1" applyAlignment="1">
      <alignment vertical="center"/>
    </xf>
    <xf numFmtId="0" fontId="9" fillId="0" borderId="33" xfId="50" applyFont="1" applyFill="1" applyBorder="1" applyAlignment="1">
      <alignment vertical="center"/>
    </xf>
    <xf numFmtId="0" fontId="9" fillId="0" borderId="34" xfId="50" applyFont="1" applyFill="1" applyBorder="1" applyAlignment="1">
      <alignment vertical="center"/>
    </xf>
    <xf numFmtId="0" fontId="28" fillId="0" borderId="31" xfId="50" applyFont="1" applyBorder="1" applyAlignment="1">
      <alignment vertical="center"/>
    </xf>
    <xf numFmtId="0" fontId="28" fillId="0" borderId="31" xfId="50" applyFont="1" applyFill="1" applyBorder="1" applyAlignment="1">
      <alignment vertical="center"/>
    </xf>
    <xf numFmtId="179" fontId="23" fillId="0" borderId="4" xfId="56" applyNumberFormat="1" applyFont="1" applyFill="1" applyBorder="1" applyAlignment="1">
      <alignment horizontal="center" wrapText="1"/>
    </xf>
    <xf numFmtId="0" fontId="7" fillId="0" borderId="0" xfId="53" applyFont="1"/>
    <xf numFmtId="0" fontId="3" fillId="0" borderId="35" xfId="53" applyFont="1" applyBorder="1"/>
    <xf numFmtId="0" fontId="3" fillId="0" borderId="36" xfId="53" applyFont="1" applyBorder="1"/>
    <xf numFmtId="0" fontId="19" fillId="0" borderId="0" xfId="53" applyFont="1"/>
    <xf numFmtId="176" fontId="7" fillId="5" borderId="37" xfId="53" applyNumberFormat="1" applyFont="1" applyFill="1" applyBorder="1" applyAlignment="1">
      <alignment horizontal="center" vertical="center"/>
    </xf>
    <xf numFmtId="0" fontId="9" fillId="7" borderId="0" xfId="53" applyFont="1" applyFill="1"/>
    <xf numFmtId="176" fontId="7" fillId="5" borderId="38" xfId="53" applyNumberFormat="1" applyFont="1" applyFill="1" applyBorder="1" applyAlignment="1">
      <alignment horizontal="center" vertical="center"/>
    </xf>
    <xf numFmtId="176" fontId="7" fillId="5" borderId="39" xfId="53" applyNumberFormat="1" applyFont="1" applyFill="1" applyBorder="1" applyAlignment="1">
      <alignment horizontal="center" vertical="center"/>
    </xf>
    <xf numFmtId="176" fontId="7" fillId="5" borderId="40" xfId="53" applyNumberFormat="1" applyFont="1" applyFill="1" applyBorder="1" applyAlignment="1">
      <alignment horizontal="center" vertical="center"/>
    </xf>
    <xf numFmtId="0" fontId="31" fillId="6" borderId="15" xfId="53" applyFont="1" applyFill="1" applyBorder="1" applyAlignment="1">
      <alignment horizontal="center" vertical="center" wrapText="1"/>
    </xf>
    <xf numFmtId="0" fontId="32" fillId="6" borderId="15" xfId="53" applyFont="1" applyFill="1" applyBorder="1" applyAlignment="1">
      <alignment horizontal="center" vertical="center" wrapText="1"/>
    </xf>
    <xf numFmtId="0" fontId="26" fillId="6" borderId="41" xfId="53" applyFont="1" applyFill="1" applyBorder="1" applyAlignment="1">
      <alignment horizontal="center" vertical="center" wrapText="1"/>
    </xf>
    <xf numFmtId="0" fontId="9" fillId="0" borderId="0" xfId="53" applyFont="1" applyAlignment="1">
      <alignment vertical="center"/>
    </xf>
    <xf numFmtId="0" fontId="5" fillId="0" borderId="0" xfId="53" applyFont="1" applyAlignment="1">
      <alignment horizontal="center" vertical="center"/>
    </xf>
    <xf numFmtId="0" fontId="27" fillId="0" borderId="42" xfId="53" applyFont="1" applyBorder="1"/>
    <xf numFmtId="0" fontId="22" fillId="0" borderId="0" xfId="53" applyFont="1" applyAlignment="1">
      <alignment horizontal="center" vertical="center"/>
    </xf>
    <xf numFmtId="0" fontId="21" fillId="0" borderId="0" xfId="53" applyFont="1" applyAlignment="1">
      <alignment horizontal="center" vertical="center" wrapText="1"/>
    </xf>
    <xf numFmtId="177" fontId="9" fillId="0" borderId="0" xfId="53" applyNumberFormat="1" applyFont="1" applyAlignment="1">
      <alignment horizontal="center" vertical="center" wrapText="1"/>
    </xf>
    <xf numFmtId="0" fontId="9" fillId="9" borderId="0" xfId="53" applyFont="1" applyFill="1"/>
    <xf numFmtId="177" fontId="23" fillId="0" borderId="0" xfId="53" applyNumberFormat="1" applyFont="1" applyAlignment="1">
      <alignment horizontal="center" vertical="center" wrapText="1"/>
    </xf>
    <xf numFmtId="0" fontId="9" fillId="0" borderId="0" xfId="53" applyFont="1" applyAlignment="1">
      <alignment horizontal="center" vertical="center"/>
    </xf>
    <xf numFmtId="179" fontId="30" fillId="10" borderId="3" xfId="56" applyNumberFormat="1" applyFont="1" applyFill="1" applyBorder="1" applyAlignment="1">
      <alignment horizontal="center" wrapText="1"/>
    </xf>
    <xf numFmtId="177" fontId="23" fillId="10" borderId="4" xfId="56" applyNumberFormat="1" applyFont="1" applyFill="1" applyBorder="1" applyAlignment="1">
      <alignment horizontal="center" wrapText="1"/>
    </xf>
    <xf numFmtId="181" fontId="23" fillId="0" borderId="4" xfId="56" applyNumberFormat="1" applyFont="1" applyFill="1" applyBorder="1" applyAlignment="1">
      <alignment horizontal="center" wrapText="1"/>
    </xf>
    <xf numFmtId="179" fontId="23" fillId="10" borderId="4" xfId="56" applyNumberFormat="1" applyFont="1" applyFill="1" applyBorder="1" applyAlignment="1">
      <alignment horizont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3" xfId="49"/>
    <cellStyle name="Normal 2 2" xfId="50"/>
    <cellStyle name="Normal 8" xfId="51"/>
    <cellStyle name="Normal 3 2" xfId="52"/>
    <cellStyle name="Normal 3 2 2" xfId="53"/>
    <cellStyle name="Normal 5 2 2" xfId="54"/>
    <cellStyle name="Normal 2 2 3" xfId="55"/>
    <cellStyle name="Normal 3" xfId="56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71779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71779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71779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71779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88911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88911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3"/>
  <sheetViews>
    <sheetView view="pageBreakPreview" zoomScaleNormal="100" workbookViewId="0">
      <selection activeCell="E19" sqref="E19"/>
    </sheetView>
  </sheetViews>
  <sheetFormatPr defaultColWidth="12.858407079646" defaultRowHeight="15" customHeight="1"/>
  <cols>
    <col min="1" max="1" width="4.70796460176991" style="78" customWidth="1"/>
    <col min="2" max="2" width="8.03539823008849" style="78" customWidth="1"/>
    <col min="3" max="3" width="16.3982300884956" style="78" customWidth="1"/>
    <col min="4" max="4" width="23.283185840708" style="78" customWidth="1"/>
    <col min="5" max="5" width="27.4159292035398" style="78" customWidth="1"/>
    <col min="6" max="6" width="10.283185840708" style="78" customWidth="1"/>
    <col min="7" max="7" width="10" style="78" hidden="1" customWidth="1"/>
    <col min="8" max="13" width="10" style="78" customWidth="1"/>
    <col min="14" max="14" width="6.42477876106195" style="78" customWidth="1"/>
    <col min="15" max="17" width="9.85840707964602" style="78" customWidth="1"/>
    <col min="18" max="18" width="6.28318584070797" style="78" customWidth="1"/>
    <col min="19" max="19" width="9.85840707964602" style="78" customWidth="1"/>
    <col min="20" max="21" width="9.70796460176991" style="78" customWidth="1"/>
    <col min="22" max="22" width="7.42477876106195" style="78" customWidth="1"/>
    <col min="23" max="23" width="11.4247787610619" style="78" customWidth="1"/>
    <col min="24" max="24" width="32.7079646017699" style="78" customWidth="1"/>
    <col min="25" max="26" width="13.7079646017699" style="78" customWidth="1"/>
    <col min="27" max="16384" width="12.858407079646" style="78"/>
  </cols>
  <sheetData>
    <row r="1" s="78" customFormat="1" ht="30" customHeight="1" spans="1:26">
      <c r="A1" s="79" t="s">
        <v>0</v>
      </c>
      <c r="B1" s="80"/>
      <c r="C1" s="80"/>
      <c r="D1" s="80"/>
      <c r="E1" s="80"/>
      <c r="F1" s="80"/>
      <c r="G1" s="81"/>
      <c r="H1" s="82"/>
      <c r="I1" s="131"/>
      <c r="J1" s="131"/>
      <c r="K1" s="131"/>
      <c r="L1" s="131"/>
      <c r="M1" s="132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0"/>
      <c r="Y1" s="130"/>
      <c r="Z1" s="130"/>
    </row>
    <row r="2" s="78" customFormat="1" ht="16.35" customHeight="1" spans="1:26">
      <c r="A2" s="83" t="s">
        <v>1</v>
      </c>
      <c r="B2" s="84"/>
      <c r="C2" s="85" t="s">
        <v>2</v>
      </c>
      <c r="D2" s="86" t="s">
        <v>3</v>
      </c>
      <c r="E2" s="87" t="s">
        <v>4</v>
      </c>
      <c r="F2" s="88"/>
      <c r="G2" s="89"/>
      <c r="H2" s="90"/>
      <c r="I2" s="90"/>
      <c r="J2" s="90"/>
      <c r="K2" s="90"/>
      <c r="L2" s="90"/>
      <c r="M2" s="134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0"/>
      <c r="Y2" s="130"/>
      <c r="Z2" s="130"/>
    </row>
    <row r="3" s="78" customFormat="1" ht="16.35" customHeight="1" spans="1:26">
      <c r="A3" s="91" t="s">
        <v>5</v>
      </c>
      <c r="B3" s="92"/>
      <c r="C3" s="93">
        <v>45455</v>
      </c>
      <c r="D3" s="94" t="s">
        <v>6</v>
      </c>
      <c r="E3" s="95"/>
      <c r="F3" s="96"/>
      <c r="G3" s="89"/>
      <c r="H3" s="97"/>
      <c r="I3" s="97"/>
      <c r="J3" s="97"/>
      <c r="K3" s="97"/>
      <c r="L3" s="97"/>
      <c r="M3" s="136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0"/>
      <c r="Y3" s="130"/>
      <c r="Z3" s="130"/>
    </row>
    <row r="4" s="78" customFormat="1" ht="16.35" customHeight="1" spans="1:26">
      <c r="A4" s="91" t="s">
        <v>7</v>
      </c>
      <c r="B4" s="92"/>
      <c r="C4" s="93"/>
      <c r="D4" s="94" t="s">
        <v>8</v>
      </c>
      <c r="E4" s="95" t="s">
        <v>9</v>
      </c>
      <c r="F4" s="96"/>
      <c r="G4" s="89"/>
      <c r="H4" s="97"/>
      <c r="I4" s="97"/>
      <c r="J4" s="97"/>
      <c r="K4" s="97"/>
      <c r="L4" s="97"/>
      <c r="M4" s="136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0"/>
      <c r="Y4" s="130"/>
      <c r="Z4" s="130"/>
    </row>
    <row r="5" s="78" customFormat="1" ht="16.35" customHeight="1" spans="1:26">
      <c r="A5" s="91" t="s">
        <v>10</v>
      </c>
      <c r="B5" s="92"/>
      <c r="C5" s="93"/>
      <c r="D5" s="94" t="s">
        <v>11</v>
      </c>
      <c r="E5" s="95" t="s">
        <v>12</v>
      </c>
      <c r="F5" s="96"/>
      <c r="G5" s="98"/>
      <c r="H5" s="99"/>
      <c r="I5" s="99"/>
      <c r="J5" s="99"/>
      <c r="K5" s="99"/>
      <c r="L5" s="99"/>
      <c r="M5" s="137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0"/>
      <c r="Y5" s="130"/>
      <c r="Z5" s="130"/>
    </row>
    <row r="6" s="78" customFormat="1" ht="16.35" customHeight="1" spans="1:26">
      <c r="A6" s="91" t="s">
        <v>13</v>
      </c>
      <c r="B6" s="92"/>
      <c r="C6" s="93" t="s">
        <v>14</v>
      </c>
      <c r="D6" s="94" t="s">
        <v>15</v>
      </c>
      <c r="E6" s="95" t="s">
        <v>16</v>
      </c>
      <c r="F6" s="96"/>
      <c r="G6" s="100"/>
      <c r="H6" s="101"/>
      <c r="I6" s="101"/>
      <c r="J6" s="101"/>
      <c r="K6" s="101"/>
      <c r="L6" s="101"/>
      <c r="M6" s="138"/>
      <c r="N6" s="135"/>
      <c r="O6" s="135"/>
      <c r="P6" s="135"/>
      <c r="Q6" s="135"/>
      <c r="R6" s="135"/>
      <c r="S6" s="135"/>
      <c r="T6" s="135"/>
      <c r="U6" s="135"/>
      <c r="V6" s="135"/>
      <c r="W6" s="148"/>
      <c r="X6" s="130"/>
      <c r="Y6" s="130"/>
      <c r="Z6" s="130"/>
    </row>
    <row r="7" s="78" customFormat="1" ht="16.35" customHeight="1" spans="1:26">
      <c r="A7" s="102" t="s">
        <v>17</v>
      </c>
      <c r="B7" s="103"/>
      <c r="C7" s="103"/>
      <c r="D7" s="103"/>
      <c r="E7" s="104"/>
      <c r="F7" s="105" t="s">
        <v>18</v>
      </c>
      <c r="G7" s="106" t="s">
        <v>19</v>
      </c>
      <c r="H7" s="105" t="s">
        <v>20</v>
      </c>
      <c r="I7" s="139" t="s">
        <v>21</v>
      </c>
      <c r="J7" s="140" t="s">
        <v>22</v>
      </c>
      <c r="K7" s="105" t="s">
        <v>23</v>
      </c>
      <c r="L7" s="105" t="s">
        <v>24</v>
      </c>
      <c r="M7" s="141" t="s">
        <v>25</v>
      </c>
      <c r="N7" s="142"/>
      <c r="O7" s="142"/>
      <c r="P7" s="143"/>
      <c r="Q7" s="142"/>
      <c r="R7" s="142"/>
      <c r="S7" s="142"/>
      <c r="T7" s="143"/>
      <c r="U7" s="142"/>
      <c r="V7" s="142"/>
      <c r="W7" s="143"/>
      <c r="X7" s="146"/>
      <c r="Y7" s="130"/>
      <c r="Z7" s="130"/>
    </row>
    <row r="8" s="78" customFormat="1" customHeight="1" spans="1:26">
      <c r="A8" s="107"/>
      <c r="B8" s="108"/>
      <c r="C8" s="108"/>
      <c r="D8" s="108"/>
      <c r="E8" s="109"/>
      <c r="F8" s="110"/>
      <c r="G8" s="111"/>
      <c r="H8" s="110"/>
      <c r="I8" s="110"/>
      <c r="J8" s="110"/>
      <c r="K8" s="110"/>
      <c r="L8" s="110"/>
      <c r="M8" s="144"/>
      <c r="N8" s="145"/>
      <c r="O8" s="146"/>
      <c r="P8" s="146"/>
      <c r="Q8" s="146"/>
      <c r="R8" s="145"/>
      <c r="S8" s="146"/>
      <c r="T8" s="146"/>
      <c r="U8" s="146"/>
      <c r="V8" s="145"/>
      <c r="W8" s="146"/>
      <c r="X8" s="146"/>
      <c r="Y8" s="130"/>
      <c r="Z8" s="130"/>
    </row>
    <row r="9" s="78" customFormat="1" ht="16.35" customHeight="1" spans="1:26">
      <c r="A9" s="112" t="s">
        <v>26</v>
      </c>
      <c r="B9" s="113"/>
      <c r="C9" s="114"/>
      <c r="D9" s="115"/>
      <c r="E9" s="116" t="s">
        <v>27</v>
      </c>
      <c r="F9" s="117">
        <v>0.125</v>
      </c>
      <c r="G9" s="118">
        <f>SUM(H9-1/4)</f>
        <v>8.75</v>
      </c>
      <c r="H9" s="118">
        <f>SUM(I9-1/4)</f>
        <v>9</v>
      </c>
      <c r="I9" s="151">
        <v>9.25</v>
      </c>
      <c r="J9" s="118">
        <f t="shared" ref="J9:M9" si="0">SUM(I9+0.25)</f>
        <v>9.5</v>
      </c>
      <c r="K9" s="118">
        <f t="shared" si="0"/>
        <v>9.75</v>
      </c>
      <c r="L9" s="118">
        <f t="shared" si="0"/>
        <v>10</v>
      </c>
      <c r="M9" s="118">
        <f t="shared" si="0"/>
        <v>10.25</v>
      </c>
      <c r="N9" s="147"/>
      <c r="O9" s="147"/>
      <c r="P9" s="147"/>
      <c r="Q9" s="149"/>
      <c r="R9" s="147"/>
      <c r="S9" s="147"/>
      <c r="T9" s="147"/>
      <c r="U9" s="149"/>
      <c r="V9" s="147"/>
      <c r="W9" s="147"/>
      <c r="X9" s="150"/>
      <c r="Y9" s="130"/>
      <c r="Z9" s="130"/>
    </row>
    <row r="10" s="78" customFormat="1" ht="16.35" customHeight="1" spans="1:26">
      <c r="A10" s="112" t="s">
        <v>28</v>
      </c>
      <c r="B10" s="113"/>
      <c r="C10" s="114"/>
      <c r="D10" s="115"/>
      <c r="E10" s="116" t="s">
        <v>29</v>
      </c>
      <c r="F10" s="120">
        <v>0.5</v>
      </c>
      <c r="G10" s="121">
        <f>SUM(H10-0.25)</f>
        <v>45.125</v>
      </c>
      <c r="H10" s="118">
        <f>SUM(I10-1/4)</f>
        <v>45.375</v>
      </c>
      <c r="I10" s="151">
        <v>45.625</v>
      </c>
      <c r="J10" s="118">
        <f>SUM(I10+0.25)</f>
        <v>45.875</v>
      </c>
      <c r="K10" s="118">
        <f>SUM(J10+0.25)</f>
        <v>46.125</v>
      </c>
      <c r="L10" s="118">
        <f>SUM(K10+0)</f>
        <v>46.125</v>
      </c>
      <c r="M10" s="118">
        <f>SUM(L10+0)</f>
        <v>46.125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</row>
    <row r="11" s="78" customFormat="1" ht="16.35" customHeight="1" spans="1:26">
      <c r="A11" s="112" t="s">
        <v>30</v>
      </c>
      <c r="B11" s="113"/>
      <c r="C11" s="114"/>
      <c r="D11" s="115"/>
      <c r="E11" s="116" t="s">
        <v>31</v>
      </c>
      <c r="F11" s="120">
        <v>0.5</v>
      </c>
      <c r="G11" s="122">
        <f t="shared" ref="G11:G17" si="1">SUM(H11-1)</f>
        <v>31</v>
      </c>
      <c r="H11" s="122">
        <f t="shared" ref="H11:H17" si="2">SUM(I11-2)</f>
        <v>32</v>
      </c>
      <c r="I11" s="152">
        <v>34</v>
      </c>
      <c r="J11" s="122">
        <f t="shared" ref="J11:M11" si="3">SUM(I11+2)</f>
        <v>36</v>
      </c>
      <c r="K11" s="122">
        <f t="shared" ref="K11:K17" si="4">SUM(J11+2.5)</f>
        <v>38.5</v>
      </c>
      <c r="L11" s="122">
        <f t="shared" si="3"/>
        <v>40.5</v>
      </c>
      <c r="M11" s="122">
        <f t="shared" si="3"/>
        <v>42.5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</row>
    <row r="12" s="78" customFormat="1" ht="16.35" customHeight="1" spans="1:26">
      <c r="A12" s="112" t="s">
        <v>32</v>
      </c>
      <c r="B12" s="113"/>
      <c r="C12" s="114"/>
      <c r="D12" s="115"/>
      <c r="E12" s="116" t="s">
        <v>33</v>
      </c>
      <c r="F12" s="120">
        <v>0.5</v>
      </c>
      <c r="G12" s="122">
        <f t="shared" si="1"/>
        <v>28</v>
      </c>
      <c r="H12" s="122">
        <f t="shared" si="2"/>
        <v>29</v>
      </c>
      <c r="I12" s="152">
        <v>31</v>
      </c>
      <c r="J12" s="122">
        <f t="shared" ref="J12:M12" si="5">SUM(I12+2)</f>
        <v>33</v>
      </c>
      <c r="K12" s="122">
        <f t="shared" si="4"/>
        <v>35.5</v>
      </c>
      <c r="L12" s="122">
        <f t="shared" si="5"/>
        <v>37.5</v>
      </c>
      <c r="M12" s="122">
        <f t="shared" si="5"/>
        <v>39.5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</row>
    <row r="13" s="78" customFormat="1" ht="16.35" customHeight="1" spans="1:26">
      <c r="A13" s="112" t="s">
        <v>34</v>
      </c>
      <c r="B13" s="113"/>
      <c r="C13" s="114"/>
      <c r="D13" s="115"/>
      <c r="E13" s="116" t="s">
        <v>35</v>
      </c>
      <c r="F13" s="120">
        <v>0.5</v>
      </c>
      <c r="G13" s="122">
        <f t="shared" si="1"/>
        <v>27.25</v>
      </c>
      <c r="H13" s="122">
        <f t="shared" si="2"/>
        <v>28.25</v>
      </c>
      <c r="I13" s="152">
        <v>30.25</v>
      </c>
      <c r="J13" s="122">
        <f t="shared" ref="J13:M13" si="6">SUM(I13+2)</f>
        <v>32.25</v>
      </c>
      <c r="K13" s="122">
        <f t="shared" si="4"/>
        <v>34.75</v>
      </c>
      <c r="L13" s="122">
        <f t="shared" si="6"/>
        <v>36.75</v>
      </c>
      <c r="M13" s="122">
        <f t="shared" si="6"/>
        <v>38.75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 s="78" customFormat="1" ht="16.35" customHeight="1" spans="1:26">
      <c r="A14" s="112" t="s">
        <v>36</v>
      </c>
      <c r="B14" s="113"/>
      <c r="C14" s="114"/>
      <c r="D14" s="115"/>
      <c r="E14" s="116" t="s">
        <v>37</v>
      </c>
      <c r="F14" s="120">
        <v>0.5</v>
      </c>
      <c r="G14" s="122">
        <f t="shared" si="1"/>
        <v>25.5</v>
      </c>
      <c r="H14" s="122">
        <f t="shared" si="2"/>
        <v>26.5</v>
      </c>
      <c r="I14" s="152">
        <v>28.5</v>
      </c>
      <c r="J14" s="122">
        <f t="shared" ref="J14:M14" si="7">SUM(I14+2)</f>
        <v>30.5</v>
      </c>
      <c r="K14" s="122">
        <f t="shared" si="4"/>
        <v>33</v>
      </c>
      <c r="L14" s="122">
        <f t="shared" si="7"/>
        <v>35</v>
      </c>
      <c r="M14" s="122">
        <f t="shared" si="7"/>
        <v>37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</row>
    <row r="15" s="78" customFormat="1" ht="16.35" customHeight="1" spans="1:26">
      <c r="A15" s="112" t="s">
        <v>38</v>
      </c>
      <c r="B15" s="113"/>
      <c r="C15" s="114"/>
      <c r="D15" s="115"/>
      <c r="E15" s="116" t="s">
        <v>39</v>
      </c>
      <c r="F15" s="120">
        <v>0.5</v>
      </c>
      <c r="G15" s="122">
        <f t="shared" si="1"/>
        <v>41</v>
      </c>
      <c r="H15" s="122">
        <f t="shared" si="2"/>
        <v>42</v>
      </c>
      <c r="I15" s="152">
        <v>44</v>
      </c>
      <c r="J15" s="122">
        <f t="shared" ref="J15:M15" si="8">SUM(I15+2)</f>
        <v>46</v>
      </c>
      <c r="K15" s="122">
        <f t="shared" si="4"/>
        <v>48.5</v>
      </c>
      <c r="L15" s="122">
        <f t="shared" si="8"/>
        <v>50.5</v>
      </c>
      <c r="M15" s="122">
        <f t="shared" si="8"/>
        <v>52.5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 s="78" customFormat="1" ht="16.35" customHeight="1" spans="1:26">
      <c r="A16" s="112" t="s">
        <v>40</v>
      </c>
      <c r="B16" s="113"/>
      <c r="C16" s="114"/>
      <c r="D16" s="115"/>
      <c r="E16" s="116" t="s">
        <v>41</v>
      </c>
      <c r="F16" s="120">
        <v>0.5</v>
      </c>
      <c r="G16" s="122">
        <f t="shared" si="1"/>
        <v>97</v>
      </c>
      <c r="H16" s="122">
        <f t="shared" si="2"/>
        <v>98</v>
      </c>
      <c r="I16" s="152">
        <v>100</v>
      </c>
      <c r="J16" s="122">
        <f t="shared" ref="J16:M16" si="9">SUM(I16+2)</f>
        <v>102</v>
      </c>
      <c r="K16" s="122">
        <f t="shared" si="4"/>
        <v>104.5</v>
      </c>
      <c r="L16" s="122">
        <f t="shared" si="9"/>
        <v>106.5</v>
      </c>
      <c r="M16" s="122">
        <f t="shared" si="9"/>
        <v>108.5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="78" customFormat="1" ht="16.35" customHeight="1" spans="1:26">
      <c r="A17" s="112" t="s">
        <v>42</v>
      </c>
      <c r="B17" s="113"/>
      <c r="C17" s="114"/>
      <c r="D17" s="115"/>
      <c r="E17" s="116" t="s">
        <v>43</v>
      </c>
      <c r="F17" s="120">
        <v>0.5</v>
      </c>
      <c r="G17" s="122">
        <f t="shared" si="1"/>
        <v>74.5</v>
      </c>
      <c r="H17" s="122">
        <f t="shared" si="2"/>
        <v>75.5</v>
      </c>
      <c r="I17" s="152">
        <v>77.5</v>
      </c>
      <c r="J17" s="122">
        <f t="shared" ref="J17:M17" si="10">SUM(I17+2)</f>
        <v>79.5</v>
      </c>
      <c r="K17" s="122">
        <f t="shared" si="4"/>
        <v>82</v>
      </c>
      <c r="L17" s="122">
        <f t="shared" si="10"/>
        <v>84</v>
      </c>
      <c r="M17" s="122">
        <f t="shared" si="10"/>
        <v>86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="78" customFormat="1" ht="16.35" customHeight="1" spans="1:26">
      <c r="A18" s="112" t="s">
        <v>44</v>
      </c>
      <c r="B18" s="113"/>
      <c r="C18" s="114"/>
      <c r="D18" s="115"/>
      <c r="E18" s="116" t="s">
        <v>45</v>
      </c>
      <c r="F18" s="117">
        <v>0.25</v>
      </c>
      <c r="G18" s="121">
        <f>SUM(H18-0.25)</f>
        <v>30.5</v>
      </c>
      <c r="H18" s="118">
        <f>SUM(I18-1/4)</f>
        <v>30.75</v>
      </c>
      <c r="I18" s="151">
        <v>31</v>
      </c>
      <c r="J18" s="118">
        <f>SUM(I18+0.25)</f>
        <v>31.25</v>
      </c>
      <c r="K18" s="118">
        <f>SUM(J18+0.25)</f>
        <v>31.5</v>
      </c>
      <c r="L18" s="118">
        <f>SUM(K18+0)</f>
        <v>31.5</v>
      </c>
      <c r="M18" s="118">
        <f>SUM(L18+0)</f>
        <v>31.5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 s="78" customFormat="1" ht="16.35" customHeight="1" spans="1:26">
      <c r="A19" s="112" t="s">
        <v>46</v>
      </c>
      <c r="B19" s="113"/>
      <c r="C19" s="114"/>
      <c r="D19" s="115"/>
      <c r="E19" s="116" t="s">
        <v>47</v>
      </c>
      <c r="F19" s="117">
        <v>0.125</v>
      </c>
      <c r="G19" s="122"/>
      <c r="H19" s="118">
        <f>SUM(I19-1/4)</f>
        <v>11.25</v>
      </c>
      <c r="I19" s="152">
        <v>11.5</v>
      </c>
      <c r="J19" s="118">
        <f t="shared" ref="J19:M19" si="11">SUM(I19+0.25)</f>
        <v>11.75</v>
      </c>
      <c r="K19" s="118">
        <f t="shared" si="11"/>
        <v>12</v>
      </c>
      <c r="L19" s="118">
        <f t="shared" si="11"/>
        <v>12.25</v>
      </c>
      <c r="M19" s="118">
        <f t="shared" si="11"/>
        <v>12.5</v>
      </c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 s="78" customFormat="1" ht="16.35" customHeight="1" spans="1:26">
      <c r="A20" s="112" t="s">
        <v>48</v>
      </c>
      <c r="B20" s="113"/>
      <c r="C20" s="114"/>
      <c r="D20" s="115"/>
      <c r="E20" s="116" t="s">
        <v>49</v>
      </c>
      <c r="F20" s="117">
        <v>0.25</v>
      </c>
      <c r="G20" s="122">
        <f>H20</f>
        <v>2</v>
      </c>
      <c r="H20" s="122">
        <f t="shared" ref="H20:H25" si="12">I20</f>
        <v>2</v>
      </c>
      <c r="I20" s="152">
        <v>2</v>
      </c>
      <c r="J20" s="122">
        <f t="shared" ref="J20:M20" si="13">I20</f>
        <v>2</v>
      </c>
      <c r="K20" s="122">
        <f t="shared" si="13"/>
        <v>2</v>
      </c>
      <c r="L20" s="122">
        <f t="shared" si="13"/>
        <v>2</v>
      </c>
      <c r="M20" s="122">
        <f t="shared" si="13"/>
        <v>2</v>
      </c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</row>
    <row r="21" s="78" customFormat="1" ht="16.35" customHeight="1" spans="1:26">
      <c r="A21" s="123" t="s">
        <v>50</v>
      </c>
      <c r="B21" s="124"/>
      <c r="C21" s="125"/>
      <c r="D21" s="126"/>
      <c r="E21" s="127" t="s">
        <v>51</v>
      </c>
      <c r="F21" s="117">
        <v>0.25</v>
      </c>
      <c r="G21" s="122">
        <f>SUM(H21+0)</f>
        <v>12</v>
      </c>
      <c r="H21" s="122">
        <f>SUM(I21+0)</f>
        <v>12</v>
      </c>
      <c r="I21" s="152">
        <v>12</v>
      </c>
      <c r="J21" s="153">
        <f>SUM(I21+0.5)</f>
        <v>12.5</v>
      </c>
      <c r="K21" s="153">
        <f>SUM(J21+0)</f>
        <v>12.5</v>
      </c>
      <c r="L21" s="153">
        <f>SUM(K21+0.5)</f>
        <v>13</v>
      </c>
      <c r="M21" s="153">
        <f>SUM(L21+0)</f>
        <v>13</v>
      </c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="78" customFormat="1" ht="16.35" customHeight="1" spans="1:26">
      <c r="A22" s="123" t="s">
        <v>52</v>
      </c>
      <c r="B22" s="124"/>
      <c r="C22" s="125"/>
      <c r="D22" s="126"/>
      <c r="E22" s="128" t="s">
        <v>53</v>
      </c>
      <c r="F22" s="117">
        <v>0.125</v>
      </c>
      <c r="G22" s="129">
        <f>SUM(H22-0.125)</f>
        <v>7.375</v>
      </c>
      <c r="H22" s="129">
        <f t="shared" si="12"/>
        <v>7.5</v>
      </c>
      <c r="I22" s="154">
        <v>7.5</v>
      </c>
      <c r="J22" s="129">
        <f t="shared" ref="J22:M22" si="14">I22</f>
        <v>7.5</v>
      </c>
      <c r="K22" s="129">
        <f t="shared" si="14"/>
        <v>7.5</v>
      </c>
      <c r="L22" s="129">
        <f t="shared" si="14"/>
        <v>7.5</v>
      </c>
      <c r="M22" s="129">
        <f t="shared" si="14"/>
        <v>7.5</v>
      </c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="78" customFormat="1" ht="16.35" customHeight="1" spans="1:26">
      <c r="A23" s="35" t="s">
        <v>54</v>
      </c>
      <c r="B23" s="36"/>
      <c r="C23" s="36"/>
      <c r="D23" s="36"/>
      <c r="E23" s="128" t="s">
        <v>55</v>
      </c>
      <c r="F23" s="117">
        <v>0.125</v>
      </c>
      <c r="G23" s="129">
        <f>SUM(H23-0.25)</f>
        <v>13.75</v>
      </c>
      <c r="H23" s="129">
        <f>SUM(I23-0.5)</f>
        <v>14</v>
      </c>
      <c r="I23" s="154">
        <v>14.5</v>
      </c>
      <c r="J23" s="129">
        <f t="shared" ref="J23:M23" si="15">SUM(I23+0.5)</f>
        <v>15</v>
      </c>
      <c r="K23" s="129">
        <f t="shared" si="15"/>
        <v>15.5</v>
      </c>
      <c r="L23" s="129">
        <f t="shared" si="15"/>
        <v>16</v>
      </c>
      <c r="M23" s="129">
        <f t="shared" si="15"/>
        <v>16.5</v>
      </c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="78" customFormat="1" ht="16.35" customHeight="1" spans="1:26">
      <c r="A24" s="35" t="s">
        <v>56</v>
      </c>
      <c r="B24" s="36"/>
      <c r="C24" s="36"/>
      <c r="D24" s="36"/>
      <c r="E24" s="128" t="s">
        <v>57</v>
      </c>
      <c r="F24" s="117">
        <v>0.125</v>
      </c>
      <c r="G24" s="129">
        <f>SUM(H24-0.25)</f>
        <v>16.75</v>
      </c>
      <c r="H24" s="129">
        <f>SUM(I24-0.5)</f>
        <v>17</v>
      </c>
      <c r="I24" s="154">
        <v>17.5</v>
      </c>
      <c r="J24" s="129">
        <f t="shared" ref="J24:M24" si="16">SUM(I24+0.5)</f>
        <v>18</v>
      </c>
      <c r="K24" s="129">
        <f t="shared" si="16"/>
        <v>18.5</v>
      </c>
      <c r="L24" s="129">
        <f t="shared" si="16"/>
        <v>19</v>
      </c>
      <c r="M24" s="129">
        <f t="shared" si="16"/>
        <v>19.5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</row>
    <row r="25" s="78" customFormat="1" ht="16.35" customHeight="1" spans="1:26">
      <c r="A25" s="112" t="s">
        <v>58</v>
      </c>
      <c r="B25" s="113"/>
      <c r="C25" s="114"/>
      <c r="D25" s="115"/>
      <c r="E25" s="128" t="s">
        <v>59</v>
      </c>
      <c r="F25" s="117">
        <v>0.125</v>
      </c>
      <c r="G25" s="129">
        <f>SUM(H25-0.125)</f>
        <v>0.875</v>
      </c>
      <c r="H25" s="129">
        <f t="shared" si="12"/>
        <v>1</v>
      </c>
      <c r="I25" s="154">
        <v>1</v>
      </c>
      <c r="J25" s="129">
        <f t="shared" ref="J25:M25" si="17">I25</f>
        <v>1</v>
      </c>
      <c r="K25" s="129">
        <f t="shared" si="17"/>
        <v>1</v>
      </c>
      <c r="L25" s="129">
        <f t="shared" si="17"/>
        <v>1</v>
      </c>
      <c r="M25" s="129">
        <f t="shared" si="17"/>
        <v>1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</row>
    <row r="26" s="78" customFormat="1" ht="16.35" customHeight="1" spans="1:26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="78" customFormat="1" ht="16.35" customHeight="1" spans="1:26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="78" customFormat="1" ht="16.35" customHeight="1" spans="1:26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="78" customFormat="1" ht="16.35" customHeight="1" spans="1:26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="78" customFormat="1" ht="16.35" customHeight="1" spans="1:26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="78" customFormat="1" ht="16.35" customHeight="1" spans="1:26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="78" customFormat="1" ht="16.35" customHeight="1" spans="1:26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="78" customFormat="1" ht="16.35" customHeight="1" spans="1:26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="78" customFormat="1" ht="16.35" customHeight="1" spans="1:26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="78" customFormat="1" ht="16.35" customHeight="1" spans="1:26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="78" customFormat="1" ht="16.35" customHeight="1" spans="1:26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="78" customFormat="1" ht="16.35" customHeight="1" spans="1:26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="78" customFormat="1" ht="16.35" customHeight="1" spans="1:26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="78" customFormat="1" ht="16.35" customHeight="1" spans="1:26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="78" customFormat="1" ht="16.35" customHeight="1" spans="1:26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="78" customFormat="1" ht="16.35" customHeight="1" spans="1:26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="78" customFormat="1" ht="16.35" customHeight="1" spans="1:26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="78" customFormat="1" ht="16.35" customHeight="1" spans="1:26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="78" customFormat="1" ht="16.35" customHeight="1" spans="1:26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="78" customFormat="1" ht="16.35" customHeight="1" spans="1:26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="78" customFormat="1" ht="16.35" customHeight="1" spans="1:26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="78" customFormat="1" ht="16.35" customHeight="1" spans="1:26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="78" customFormat="1" ht="16.35" customHeight="1" spans="1:26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="78" customFormat="1" ht="16.35" customHeight="1" spans="1:26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="78" customFormat="1" ht="16.35" customHeight="1" spans="1:26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="78" customFormat="1" ht="16.35" customHeight="1" spans="1:26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="78" customFormat="1" ht="16.35" customHeight="1" spans="1:26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="78" customFormat="1" ht="16.35" customHeight="1" spans="1:26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="78" customFormat="1" ht="16.35" customHeight="1" spans="1:26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="78" customFormat="1" ht="16.35" customHeight="1" spans="1:26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="78" customFormat="1" ht="16.35" customHeight="1" spans="1:26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="78" customFormat="1" ht="16.35" customHeight="1" spans="1:26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="78" customFormat="1" ht="16.35" customHeight="1" spans="1:26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="78" customFormat="1" ht="16.35" customHeight="1" spans="1:26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="78" customFormat="1" ht="16.35" customHeight="1" spans="1:26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="78" customFormat="1" ht="16.35" customHeight="1" spans="1:26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="78" customFormat="1" ht="16.35" customHeight="1" spans="1:26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="78" customFormat="1" ht="16.35" customHeight="1" spans="1:26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="78" customFormat="1" ht="16.35" customHeight="1" spans="1:26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="78" customFormat="1" ht="16.35" customHeight="1" spans="1:26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="78" customFormat="1" ht="16.35" customHeight="1" spans="1:26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="78" customFormat="1" ht="16.35" customHeight="1" spans="1:26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="78" customFormat="1" ht="16.35" customHeight="1" spans="1:26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="78" customFormat="1" ht="16.35" customHeight="1" spans="1:26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="78" customFormat="1" ht="16.35" customHeight="1" spans="1:26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="78" customFormat="1" ht="16.35" customHeight="1" spans="1:26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="78" customFormat="1" ht="16.35" customHeight="1" spans="1:26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="78" customFormat="1" ht="16.35" customHeight="1" spans="1:26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="78" customFormat="1" ht="16.35" customHeight="1" spans="1:26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="78" customFormat="1" ht="16.35" customHeight="1" spans="1:26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="78" customFormat="1" ht="16.35" customHeight="1" spans="1:26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="78" customFormat="1" ht="16.35" customHeight="1" spans="1:26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="78" customFormat="1" ht="16.35" customHeight="1" spans="1:26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="78" customFormat="1" ht="16.35" customHeight="1" spans="1:26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="78" customFormat="1" ht="16.35" customHeight="1" spans="1:26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="78" customFormat="1" ht="16.35" customHeight="1" spans="1:26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="78" customFormat="1" ht="16.35" customHeight="1" spans="1:26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="78" customFormat="1" ht="16.35" customHeight="1" spans="1:26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="78" customFormat="1" ht="16.35" customHeight="1" spans="1:26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="78" customFormat="1" ht="16.35" customHeight="1" spans="1:26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="78" customFormat="1" ht="16.35" customHeight="1" spans="1:26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="78" customFormat="1" ht="16.35" customHeight="1" spans="1:26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="78" customFormat="1" ht="16.35" customHeight="1" spans="1:26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="78" customFormat="1" ht="16.35" customHeight="1" spans="1:26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="78" customFormat="1" ht="16.35" customHeight="1" spans="1:26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="78" customFormat="1" ht="16.35" customHeight="1" spans="1:26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="78" customFormat="1" ht="16.35" customHeight="1" spans="1:26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="78" customFormat="1" ht="16.35" customHeight="1" spans="1:26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="78" customFormat="1" ht="16.35" customHeight="1" spans="1:26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="78" customFormat="1" ht="16.35" customHeight="1" spans="1:26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</row>
    <row r="96" s="78" customFormat="1" ht="16.35" customHeight="1" spans="1:26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</row>
    <row r="97" s="78" customFormat="1" ht="16.35" customHeight="1" spans="1:26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</row>
    <row r="98" s="78" customFormat="1" ht="16.35" customHeight="1" spans="1:26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</row>
    <row r="99" s="78" customFormat="1" ht="16.35" customHeight="1" spans="1:26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</row>
    <row r="100" s="78" customFormat="1" ht="16.35" customHeight="1" spans="1:26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</row>
    <row r="101" s="78" customFormat="1" ht="16.35" customHeight="1" spans="1:26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</row>
    <row r="102" s="78" customFormat="1" ht="16.35" customHeight="1" spans="1:26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</row>
    <row r="103" s="78" customFormat="1" ht="16.35" customHeight="1" spans="1:26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</row>
    <row r="104" s="78" customFormat="1" ht="16.35" customHeight="1" spans="1:26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</row>
    <row r="105" s="78" customFormat="1" ht="16.35" customHeight="1" spans="1:26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</row>
    <row r="106" s="78" customFormat="1" ht="16.35" customHeight="1" spans="1:26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="78" customFormat="1" ht="16.35" customHeight="1" spans="1:26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</row>
    <row r="108" s="78" customFormat="1" ht="16.35" customHeight="1" spans="1:26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</row>
    <row r="109" s="78" customFormat="1" ht="16.35" customHeight="1" spans="1:26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</row>
    <row r="110" s="78" customFormat="1" ht="16.35" customHeight="1" spans="1:26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</row>
    <row r="111" s="78" customFormat="1" ht="16.35" customHeight="1" spans="1:26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</row>
    <row r="112" s="78" customFormat="1" ht="16.35" customHeight="1" spans="1:26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</row>
    <row r="113" s="78" customFormat="1" ht="16.35" customHeight="1" spans="1:26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</row>
    <row r="114" s="78" customFormat="1" ht="16.35" customHeight="1" spans="1:26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</row>
    <row r="115" s="78" customFormat="1" ht="16.35" customHeight="1" spans="1:26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</row>
    <row r="116" s="78" customFormat="1" ht="16.35" customHeight="1" spans="1:26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</row>
    <row r="117" s="78" customFormat="1" ht="16.35" customHeight="1" spans="1:26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</row>
    <row r="118" s="78" customFormat="1" ht="16.35" customHeight="1" spans="1:26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</row>
    <row r="119" s="78" customFormat="1" ht="16.35" customHeight="1" spans="1:26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</row>
    <row r="120" s="78" customFormat="1" ht="16.35" customHeight="1" spans="1:26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</row>
    <row r="121" s="78" customFormat="1" ht="16.35" customHeight="1" spans="1:26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</row>
    <row r="122" s="78" customFormat="1" ht="16.35" customHeight="1" spans="1:26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</row>
    <row r="123" s="78" customFormat="1" ht="16.35" customHeight="1" spans="1:26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</row>
    <row r="124" s="78" customFormat="1" ht="16.35" customHeight="1" spans="1:26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</row>
    <row r="125" s="78" customFormat="1" ht="16.35" customHeight="1" spans="1:26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</row>
    <row r="126" s="78" customFormat="1" ht="16.35" customHeight="1" spans="1:26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</row>
    <row r="127" s="78" customFormat="1" ht="16.35" customHeight="1" spans="1:26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</row>
    <row r="128" s="78" customFormat="1" ht="16.35" customHeight="1" spans="1:26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</row>
    <row r="129" s="78" customFormat="1" ht="16.35" customHeight="1" spans="1:26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</row>
    <row r="130" s="78" customFormat="1" ht="16.35" customHeight="1" spans="1:26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</row>
    <row r="131" s="78" customFormat="1" ht="16.35" customHeight="1" spans="1:26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</row>
    <row r="132" s="78" customFormat="1" ht="16.35" customHeight="1" spans="1:26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</row>
    <row r="133" s="78" customFormat="1" ht="16.35" customHeight="1" spans="1:26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</row>
    <row r="134" s="78" customFormat="1" ht="16.35" customHeight="1" spans="1:26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</row>
    <row r="135" s="78" customFormat="1" ht="16.35" customHeight="1" spans="1:26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</row>
    <row r="136" s="78" customFormat="1" ht="16.35" customHeight="1" spans="1:26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</row>
    <row r="137" s="78" customFormat="1" ht="16.35" customHeight="1" spans="1:26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</row>
    <row r="138" s="78" customFormat="1" ht="16.35" customHeight="1" spans="1:26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</row>
    <row r="139" s="78" customFormat="1" ht="16.35" customHeight="1" spans="1:26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</row>
    <row r="140" s="78" customFormat="1" ht="16.35" customHeight="1" spans="1:26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</row>
    <row r="141" s="78" customFormat="1" ht="16.35" customHeight="1" spans="1:26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</row>
    <row r="142" s="78" customFormat="1" ht="16.35" customHeight="1" spans="1:26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</row>
    <row r="143" s="78" customFormat="1" ht="16.35" customHeight="1" spans="1:26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</row>
    <row r="144" s="78" customFormat="1" ht="16.35" customHeight="1" spans="1:26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</row>
    <row r="145" s="78" customFormat="1" ht="16.35" customHeight="1" spans="1:26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</row>
    <row r="146" s="78" customFormat="1" ht="16.35" customHeight="1" spans="1:26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</row>
    <row r="147" s="78" customFormat="1" ht="16.35" customHeight="1" spans="1:26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</row>
    <row r="148" s="78" customFormat="1" ht="16.35" customHeight="1" spans="1:26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</row>
    <row r="149" s="78" customFormat="1" ht="16.35" customHeight="1" spans="1:26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</row>
    <row r="150" s="78" customFormat="1" ht="16.35" customHeight="1" spans="1:26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</row>
    <row r="151" s="78" customFormat="1" ht="16.35" customHeight="1" spans="1:26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</row>
    <row r="152" s="78" customFormat="1" ht="16.35" customHeight="1" spans="1:26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</row>
    <row r="153" s="78" customFormat="1" ht="16.35" customHeight="1" spans="1:26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</row>
    <row r="154" s="78" customFormat="1" ht="16.35" customHeight="1" spans="1:26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</row>
    <row r="155" s="78" customFormat="1" ht="16.35" customHeight="1" spans="1:26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</row>
    <row r="156" s="78" customFormat="1" ht="16.35" customHeight="1" spans="1:26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</row>
    <row r="157" s="78" customFormat="1" ht="16.35" customHeight="1" spans="1:26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</row>
    <row r="158" s="78" customFormat="1" ht="16.35" customHeight="1" spans="1:26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</row>
    <row r="159" s="78" customFormat="1" ht="16.35" customHeight="1" spans="1:26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</row>
    <row r="160" s="78" customFormat="1" ht="16.35" customHeight="1" spans="1:26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</row>
    <row r="161" s="78" customFormat="1" ht="16.35" customHeight="1" spans="1:26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</row>
    <row r="162" s="78" customFormat="1" ht="16.35" customHeight="1" spans="1:26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</row>
    <row r="163" s="78" customFormat="1" ht="16.35" customHeight="1" spans="1:26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</row>
    <row r="164" s="78" customFormat="1" ht="16.35" customHeight="1" spans="1:26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</row>
    <row r="165" s="78" customFormat="1" ht="16.35" customHeight="1" spans="1:26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</row>
    <row r="166" s="78" customFormat="1" ht="16.35" customHeight="1" spans="1:26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</row>
    <row r="167" s="78" customFormat="1" ht="16.35" customHeight="1" spans="1:26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</row>
    <row r="168" s="78" customFormat="1" ht="16.35" customHeight="1" spans="1:26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</row>
    <row r="169" s="78" customFormat="1" ht="16.35" customHeight="1" spans="1:26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</row>
    <row r="170" s="78" customFormat="1" ht="16.35" customHeight="1" spans="1:26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</row>
    <row r="171" s="78" customFormat="1" ht="16.35" customHeight="1" spans="1:26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</row>
    <row r="172" s="78" customFormat="1" ht="16.35" customHeight="1" spans="1:26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</row>
    <row r="173" s="78" customFormat="1" ht="16.35" customHeight="1" spans="1:26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</row>
    <row r="174" s="78" customFormat="1" ht="16.35" customHeight="1" spans="1:26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</row>
    <row r="175" s="78" customFormat="1" ht="16.35" customHeight="1" spans="1:26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</row>
    <row r="176" s="78" customFormat="1" ht="16.35" customHeight="1" spans="1:26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</row>
    <row r="177" s="78" customFormat="1" ht="16.35" customHeight="1" spans="1:26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</row>
    <row r="178" s="78" customFormat="1" ht="16.35" customHeight="1" spans="1:26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</row>
    <row r="179" s="78" customFormat="1" ht="16.35" customHeight="1" spans="1:26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</row>
    <row r="180" s="78" customFormat="1" ht="16.35" customHeight="1" spans="1:26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</row>
    <row r="181" s="78" customFormat="1" ht="16.35" customHeight="1" spans="1:26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</row>
    <row r="182" s="78" customFormat="1" ht="16.35" customHeight="1" spans="1:26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</row>
    <row r="183" s="78" customFormat="1" ht="16.35" customHeight="1" spans="1:26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</row>
    <row r="184" s="78" customFormat="1" ht="16.35" customHeight="1" spans="1:26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</row>
    <row r="185" s="78" customFormat="1" ht="16.35" customHeight="1" spans="1:26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</row>
    <row r="186" s="78" customFormat="1" ht="16.35" customHeight="1" spans="1:26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</row>
    <row r="187" s="78" customFormat="1" ht="16.35" customHeight="1" spans="1:26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</row>
    <row r="188" s="78" customFormat="1" ht="16.35" customHeight="1" spans="1:26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</row>
    <row r="189" s="78" customFormat="1" ht="16.35" customHeight="1" spans="1:26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</row>
    <row r="190" s="78" customFormat="1" ht="16.35" customHeight="1" spans="1:26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</row>
    <row r="191" s="78" customFormat="1" ht="16.35" customHeight="1" spans="1:26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</row>
    <row r="192" s="78" customFormat="1" ht="16.35" customHeight="1" spans="1:26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</row>
    <row r="193" s="78" customFormat="1" ht="16.35" customHeight="1" spans="1:26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</row>
    <row r="194" s="78" customFormat="1" ht="16.35" customHeight="1" spans="1:26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</row>
    <row r="195" s="78" customFormat="1" ht="16.35" customHeight="1" spans="1:26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</row>
    <row r="196" s="78" customFormat="1" ht="16.35" customHeight="1" spans="1:26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</row>
    <row r="197" s="78" customFormat="1" ht="16.35" customHeight="1" spans="1:26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</row>
    <row r="198" s="78" customFormat="1" ht="16.35" customHeight="1" spans="1:26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</row>
    <row r="199" s="78" customFormat="1" ht="16.35" customHeight="1" spans="1:26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</row>
    <row r="200" s="78" customFormat="1" ht="16.35" customHeight="1" spans="1:26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</row>
    <row r="201" s="78" customFormat="1" ht="16.35" customHeight="1" spans="1:26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</row>
    <row r="202" s="78" customFormat="1" ht="16.35" customHeight="1" spans="1:26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</row>
    <row r="203" s="78" customFormat="1" ht="16.35" customHeight="1" spans="1:26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</row>
    <row r="204" s="78" customFormat="1" ht="16.35" customHeight="1" spans="1:26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</row>
    <row r="205" s="78" customFormat="1" ht="16.35" customHeight="1" spans="1:26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</row>
    <row r="206" s="78" customFormat="1" ht="16.35" customHeight="1" spans="1:26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</row>
    <row r="207" s="78" customFormat="1" ht="16.35" customHeight="1" spans="1:26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</row>
    <row r="208" s="78" customFormat="1" ht="16.35" customHeight="1" spans="1:26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</row>
    <row r="209" s="78" customFormat="1" ht="16.35" customHeight="1" spans="1:26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</row>
    <row r="210" s="78" customFormat="1" ht="16.35" customHeight="1" spans="1:26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</row>
    <row r="211" s="78" customFormat="1" ht="16.35" customHeight="1" spans="1:26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</row>
    <row r="212" s="78" customFormat="1" ht="16.35" customHeight="1" spans="1:26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</row>
    <row r="213" s="78" customFormat="1" ht="16.35" customHeight="1" spans="1:26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</row>
    <row r="214" s="78" customFormat="1" ht="16.35" customHeight="1" spans="1:26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</row>
    <row r="215" s="78" customFormat="1" ht="16.35" customHeight="1" spans="1:26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</row>
    <row r="216" s="78" customFormat="1" ht="16.35" customHeight="1" spans="1:26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</row>
    <row r="217" s="78" customFormat="1" ht="16.35" customHeight="1" spans="1:26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</row>
    <row r="218" s="78" customFormat="1" ht="16.35" customHeight="1" spans="1:26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</row>
    <row r="219" s="78" customFormat="1" ht="16.35" customHeight="1" spans="1:26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</row>
    <row r="220" s="78" customFormat="1" ht="16.35" customHeight="1" spans="1:26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</row>
    <row r="221" s="78" customFormat="1" ht="16.35" customHeight="1" spans="1:26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</row>
    <row r="222" s="78" customFormat="1" ht="16.35" customHeight="1" spans="1:26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</row>
    <row r="223" s="78" customFormat="1" ht="16.35" customHeight="1" spans="1:26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</row>
    <row r="224" s="78" customFormat="1" ht="16.35" customHeight="1" spans="1:26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</row>
    <row r="225" s="78" customFormat="1" ht="16.35" customHeight="1" spans="1:26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</row>
    <row r="226" s="78" customFormat="1" ht="16.35" customHeight="1" spans="1:26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</row>
    <row r="227" s="78" customFormat="1" ht="16.35" customHeight="1" spans="1:26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</row>
    <row r="228" s="78" customFormat="1" ht="16.35" customHeight="1" spans="1:26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</row>
    <row r="229" s="78" customFormat="1" ht="16.35" customHeight="1" spans="1:26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</row>
    <row r="230" s="78" customFormat="1" ht="16.35" customHeight="1" spans="1:26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</row>
    <row r="231" s="78" customFormat="1" ht="16.35" customHeight="1" spans="1:26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</row>
    <row r="232" s="78" customFormat="1" ht="16.35" customHeight="1" spans="1:26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</row>
    <row r="233" s="78" customFormat="1" ht="16.35" customHeight="1" spans="1:26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</row>
    <row r="234" s="78" customFormat="1" ht="16.35" customHeight="1" spans="1:26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</row>
    <row r="235" s="78" customFormat="1" ht="16.35" customHeight="1" spans="1:26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</row>
    <row r="236" s="78" customFormat="1" ht="16.35" customHeight="1" spans="1:26">
      <c r="A236" s="130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</row>
    <row r="237" s="78" customFormat="1" ht="16.35" customHeight="1" spans="1:26">
      <c r="A237" s="130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</row>
    <row r="238" s="78" customFormat="1" ht="16.35" customHeight="1" spans="1:26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  <c r="Z238" s="130"/>
    </row>
    <row r="239" s="78" customFormat="1" ht="16.35" customHeight="1" spans="1:26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</row>
    <row r="240" s="78" customFormat="1" ht="16.35" customHeight="1" spans="1:26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</row>
    <row r="241" s="78" customFormat="1" ht="16.35" customHeight="1" spans="1:26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  <c r="Z241" s="130"/>
    </row>
    <row r="242" s="78" customFormat="1" ht="16.35" customHeight="1" spans="1:26">
      <c r="A242" s="130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  <c r="Z242" s="130"/>
    </row>
    <row r="243" s="78" customFormat="1" ht="16.35" customHeight="1" spans="1:26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</row>
    <row r="244" s="78" customFormat="1" ht="16.35" customHeight="1" spans="1:26">
      <c r="A244" s="130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</row>
    <row r="245" s="78" customFormat="1" ht="16.35" customHeight="1" spans="1:26">
      <c r="A245" s="130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</row>
    <row r="246" s="78" customFormat="1" ht="16.35" customHeight="1" spans="1:26">
      <c r="A246" s="130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</row>
    <row r="247" s="78" customFormat="1" ht="16.35" customHeight="1" spans="1:26">
      <c r="A247" s="130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</row>
    <row r="248" s="78" customFormat="1" ht="16.35" customHeight="1" spans="1:26">
      <c r="A248" s="130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</row>
    <row r="249" s="78" customFormat="1" ht="16.35" customHeight="1" spans="1:26">
      <c r="A249" s="130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</row>
    <row r="250" s="78" customFormat="1" ht="16.35" customHeight="1" spans="1:26">
      <c r="A250" s="130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</row>
    <row r="251" s="78" customFormat="1" ht="16.35" customHeight="1" spans="1:26">
      <c r="A251" s="130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</row>
    <row r="252" s="78" customFormat="1" ht="16.35" customHeight="1" spans="1:26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</row>
    <row r="253" s="78" customFormat="1" ht="16.35" customHeight="1" spans="1:26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</row>
    <row r="254" s="78" customFormat="1" ht="16.35" customHeight="1" spans="1:26">
      <c r="A254" s="130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</row>
    <row r="255" s="78" customFormat="1" ht="16.35" customHeight="1" spans="1:26">
      <c r="A255" s="130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  <c r="Z255" s="130"/>
    </row>
    <row r="256" s="78" customFormat="1" ht="16.35" customHeight="1" spans="1:26">
      <c r="A256" s="130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  <c r="Z256" s="130"/>
    </row>
    <row r="257" s="78" customFormat="1" ht="16.35" customHeight="1" spans="1:26">
      <c r="A257" s="130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</row>
    <row r="258" s="78" customFormat="1" ht="16.35" customHeight="1" spans="1:26">
      <c r="A258" s="130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</row>
    <row r="259" s="78" customFormat="1" ht="16.35" customHeight="1" spans="1:26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</row>
    <row r="260" s="78" customFormat="1" ht="16.35" customHeight="1" spans="1:26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  <c r="Z260" s="130"/>
    </row>
    <row r="261" s="78" customFormat="1" ht="16.35" customHeight="1" spans="1:26">
      <c r="A261" s="130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</row>
    <row r="262" s="78" customFormat="1" ht="16.35" customHeight="1" spans="1:26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</row>
    <row r="263" s="78" customFormat="1" ht="16.35" customHeight="1" spans="1:26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</row>
    <row r="264" s="78" customFormat="1" ht="16.35" customHeight="1" spans="1:26">
      <c r="A264" s="130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  <c r="Z264" s="130"/>
    </row>
    <row r="265" s="78" customFormat="1" ht="16.35" customHeight="1" spans="1:26">
      <c r="A265" s="130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</row>
    <row r="266" s="78" customFormat="1" ht="16.35" customHeight="1" spans="1:26">
      <c r="A266" s="130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0"/>
    </row>
    <row r="267" s="78" customFormat="1" ht="16.35" customHeight="1" spans="1:26">
      <c r="A267" s="130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  <c r="Z267" s="130"/>
    </row>
    <row r="268" s="78" customFormat="1" ht="16.35" customHeight="1" spans="1:26">
      <c r="A268" s="130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  <c r="Z268" s="130"/>
    </row>
    <row r="269" s="78" customFormat="1" ht="16.35" customHeight="1" spans="1:26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</row>
    <row r="270" s="78" customFormat="1" ht="16.35" customHeight="1" spans="1:26">
      <c r="A270" s="130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</row>
    <row r="271" s="78" customFormat="1" ht="16.35" customHeight="1" spans="1:26">
      <c r="A271" s="130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</row>
    <row r="272" s="78" customFormat="1" ht="16.35" customHeight="1" spans="1:26">
      <c r="A272" s="130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</row>
    <row r="273" s="78" customFormat="1" ht="16.35" customHeight="1" spans="1:26">
      <c r="A273" s="130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  <c r="Z273" s="130"/>
    </row>
    <row r="274" s="78" customFormat="1" ht="16.35" customHeight="1" spans="1:26">
      <c r="A274" s="130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</row>
    <row r="275" s="78" customFormat="1" ht="16.35" customHeight="1" spans="1:26">
      <c r="A275" s="130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</row>
    <row r="276" s="78" customFormat="1" ht="16.35" customHeight="1" spans="1:26">
      <c r="A276" s="130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</row>
    <row r="277" s="78" customFormat="1" ht="16.35" customHeight="1" spans="1:26">
      <c r="A277" s="130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</row>
    <row r="278" s="78" customFormat="1" ht="16.35" customHeight="1" spans="1:26">
      <c r="A278" s="130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  <c r="Z278" s="130"/>
    </row>
    <row r="279" s="78" customFormat="1" ht="16.35" customHeight="1" spans="1:26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  <c r="Z279" s="130"/>
    </row>
    <row r="280" s="78" customFormat="1" ht="16.35" customHeight="1" spans="1:26">
      <c r="A280" s="130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  <c r="Z280" s="130"/>
    </row>
    <row r="281" s="78" customFormat="1" ht="16.35" customHeight="1" spans="1:26">
      <c r="A281" s="130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  <c r="Z281" s="130"/>
    </row>
    <row r="282" s="78" customFormat="1" ht="16.35" customHeight="1" spans="1:26">
      <c r="A282" s="130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  <c r="Z282" s="130"/>
    </row>
    <row r="283" s="78" customFormat="1" ht="16.35" customHeight="1" spans="1:26">
      <c r="A283" s="130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</row>
    <row r="284" s="78" customFormat="1" ht="16.35" customHeight="1" spans="1:26">
      <c r="A284" s="130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  <c r="Z284" s="130"/>
    </row>
    <row r="285" s="78" customFormat="1" ht="16.35" customHeight="1" spans="1:26">
      <c r="A285" s="130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  <c r="Z285" s="130"/>
    </row>
    <row r="286" s="78" customFormat="1" ht="16.35" customHeight="1" spans="1:26">
      <c r="A286" s="130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  <c r="Z286" s="130"/>
    </row>
    <row r="287" s="78" customFormat="1" ht="16.35" customHeight="1" spans="1:26">
      <c r="A287" s="130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</row>
    <row r="288" s="78" customFormat="1" ht="16.35" customHeight="1" spans="1:26">
      <c r="A288" s="130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</row>
    <row r="289" s="78" customFormat="1" ht="16.35" customHeight="1" spans="1:26">
      <c r="A289" s="130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</row>
    <row r="290" s="78" customFormat="1" ht="16.35" customHeight="1" spans="1:26">
      <c r="A290" s="130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</row>
    <row r="291" s="78" customFormat="1" ht="16.35" customHeight="1" spans="1:26">
      <c r="A291" s="130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</row>
    <row r="292" s="78" customFormat="1" ht="16.35" customHeight="1" spans="1:26">
      <c r="A292" s="130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</row>
    <row r="293" s="78" customFormat="1" ht="16.35" customHeight="1" spans="1:26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</row>
    <row r="294" s="78" customFormat="1" ht="16.35" customHeight="1" spans="1:26">
      <c r="A294" s="130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</row>
    <row r="295" s="78" customFormat="1" ht="16.35" customHeight="1" spans="1:26">
      <c r="A295" s="130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</row>
    <row r="296" s="78" customFormat="1" ht="16.35" customHeight="1" spans="1:26">
      <c r="A296" s="130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</row>
    <row r="297" s="78" customFormat="1" ht="16.35" customHeight="1" spans="1:26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</row>
    <row r="298" s="78" customFormat="1" ht="16.35" customHeight="1" spans="1:26">
      <c r="A298" s="130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</row>
    <row r="299" s="78" customFormat="1" ht="16.35" customHeight="1" spans="1:26">
      <c r="A299" s="130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</row>
    <row r="300" s="78" customFormat="1" ht="16.35" customHeight="1" spans="1:26">
      <c r="A300" s="130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</row>
    <row r="301" s="78" customFormat="1" ht="16.35" customHeight="1" spans="1:26">
      <c r="A301" s="130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</row>
    <row r="302" s="78" customFormat="1" ht="16.35" customHeight="1" spans="1:26">
      <c r="A302" s="130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</row>
    <row r="303" s="78" customFormat="1" ht="16.35" customHeight="1" spans="1:26">
      <c r="A303" s="130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</row>
    <row r="304" s="78" customFormat="1" ht="16.35" customHeight="1" spans="1:26">
      <c r="A304" s="130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</row>
    <row r="305" s="78" customFormat="1" ht="16.35" customHeight="1" spans="1:26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</row>
    <row r="306" s="78" customFormat="1" ht="16.35" customHeight="1" spans="1:26">
      <c r="A306" s="130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</row>
    <row r="307" s="78" customFormat="1" ht="16.35" customHeight="1" spans="1:26">
      <c r="A307" s="130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</row>
    <row r="308" s="78" customFormat="1" ht="16.35" customHeight="1" spans="1:26">
      <c r="A308" s="130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</row>
    <row r="309" s="78" customFormat="1" ht="16.35" customHeight="1" spans="1:26">
      <c r="A309" s="130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</row>
    <row r="310" s="78" customFormat="1" ht="16.35" customHeight="1" spans="1:26">
      <c r="A310" s="130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</row>
    <row r="311" s="78" customFormat="1" ht="16.35" customHeight="1" spans="1:26">
      <c r="A311" s="130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  <c r="Z311" s="130"/>
    </row>
    <row r="312" s="78" customFormat="1" ht="16.35" customHeight="1" spans="1:26">
      <c r="A312" s="130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</row>
    <row r="313" s="78" customFormat="1" ht="16.35" customHeight="1" spans="1:26">
      <c r="A313" s="130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  <c r="Z313" s="130"/>
    </row>
    <row r="314" s="78" customFormat="1" ht="16.35" customHeight="1" spans="1:26">
      <c r="A314" s="130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</row>
    <row r="315" s="78" customFormat="1" ht="16.35" customHeight="1" spans="1:26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</row>
    <row r="316" s="78" customFormat="1" ht="16.35" customHeight="1" spans="1:26">
      <c r="A316" s="130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</row>
    <row r="317" s="78" customFormat="1" ht="16.35" customHeight="1" spans="1:26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</row>
    <row r="318" s="78" customFormat="1" ht="16.35" customHeight="1" spans="1:26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</row>
    <row r="319" s="78" customFormat="1" ht="16.35" customHeight="1" spans="1:26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</row>
    <row r="320" s="78" customFormat="1" ht="16.35" customHeight="1" spans="1:26">
      <c r="A320" s="130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</row>
    <row r="321" s="78" customFormat="1" ht="16.35" customHeight="1" spans="1:26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</row>
    <row r="322" s="78" customFormat="1" ht="16.35" customHeight="1" spans="1:26">
      <c r="A322" s="130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</row>
    <row r="323" s="78" customFormat="1" ht="16.35" customHeight="1" spans="1:26">
      <c r="A323" s="130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</row>
    <row r="324" s="78" customFormat="1" ht="16.35" customHeight="1" spans="1:26">
      <c r="A324" s="130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</row>
    <row r="325" s="78" customFormat="1" ht="16.35" customHeight="1" spans="1:26">
      <c r="A325" s="130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</row>
    <row r="326" s="78" customFormat="1" ht="16.35" customHeight="1" spans="1:26">
      <c r="A326" s="130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</row>
    <row r="327" s="78" customFormat="1" ht="16.35" customHeight="1" spans="1:26">
      <c r="A327" s="130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</row>
    <row r="328" s="78" customFormat="1" ht="16.35" customHeight="1" spans="1:26">
      <c r="A328" s="130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</row>
    <row r="329" s="78" customFormat="1" ht="16.35" customHeight="1" spans="1:26">
      <c r="A329" s="130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</row>
    <row r="330" s="78" customFormat="1" ht="16.35" customHeight="1" spans="1:26">
      <c r="A330" s="130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  <c r="Z330" s="130"/>
    </row>
    <row r="331" s="78" customFormat="1" ht="16.35" customHeight="1" spans="1:26">
      <c r="A331" s="130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</row>
    <row r="332" s="78" customFormat="1" ht="16.35" customHeight="1" spans="1:26">
      <c r="A332" s="130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</row>
    <row r="333" s="78" customFormat="1" ht="16.35" customHeight="1" spans="1:26">
      <c r="A333" s="130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</row>
    <row r="334" s="78" customFormat="1" ht="16.35" customHeight="1" spans="1:26">
      <c r="A334" s="130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</row>
    <row r="335" s="78" customFormat="1" ht="16.35" customHeight="1" spans="1:26">
      <c r="A335" s="130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</row>
    <row r="336" s="78" customFormat="1" ht="16.35" customHeight="1" spans="1:26">
      <c r="A336" s="130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</row>
    <row r="337" s="78" customFormat="1" ht="16.35" customHeight="1" spans="1:26">
      <c r="A337" s="130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0"/>
    </row>
    <row r="338" s="78" customFormat="1" ht="16.35" customHeight="1" spans="1:26">
      <c r="A338" s="130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</row>
    <row r="339" s="78" customFormat="1" ht="16.35" customHeight="1" spans="1:26">
      <c r="A339" s="130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  <c r="Z339" s="130"/>
    </row>
    <row r="340" s="78" customFormat="1" ht="16.35" customHeight="1" spans="1:26">
      <c r="A340" s="130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  <c r="Z340" s="130"/>
    </row>
    <row r="341" s="78" customFormat="1" ht="16.35" customHeight="1" spans="1:26">
      <c r="A341" s="130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</row>
    <row r="342" s="78" customFormat="1" ht="16.35" customHeight="1" spans="1:26">
      <c r="A342" s="130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  <c r="Z342" s="130"/>
    </row>
    <row r="343" s="78" customFormat="1" ht="16.35" customHeight="1" spans="1:26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  <c r="Z343" s="130"/>
    </row>
    <row r="344" s="78" customFormat="1" ht="16.35" customHeight="1" spans="1:26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  <c r="Z344" s="130"/>
    </row>
    <row r="345" s="78" customFormat="1" ht="16.35" customHeight="1" spans="1:26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  <c r="Z345" s="130"/>
    </row>
    <row r="346" s="78" customFormat="1" ht="16.35" customHeight="1" spans="1:26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  <c r="Z346" s="130"/>
    </row>
    <row r="347" s="78" customFormat="1" ht="16.35" customHeight="1" spans="1:26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  <c r="Z347" s="130"/>
    </row>
    <row r="348" s="78" customFormat="1" ht="16.35" customHeight="1" spans="1:26">
      <c r="A348" s="130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  <c r="Z348" s="130"/>
    </row>
    <row r="349" s="78" customFormat="1" ht="16.35" customHeight="1" spans="1:26">
      <c r="A349" s="130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  <c r="Z349" s="130"/>
    </row>
    <row r="350" s="78" customFormat="1" ht="16.35" customHeight="1" spans="1:26">
      <c r="A350" s="130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  <c r="Z350" s="130"/>
    </row>
    <row r="351" s="78" customFormat="1" ht="16.35" customHeight="1" spans="1:26">
      <c r="A351" s="130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  <c r="Z351" s="130"/>
    </row>
    <row r="352" s="78" customFormat="1" ht="16.35" customHeight="1" spans="1:26">
      <c r="A352" s="130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  <c r="Z352" s="130"/>
    </row>
    <row r="353" s="78" customFormat="1" ht="16.35" customHeight="1" spans="1:26">
      <c r="A353" s="130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  <c r="Z353" s="130"/>
    </row>
    <row r="354" s="78" customFormat="1" ht="16.35" customHeight="1" spans="1:26">
      <c r="A354" s="130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  <c r="Z354" s="130"/>
    </row>
    <row r="355" s="78" customFormat="1" ht="16.35" customHeight="1" spans="1:26">
      <c r="A355" s="130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  <c r="Z355" s="130"/>
    </row>
    <row r="356" s="78" customFormat="1" ht="16.35" customHeight="1" spans="1:26">
      <c r="A356" s="130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  <c r="Z356" s="130"/>
    </row>
    <row r="357" s="78" customFormat="1" ht="16.35" customHeight="1" spans="1:26">
      <c r="A357" s="130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  <c r="Z357" s="130"/>
    </row>
    <row r="358" s="78" customFormat="1" ht="16.35" customHeight="1" spans="1:26">
      <c r="A358" s="130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</row>
    <row r="359" s="78" customFormat="1" ht="16.35" customHeight="1" spans="1:26">
      <c r="A359" s="130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  <c r="Z359" s="130"/>
    </row>
    <row r="360" s="78" customFormat="1" ht="16.35" customHeight="1" spans="1:26">
      <c r="A360" s="130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  <c r="Z360" s="130"/>
    </row>
    <row r="361" s="78" customFormat="1" ht="16.35" customHeight="1" spans="1:26">
      <c r="A361" s="130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  <c r="Z361" s="130"/>
    </row>
    <row r="362" s="78" customFormat="1" ht="16.35" customHeight="1" spans="1:26">
      <c r="A362" s="130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  <c r="Z362" s="130"/>
    </row>
    <row r="363" s="78" customFormat="1" ht="16.35" customHeight="1" spans="1:26">
      <c r="A363" s="130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  <c r="Z363" s="130"/>
    </row>
    <row r="364" s="78" customFormat="1" ht="16.35" customHeight="1" spans="1:26">
      <c r="A364" s="130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  <c r="Z364" s="130"/>
    </row>
    <row r="365" s="78" customFormat="1" ht="16.35" customHeight="1" spans="1:26">
      <c r="A365" s="130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  <c r="Z365" s="130"/>
    </row>
    <row r="366" s="78" customFormat="1" ht="16.35" customHeight="1" spans="1:26">
      <c r="A366" s="130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  <c r="Z366" s="130"/>
    </row>
    <row r="367" s="78" customFormat="1" ht="16.35" customHeight="1" spans="1:26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</row>
    <row r="368" s="78" customFormat="1" ht="16.35" customHeight="1" spans="1:26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</row>
    <row r="369" s="78" customFormat="1" ht="16.35" customHeight="1" spans="1:26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  <c r="Z369" s="130"/>
    </row>
    <row r="370" s="78" customFormat="1" ht="16.35" customHeight="1" spans="1:26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  <c r="Z370" s="130"/>
    </row>
    <row r="371" s="78" customFormat="1" ht="16.35" customHeight="1" spans="1:26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  <c r="Z371" s="130"/>
    </row>
    <row r="372" s="78" customFormat="1" ht="16.35" customHeight="1" spans="1:26">
      <c r="A372" s="130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</row>
    <row r="373" s="78" customFormat="1" ht="16.35" customHeight="1" spans="1:26">
      <c r="A373" s="130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  <c r="Z373" s="130"/>
    </row>
    <row r="374" s="78" customFormat="1" ht="16.35" customHeight="1" spans="1:26">
      <c r="A374" s="130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  <c r="Z374" s="130"/>
    </row>
    <row r="375" s="78" customFormat="1" ht="16.35" customHeight="1" spans="1:26">
      <c r="A375" s="130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  <c r="Z375" s="130"/>
    </row>
    <row r="376" s="78" customFormat="1" ht="16.35" customHeight="1" spans="1:26">
      <c r="A376" s="130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  <c r="Z376" s="130"/>
    </row>
    <row r="377" s="78" customFormat="1" ht="16.35" customHeight="1" spans="1:26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  <c r="Z377" s="130"/>
    </row>
    <row r="378" s="78" customFormat="1" ht="16.35" customHeight="1" spans="1:26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  <c r="Z378" s="130"/>
    </row>
    <row r="379" s="78" customFormat="1" ht="16.35" customHeight="1" spans="1:26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</row>
    <row r="380" s="78" customFormat="1" ht="16.35" customHeight="1" spans="1:26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  <c r="Z380" s="130"/>
    </row>
    <row r="381" s="78" customFormat="1" ht="16.35" customHeight="1" spans="1:26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  <c r="Z381" s="130"/>
    </row>
    <row r="382" s="78" customFormat="1" ht="16.35" customHeight="1" spans="1:26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  <c r="Z382" s="130"/>
    </row>
    <row r="383" s="78" customFormat="1" ht="16.35" customHeight="1" spans="1:26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</row>
    <row r="384" s="78" customFormat="1" ht="16.35" customHeight="1" spans="1:26">
      <c r="A384" s="130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</row>
    <row r="385" s="78" customFormat="1" ht="16.35" customHeight="1" spans="1:26">
      <c r="A385" s="130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</row>
    <row r="386" s="78" customFormat="1" ht="16.35" customHeight="1" spans="1:26">
      <c r="A386" s="130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</row>
    <row r="387" s="78" customFormat="1" ht="16.35" customHeight="1" spans="1:26">
      <c r="A387" s="130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</row>
    <row r="388" s="78" customFormat="1" ht="16.35" customHeight="1" spans="1:26">
      <c r="A388" s="130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</row>
    <row r="389" s="78" customFormat="1" ht="16.35" customHeight="1" spans="1:26">
      <c r="A389" s="130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  <c r="Z389" s="130"/>
    </row>
    <row r="390" s="78" customFormat="1" ht="16.35" customHeight="1" spans="1:26">
      <c r="A390" s="130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  <c r="Z390" s="130"/>
    </row>
    <row r="391" s="78" customFormat="1" ht="16.35" customHeight="1" spans="1:26">
      <c r="A391" s="130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  <c r="Z391" s="130"/>
    </row>
    <row r="392" s="78" customFormat="1" ht="16.35" customHeight="1" spans="1:26">
      <c r="A392" s="130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  <c r="Z392" s="130"/>
    </row>
    <row r="393" s="78" customFormat="1" ht="16.35" customHeight="1" spans="1:26">
      <c r="A393" s="130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  <c r="Z393" s="130"/>
    </row>
    <row r="394" s="78" customFormat="1" ht="16.35" customHeight="1" spans="1:26">
      <c r="A394" s="130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  <c r="Z394" s="130"/>
    </row>
    <row r="395" s="78" customFormat="1" ht="16.35" customHeight="1" spans="1:26">
      <c r="A395" s="130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  <c r="Z395" s="130"/>
    </row>
    <row r="396" s="78" customFormat="1" ht="16.35" customHeight="1" spans="1:26">
      <c r="A396" s="130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  <c r="Z396" s="130"/>
    </row>
    <row r="397" s="78" customFormat="1" ht="16.35" customHeight="1" spans="1:26">
      <c r="A397" s="130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  <c r="Z397" s="130"/>
    </row>
    <row r="398" s="78" customFormat="1" ht="16.35" customHeight="1" spans="1:26">
      <c r="A398" s="130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  <c r="Z398" s="130"/>
    </row>
    <row r="399" s="78" customFormat="1" ht="16.35" customHeight="1" spans="1:26">
      <c r="A399" s="130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  <c r="Z399" s="130"/>
    </row>
    <row r="400" s="78" customFormat="1" ht="16.35" customHeight="1" spans="1:26">
      <c r="A400" s="130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  <c r="Z400" s="130"/>
    </row>
    <row r="401" s="78" customFormat="1" ht="16.35" customHeight="1" spans="1:26">
      <c r="A401" s="130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  <c r="Z401" s="130"/>
    </row>
    <row r="402" s="78" customFormat="1" ht="16.35" customHeight="1" spans="1:26">
      <c r="A402" s="130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  <c r="Z402" s="130"/>
    </row>
    <row r="403" s="78" customFormat="1" ht="16.35" customHeight="1" spans="1:26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  <c r="Z403" s="130"/>
    </row>
    <row r="404" s="78" customFormat="1" ht="16.35" customHeight="1" spans="1:26">
      <c r="A404" s="130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  <c r="Z404" s="130"/>
    </row>
    <row r="405" s="78" customFormat="1" ht="16.35" customHeight="1" spans="1:26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  <c r="Z405" s="130"/>
    </row>
    <row r="406" s="78" customFormat="1" ht="16.35" customHeight="1" spans="1:26">
      <c r="A406" s="130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  <c r="Z406" s="130"/>
    </row>
    <row r="407" s="78" customFormat="1" ht="16.35" customHeight="1" spans="1:26">
      <c r="A407" s="130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  <c r="Z407" s="130"/>
    </row>
    <row r="408" s="78" customFormat="1" ht="16.35" customHeight="1" spans="1:26">
      <c r="A408" s="130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  <c r="Z408" s="130"/>
    </row>
    <row r="409" s="78" customFormat="1" ht="16.35" customHeight="1" spans="1:26">
      <c r="A409" s="130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  <c r="Z409" s="130"/>
    </row>
    <row r="410" s="78" customFormat="1" ht="16.35" customHeight="1" spans="1:26">
      <c r="A410" s="130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  <c r="Z410" s="130"/>
    </row>
    <row r="411" s="78" customFormat="1" ht="16.35" customHeight="1" spans="1:26">
      <c r="A411" s="130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  <c r="Z411" s="130"/>
    </row>
    <row r="412" s="78" customFormat="1" ht="16.35" customHeight="1" spans="1:26">
      <c r="A412" s="130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  <c r="Z412" s="130"/>
    </row>
    <row r="413" s="78" customFormat="1" ht="16.35" customHeight="1" spans="1:26">
      <c r="A413" s="130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  <c r="Z413" s="130"/>
    </row>
    <row r="414" s="78" customFormat="1" ht="16.35" customHeight="1" spans="1:26">
      <c r="A414" s="130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  <c r="Z414" s="130"/>
    </row>
    <row r="415" s="78" customFormat="1" ht="16.35" customHeight="1" spans="1:26">
      <c r="A415" s="130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  <c r="Z415" s="130"/>
    </row>
    <row r="416" s="78" customFormat="1" ht="16.35" customHeight="1" spans="1:26">
      <c r="A416" s="130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  <c r="Z416" s="130"/>
    </row>
    <row r="417" s="78" customFormat="1" ht="16.35" customHeight="1" spans="1:26">
      <c r="A417" s="130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  <c r="Z417" s="130"/>
    </row>
    <row r="418" s="78" customFormat="1" ht="16.35" customHeight="1" spans="1:26">
      <c r="A418" s="130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  <c r="Z418" s="130"/>
    </row>
    <row r="419" s="78" customFormat="1" ht="16.35" customHeight="1" spans="1:26">
      <c r="A419" s="130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  <c r="Z419" s="130"/>
    </row>
    <row r="420" s="78" customFormat="1" ht="16.35" customHeight="1" spans="1:26">
      <c r="A420" s="130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  <c r="Z420" s="130"/>
    </row>
    <row r="421" s="78" customFormat="1" ht="16.35" customHeight="1" spans="1:26">
      <c r="A421" s="130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  <c r="Z421" s="130"/>
    </row>
    <row r="422" s="78" customFormat="1" ht="16.35" customHeight="1" spans="1:26">
      <c r="A422" s="130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  <c r="Z422" s="130"/>
    </row>
    <row r="423" s="78" customFormat="1" ht="16.35" customHeight="1" spans="1:26">
      <c r="A423" s="130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  <c r="Z423" s="130"/>
    </row>
    <row r="424" s="78" customFormat="1" ht="16.35" customHeight="1" spans="1:26">
      <c r="A424" s="130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  <c r="Z424" s="130"/>
    </row>
    <row r="425" s="78" customFormat="1" ht="16.35" customHeight="1" spans="1:26">
      <c r="A425" s="130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  <c r="Z425" s="130"/>
    </row>
    <row r="426" s="78" customFormat="1" ht="16.35" customHeight="1" spans="1:26">
      <c r="A426" s="130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  <c r="Z426" s="130"/>
    </row>
    <row r="427" s="78" customFormat="1" ht="16.35" customHeight="1" spans="1:26">
      <c r="A427" s="130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  <c r="Z427" s="130"/>
    </row>
    <row r="428" s="78" customFormat="1" ht="16.35" customHeight="1" spans="1:26">
      <c r="A428" s="130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  <c r="Z428" s="130"/>
    </row>
    <row r="429" s="78" customFormat="1" ht="16.35" customHeight="1" spans="1:26">
      <c r="A429" s="130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  <c r="Z429" s="130"/>
    </row>
    <row r="430" s="78" customFormat="1" ht="16.35" customHeight="1" spans="1:26">
      <c r="A430" s="130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</row>
    <row r="431" s="78" customFormat="1" ht="16.35" customHeight="1" spans="1:26">
      <c r="A431" s="130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</row>
    <row r="432" s="78" customFormat="1" ht="16.35" customHeight="1" spans="1:26">
      <c r="A432" s="130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</row>
    <row r="433" s="78" customFormat="1" ht="16.35" customHeight="1" spans="1:26">
      <c r="A433" s="130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</row>
    <row r="434" s="78" customFormat="1" ht="16.35" customHeight="1" spans="1:26">
      <c r="A434" s="130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</row>
    <row r="435" s="78" customFormat="1" ht="16.35" customHeight="1" spans="1:26">
      <c r="A435" s="130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</row>
    <row r="436" s="78" customFormat="1" ht="16.35" customHeight="1" spans="1:26">
      <c r="A436" s="130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</row>
    <row r="437" s="78" customFormat="1" ht="16.35" customHeight="1" spans="1:26">
      <c r="A437" s="130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</row>
    <row r="438" s="78" customFormat="1" ht="16.35" customHeight="1" spans="1:26">
      <c r="A438" s="130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</row>
    <row r="439" s="78" customFormat="1" ht="16.35" customHeight="1" spans="1:26">
      <c r="A439" s="130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</row>
    <row r="440" s="78" customFormat="1" ht="16.35" customHeight="1" spans="1:26">
      <c r="A440" s="13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</row>
    <row r="441" s="78" customFormat="1" ht="16.35" customHeight="1" spans="1:26">
      <c r="A441" s="130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</row>
    <row r="442" s="78" customFormat="1" ht="16.35" customHeight="1" spans="1:26">
      <c r="A442" s="130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</row>
    <row r="443" s="78" customFormat="1" ht="16.35" customHeight="1" spans="1:26">
      <c r="A443" s="130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</row>
    <row r="444" s="78" customFormat="1" ht="16.35" customHeight="1" spans="1:26">
      <c r="A444" s="130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</row>
    <row r="445" s="78" customFormat="1" ht="16.35" customHeight="1" spans="1:26">
      <c r="A445" s="130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</row>
    <row r="446" s="78" customFormat="1" ht="16.35" customHeight="1" spans="1:26">
      <c r="A446" s="130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</row>
    <row r="447" s="78" customFormat="1" ht="16.35" customHeight="1" spans="1:26">
      <c r="A447" s="130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</row>
    <row r="448" s="78" customFormat="1" ht="16.35" customHeight="1" spans="1:26">
      <c r="A448" s="130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</row>
    <row r="449" s="78" customFormat="1" ht="16.35" customHeight="1" spans="1:26">
      <c r="A449" s="130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</row>
    <row r="450" s="78" customFormat="1" ht="16.35" customHeight="1" spans="1:26">
      <c r="A450" s="130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</row>
    <row r="451" s="78" customFormat="1" ht="16.35" customHeight="1" spans="1:26">
      <c r="A451" s="130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</row>
    <row r="452" s="78" customFormat="1" ht="16.35" customHeight="1" spans="1:26">
      <c r="A452" s="130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</row>
    <row r="453" s="78" customFormat="1" ht="16.35" customHeight="1" spans="1:26">
      <c r="A453" s="130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</row>
    <row r="454" s="78" customFormat="1" ht="16.35" customHeight="1" spans="1:26">
      <c r="A454" s="130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</row>
    <row r="455" s="78" customFormat="1" ht="16.35" customHeight="1" spans="1:26">
      <c r="A455" s="130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</row>
    <row r="456" s="78" customFormat="1" ht="16.35" customHeight="1" spans="1:26">
      <c r="A456" s="130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</row>
    <row r="457" s="78" customFormat="1" ht="16.35" customHeight="1" spans="1:26">
      <c r="A457" s="130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</row>
    <row r="458" s="78" customFormat="1" ht="16.35" customHeight="1" spans="1:26">
      <c r="A458" s="130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</row>
    <row r="459" s="78" customFormat="1" ht="16.35" customHeight="1" spans="1:26">
      <c r="A459" s="130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</row>
    <row r="460" s="78" customFormat="1" ht="16.35" customHeight="1" spans="1:26">
      <c r="A460" s="130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</row>
    <row r="461" s="78" customFormat="1" ht="16.35" customHeight="1" spans="1:26">
      <c r="A461" s="130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</row>
    <row r="462" s="78" customFormat="1" ht="16.35" customHeight="1" spans="1:26">
      <c r="A462" s="130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</row>
    <row r="463" s="78" customFormat="1" ht="16.35" customHeight="1" spans="1:26">
      <c r="A463" s="130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</row>
    <row r="464" s="78" customFormat="1" ht="16.35" customHeight="1" spans="1:26">
      <c r="A464" s="130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  <c r="Z464" s="130"/>
    </row>
    <row r="465" s="78" customFormat="1" ht="16.35" customHeight="1" spans="1:26">
      <c r="A465" s="130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</row>
    <row r="466" s="78" customFormat="1" ht="16.35" customHeight="1" spans="1:26">
      <c r="A466" s="130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</row>
    <row r="467" s="78" customFormat="1" ht="16.35" customHeight="1" spans="1:26">
      <c r="A467" s="130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</row>
    <row r="468" s="78" customFormat="1" ht="16.35" customHeight="1" spans="1:26">
      <c r="A468" s="130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</row>
    <row r="469" s="78" customFormat="1" ht="16.35" customHeight="1" spans="1:26">
      <c r="A469" s="130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</row>
    <row r="470" s="78" customFormat="1" ht="16.35" customHeight="1" spans="1:26">
      <c r="A470" s="130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</row>
    <row r="471" s="78" customFormat="1" ht="16.35" customHeight="1" spans="1:26">
      <c r="A471" s="130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</row>
    <row r="472" s="78" customFormat="1" ht="16.35" customHeight="1" spans="1:26">
      <c r="A472" s="130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</row>
    <row r="473" s="78" customFormat="1" ht="16.35" customHeight="1" spans="1:26">
      <c r="A473" s="130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</row>
    <row r="474" s="78" customFormat="1" ht="16.35" customHeight="1" spans="1:26">
      <c r="A474" s="130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</row>
    <row r="475" s="78" customFormat="1" ht="16.35" customHeight="1" spans="1:26">
      <c r="A475" s="130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  <c r="Z475" s="130"/>
    </row>
    <row r="476" s="78" customFormat="1" ht="16.35" customHeight="1" spans="1:26">
      <c r="A476" s="130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  <c r="Z476" s="130"/>
    </row>
    <row r="477" s="78" customFormat="1" ht="16.35" customHeight="1" spans="1:26">
      <c r="A477" s="130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  <c r="Z477" s="130"/>
    </row>
    <row r="478" s="78" customFormat="1" ht="16.35" customHeight="1" spans="1:26">
      <c r="A478" s="130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  <c r="Z478" s="130"/>
    </row>
    <row r="479" s="78" customFormat="1" ht="16.35" customHeight="1" spans="1:26">
      <c r="A479" s="130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  <c r="Z479" s="130"/>
    </row>
    <row r="480" s="78" customFormat="1" ht="16.35" customHeight="1" spans="1:26">
      <c r="A480" s="130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  <c r="Z480" s="130"/>
    </row>
    <row r="481" s="78" customFormat="1" ht="16.35" customHeight="1" spans="1:26">
      <c r="A481" s="130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  <c r="Z481" s="130"/>
    </row>
    <row r="482" s="78" customFormat="1" ht="16.35" customHeight="1" spans="1:26">
      <c r="A482" s="130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</row>
    <row r="483" s="78" customFormat="1" ht="16.35" customHeight="1" spans="1:26">
      <c r="A483" s="130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</row>
    <row r="484" s="78" customFormat="1" ht="16.35" customHeight="1" spans="1:26">
      <c r="A484" s="130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</row>
    <row r="485" s="78" customFormat="1" ht="16.35" customHeight="1" spans="1:26">
      <c r="A485" s="130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</row>
    <row r="486" s="78" customFormat="1" ht="16.35" customHeight="1" spans="1:26">
      <c r="A486" s="130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</row>
    <row r="487" s="78" customFormat="1" ht="16.35" customHeight="1" spans="1:26">
      <c r="A487" s="130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  <c r="Z487" s="130"/>
    </row>
    <row r="488" s="78" customFormat="1" ht="16.35" customHeight="1" spans="1:26">
      <c r="A488" s="130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  <c r="Z488" s="130"/>
    </row>
    <row r="489" s="78" customFormat="1" ht="16.35" customHeight="1" spans="1:26">
      <c r="A489" s="130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  <c r="Z489" s="130"/>
    </row>
    <row r="490" s="78" customFormat="1" ht="16.35" customHeight="1" spans="1:26">
      <c r="A490" s="130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  <c r="Z490" s="130"/>
    </row>
    <row r="491" s="78" customFormat="1" ht="16.35" customHeight="1" spans="1:26">
      <c r="A491" s="130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  <c r="Z491" s="130"/>
    </row>
    <row r="492" s="78" customFormat="1" ht="16.35" customHeight="1" spans="1:26">
      <c r="A492" s="130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  <c r="Z492" s="130"/>
    </row>
    <row r="493" s="78" customFormat="1" ht="16.35" customHeight="1" spans="1:26">
      <c r="A493" s="130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</row>
    <row r="494" s="78" customFormat="1" ht="16.35" customHeight="1" spans="1:26">
      <c r="A494" s="130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  <c r="Z494" s="130"/>
    </row>
    <row r="495" s="78" customFormat="1" ht="16.35" customHeight="1" spans="1:26">
      <c r="A495" s="130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  <c r="Z495" s="130"/>
    </row>
    <row r="496" s="78" customFormat="1" ht="16.35" customHeight="1" spans="1:26">
      <c r="A496" s="130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</row>
    <row r="497" s="78" customFormat="1" ht="16.35" customHeight="1" spans="1:26">
      <c r="A497" s="130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  <c r="Z497" s="130"/>
    </row>
    <row r="498" s="78" customFormat="1" ht="16.35" customHeight="1" spans="1:26">
      <c r="A498" s="130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</row>
    <row r="499" s="78" customFormat="1" ht="16.35" customHeight="1" spans="1:26">
      <c r="A499" s="130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  <c r="Z499" s="130"/>
    </row>
    <row r="500" s="78" customFormat="1" ht="16.35" customHeight="1" spans="1:26">
      <c r="A500" s="130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</row>
    <row r="501" s="78" customFormat="1" ht="16.35" customHeight="1" spans="1:26">
      <c r="A501" s="130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</row>
    <row r="502" s="78" customFormat="1" ht="16.35" customHeight="1" spans="1:26">
      <c r="A502" s="130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</row>
    <row r="503" s="78" customFormat="1" ht="16.35" customHeight="1" spans="1:26">
      <c r="A503" s="130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</row>
    <row r="504" s="78" customFormat="1" ht="16.35" customHeight="1" spans="1:26">
      <c r="A504" s="130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  <c r="Z504" s="130"/>
    </row>
    <row r="505" s="78" customFormat="1" ht="16.35" customHeight="1" spans="1:26">
      <c r="A505" s="130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</row>
    <row r="506" s="78" customFormat="1" ht="16.35" customHeight="1" spans="1:26">
      <c r="A506" s="130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</row>
    <row r="507" s="78" customFormat="1" ht="16.35" customHeight="1" spans="1:26">
      <c r="A507" s="130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</row>
    <row r="508" s="78" customFormat="1" ht="16.35" customHeight="1" spans="1:26">
      <c r="A508" s="130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</row>
    <row r="509" s="78" customFormat="1" ht="16.35" customHeight="1" spans="1:26">
      <c r="A509" s="130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  <c r="Z509" s="130"/>
    </row>
    <row r="510" s="78" customFormat="1" ht="16.35" customHeight="1" spans="1:26">
      <c r="A510" s="130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  <c r="Z510" s="130"/>
    </row>
    <row r="511" s="78" customFormat="1" ht="16.35" customHeight="1" spans="1:26">
      <c r="A511" s="130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  <c r="Z511" s="130"/>
    </row>
    <row r="512" s="78" customFormat="1" ht="16.35" customHeight="1" spans="1:26">
      <c r="A512" s="130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  <c r="Z512" s="130"/>
    </row>
    <row r="513" s="78" customFormat="1" ht="16.35" customHeight="1" spans="1:26">
      <c r="A513" s="130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</row>
    <row r="514" s="78" customFormat="1" ht="16.35" customHeight="1" spans="1:26">
      <c r="A514" s="130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</row>
    <row r="515" s="78" customFormat="1" ht="16.35" customHeight="1" spans="1:26">
      <c r="A515" s="130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</row>
    <row r="516" s="78" customFormat="1" ht="16.35" customHeight="1" spans="1:26">
      <c r="A516" s="130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  <c r="Z516" s="130"/>
    </row>
    <row r="517" s="78" customFormat="1" ht="16.35" customHeight="1" spans="1:26">
      <c r="A517" s="130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  <c r="Z517" s="130"/>
    </row>
    <row r="518" s="78" customFormat="1" ht="16.35" customHeight="1" spans="1:26">
      <c r="A518" s="130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  <c r="Z518" s="130"/>
    </row>
    <row r="519" s="78" customFormat="1" ht="16.35" customHeight="1" spans="1:26">
      <c r="A519" s="130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  <c r="Z519" s="130"/>
    </row>
    <row r="520" s="78" customFormat="1" ht="16.35" customHeight="1" spans="1:26">
      <c r="A520" s="130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  <c r="Z520" s="130"/>
    </row>
    <row r="521" s="78" customFormat="1" ht="16.35" customHeight="1" spans="1:26">
      <c r="A521" s="130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  <c r="Z521" s="130"/>
    </row>
    <row r="522" s="78" customFormat="1" ht="16.35" customHeight="1" spans="1:26">
      <c r="A522" s="130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  <c r="Z522" s="130"/>
    </row>
    <row r="523" s="78" customFormat="1" ht="16.35" customHeight="1" spans="1:26">
      <c r="A523" s="130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  <c r="Z523" s="130"/>
    </row>
    <row r="524" s="78" customFormat="1" ht="16.35" customHeight="1" spans="1:26">
      <c r="A524" s="130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  <c r="Z524" s="130"/>
    </row>
    <row r="525" s="78" customFormat="1" ht="16.35" customHeight="1" spans="1:26">
      <c r="A525" s="130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  <c r="Z525" s="130"/>
    </row>
    <row r="526" s="78" customFormat="1" ht="16.35" customHeight="1" spans="1:26">
      <c r="A526" s="130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  <c r="Z526" s="130"/>
    </row>
    <row r="527" s="78" customFormat="1" ht="16.35" customHeight="1" spans="1:26">
      <c r="A527" s="130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</row>
    <row r="528" s="78" customFormat="1" ht="16.35" customHeight="1" spans="1:26">
      <c r="A528" s="130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</row>
    <row r="529" s="78" customFormat="1" ht="16.35" customHeight="1" spans="1:26">
      <c r="A529" s="130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  <c r="Z529" s="130"/>
    </row>
    <row r="530" s="78" customFormat="1" ht="16.35" customHeight="1" spans="1:26">
      <c r="A530" s="130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  <c r="Z530" s="130"/>
    </row>
    <row r="531" s="78" customFormat="1" ht="16.35" customHeight="1" spans="1:26">
      <c r="A531" s="130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  <c r="Z531" s="130"/>
    </row>
    <row r="532" s="78" customFormat="1" ht="16.35" customHeight="1" spans="1:26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</row>
    <row r="533" s="78" customFormat="1" ht="16.35" customHeight="1" spans="1:26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  <c r="Z533" s="130"/>
    </row>
    <row r="534" s="78" customFormat="1" ht="16.35" customHeight="1" spans="1:26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</row>
    <row r="535" s="78" customFormat="1" ht="16.35" customHeight="1" spans="1:26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  <c r="Z535" s="130"/>
    </row>
    <row r="536" s="78" customFormat="1" ht="16.35" customHeight="1" spans="1:26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</row>
    <row r="537" s="78" customFormat="1" ht="16.35" customHeight="1" spans="1:26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</row>
    <row r="538" s="78" customFormat="1" ht="16.35" customHeight="1" spans="1:26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</row>
    <row r="539" s="78" customFormat="1" ht="16.35" customHeight="1" spans="1:26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</row>
    <row r="540" s="78" customFormat="1" ht="16.35" customHeight="1" spans="1:26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  <c r="Z540" s="130"/>
    </row>
    <row r="541" s="78" customFormat="1" ht="16.35" customHeight="1" spans="1:26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</row>
    <row r="542" s="78" customFormat="1" ht="16.35" customHeight="1" spans="1:26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  <c r="Z542" s="130"/>
    </row>
    <row r="543" s="78" customFormat="1" ht="16.35" customHeight="1" spans="1:26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  <c r="Z543" s="130"/>
    </row>
    <row r="544" s="78" customFormat="1" ht="16.35" customHeight="1" spans="1:26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</row>
    <row r="545" s="78" customFormat="1" ht="16.35" customHeight="1" spans="1:26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  <c r="Z545" s="130"/>
    </row>
    <row r="546" s="78" customFormat="1" ht="16.35" customHeight="1" spans="1:26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  <c r="Z546" s="130"/>
    </row>
    <row r="547" s="78" customFormat="1" ht="16.35" customHeight="1" spans="1:26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  <c r="Z547" s="130"/>
    </row>
    <row r="548" s="78" customFormat="1" ht="16.35" customHeight="1" spans="1:26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</row>
    <row r="549" s="78" customFormat="1" ht="16.35" customHeight="1" spans="1:26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</row>
    <row r="550" s="78" customFormat="1" ht="16.35" customHeight="1" spans="1:26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</row>
    <row r="551" s="78" customFormat="1" ht="16.35" customHeight="1" spans="1:26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</row>
    <row r="552" s="78" customFormat="1" ht="16.35" customHeight="1" spans="1:26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  <c r="Z552" s="130"/>
    </row>
    <row r="553" s="78" customFormat="1" ht="16.35" customHeight="1" spans="1:26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</row>
    <row r="554" s="78" customFormat="1" ht="16.35" customHeight="1" spans="1:26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  <c r="Z554" s="130"/>
    </row>
    <row r="555" s="78" customFormat="1" ht="16.35" customHeight="1" spans="1:26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</row>
    <row r="556" s="78" customFormat="1" ht="16.35" customHeight="1" spans="1:26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</row>
    <row r="557" s="78" customFormat="1" ht="16.35" customHeight="1" spans="1:26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</row>
    <row r="558" s="78" customFormat="1" ht="16.35" customHeight="1" spans="1:26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  <c r="Z558" s="130"/>
    </row>
    <row r="559" s="78" customFormat="1" ht="16.35" customHeight="1" spans="1:26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</row>
    <row r="560" s="78" customFormat="1" ht="16.35" customHeight="1" spans="1:26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</row>
    <row r="561" s="78" customFormat="1" ht="16.35" customHeight="1" spans="1:26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</row>
    <row r="562" s="78" customFormat="1" ht="16.35" customHeight="1" spans="1:26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  <c r="Z562" s="130"/>
    </row>
    <row r="563" s="78" customFormat="1" ht="16.35" customHeight="1" spans="1:26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  <c r="Z563" s="130"/>
    </row>
    <row r="564" s="78" customFormat="1" ht="16.35" customHeight="1" spans="1:26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  <c r="Z564" s="130"/>
    </row>
    <row r="565" s="78" customFormat="1" ht="16.35" customHeight="1" spans="1:26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  <c r="Z565" s="130"/>
    </row>
    <row r="566" s="78" customFormat="1" ht="16.35" customHeight="1" spans="1:26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</row>
    <row r="567" s="78" customFormat="1" ht="16.35" customHeight="1" spans="1:26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</row>
    <row r="568" s="78" customFormat="1" ht="16.35" customHeight="1" spans="1:26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</row>
    <row r="569" s="78" customFormat="1" ht="16.35" customHeight="1" spans="1:26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  <c r="Z569" s="130"/>
    </row>
    <row r="570" s="78" customFormat="1" ht="16.35" customHeight="1" spans="1:26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  <c r="Z570" s="130"/>
    </row>
    <row r="571" s="78" customFormat="1" ht="16.35" customHeight="1" spans="1:26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</row>
    <row r="572" s="78" customFormat="1" ht="16.35" customHeight="1" spans="1:26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  <c r="Z572" s="130"/>
    </row>
    <row r="573" s="78" customFormat="1" ht="16.35" customHeight="1" spans="1:26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</row>
    <row r="574" s="78" customFormat="1" ht="16.35" customHeight="1" spans="1:26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</row>
    <row r="575" s="78" customFormat="1" ht="16.35" customHeight="1" spans="1:26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</row>
    <row r="576" s="78" customFormat="1" ht="16.35" customHeight="1" spans="1:26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</row>
    <row r="577" s="78" customFormat="1" ht="16.35" customHeight="1" spans="1:26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  <c r="Z577" s="130"/>
    </row>
    <row r="578" s="78" customFormat="1" ht="16.35" customHeight="1" spans="1:26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  <c r="Z578" s="130"/>
    </row>
    <row r="579" s="78" customFormat="1" ht="16.35" customHeight="1" spans="1:26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</row>
    <row r="580" s="78" customFormat="1" ht="16.35" customHeight="1" spans="1:26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</row>
    <row r="581" s="78" customFormat="1" ht="16.35" customHeight="1" spans="1:26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</row>
    <row r="582" s="78" customFormat="1" ht="16.35" customHeight="1" spans="1:26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  <c r="Z582" s="130"/>
    </row>
    <row r="583" s="78" customFormat="1" ht="16.35" customHeight="1" spans="1:26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  <c r="Z583" s="130"/>
    </row>
    <row r="584" s="78" customFormat="1" ht="16.35" customHeight="1" spans="1:26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</row>
    <row r="585" s="78" customFormat="1" ht="16.35" customHeight="1" spans="1:26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  <c r="Z585" s="130"/>
    </row>
    <row r="586" s="78" customFormat="1" ht="16.35" customHeight="1" spans="1:26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</row>
    <row r="587" s="78" customFormat="1" ht="16.35" customHeight="1" spans="1:26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</row>
    <row r="588" s="78" customFormat="1" ht="16.35" customHeight="1" spans="1:26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</row>
    <row r="589" s="78" customFormat="1" ht="16.35" customHeight="1" spans="1:26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  <c r="Z589" s="130"/>
    </row>
    <row r="590" s="78" customFormat="1" ht="16.35" customHeight="1" spans="1:26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  <c r="Z590" s="130"/>
    </row>
    <row r="591" s="78" customFormat="1" ht="16.35" customHeight="1" spans="1:26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</row>
    <row r="592" s="78" customFormat="1" ht="16.35" customHeight="1" spans="1:26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</row>
    <row r="593" s="78" customFormat="1" ht="16.35" customHeight="1" spans="1:26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</row>
    <row r="594" s="78" customFormat="1" ht="16.35" customHeight="1" spans="1:26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  <c r="Z594" s="130"/>
    </row>
    <row r="595" s="78" customFormat="1" ht="16.35" customHeight="1" spans="1:26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  <c r="Z595" s="130"/>
    </row>
    <row r="596" s="78" customFormat="1" ht="16.35" customHeight="1" spans="1:26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  <c r="Z596" s="130"/>
    </row>
    <row r="597" s="78" customFormat="1" ht="16.35" customHeight="1" spans="1:26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  <c r="Z597" s="130"/>
    </row>
    <row r="598" s="78" customFormat="1" ht="16.35" customHeight="1" spans="1:26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  <c r="Z598" s="130"/>
    </row>
    <row r="599" s="78" customFormat="1" ht="16.35" customHeight="1" spans="1:26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  <c r="Z599" s="130"/>
    </row>
    <row r="600" s="78" customFormat="1" ht="16.35" customHeight="1" spans="1:26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  <c r="Z600" s="130"/>
    </row>
    <row r="601" s="78" customFormat="1" ht="16.35" customHeight="1" spans="1:26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  <c r="Z601" s="130"/>
    </row>
    <row r="602" s="78" customFormat="1" ht="16.35" customHeight="1" spans="1:26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  <c r="Z602" s="130"/>
    </row>
    <row r="603" s="78" customFormat="1" ht="16.35" customHeight="1" spans="1:26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  <c r="Z603" s="130"/>
    </row>
    <row r="604" s="78" customFormat="1" ht="16.35" customHeight="1" spans="1:26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  <c r="Z604" s="130"/>
    </row>
    <row r="605" s="78" customFormat="1" ht="16.35" customHeight="1" spans="1:26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  <c r="Z605" s="130"/>
    </row>
    <row r="606" s="78" customFormat="1" ht="16.35" customHeight="1" spans="1:26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  <c r="Z606" s="130"/>
    </row>
    <row r="607" s="78" customFormat="1" ht="16.35" customHeight="1" spans="1:26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  <c r="Z607" s="130"/>
    </row>
    <row r="608" s="78" customFormat="1" ht="16.35" customHeight="1" spans="1:26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  <c r="Z608" s="130"/>
    </row>
    <row r="609" s="78" customFormat="1" ht="16.35" customHeight="1" spans="1:26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  <c r="Z609" s="130"/>
    </row>
    <row r="610" s="78" customFormat="1" ht="16.35" customHeight="1" spans="1:26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  <c r="Z610" s="130"/>
    </row>
    <row r="611" s="78" customFormat="1" ht="16.35" customHeight="1" spans="1:26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  <c r="Z611" s="130"/>
    </row>
    <row r="612" s="78" customFormat="1" ht="16.35" customHeight="1" spans="1:26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  <c r="Z612" s="130"/>
    </row>
    <row r="613" s="78" customFormat="1" ht="16.35" customHeight="1" spans="1:26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  <c r="Z613" s="130"/>
    </row>
    <row r="614" s="78" customFormat="1" ht="16.35" customHeight="1" spans="1:26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  <c r="Z614" s="130"/>
    </row>
    <row r="615" s="78" customFormat="1" ht="16.35" customHeight="1" spans="1:26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  <c r="Z615" s="130"/>
    </row>
    <row r="616" s="78" customFormat="1" ht="16.35" customHeight="1" spans="1:26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  <c r="Z616" s="130"/>
    </row>
    <row r="617" s="78" customFormat="1" ht="16.35" customHeight="1" spans="1:26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  <c r="Z617" s="130"/>
    </row>
    <row r="618" s="78" customFormat="1" ht="16.35" customHeight="1" spans="1:26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  <c r="Z618" s="130"/>
    </row>
    <row r="619" s="78" customFormat="1" ht="16.35" customHeight="1" spans="1:26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  <c r="Z619" s="130"/>
    </row>
    <row r="620" s="78" customFormat="1" ht="16.35" customHeight="1" spans="1:26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  <c r="Z620" s="130"/>
    </row>
    <row r="621" s="78" customFormat="1" ht="16.35" customHeight="1" spans="1:26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  <c r="Z621" s="130"/>
    </row>
    <row r="622" s="78" customFormat="1" ht="16.35" customHeight="1" spans="1:26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</row>
    <row r="623" s="78" customFormat="1" ht="16.35" customHeight="1" spans="1:26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  <c r="Z623" s="130"/>
    </row>
    <row r="624" s="78" customFormat="1" ht="16.35" customHeight="1" spans="1:26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  <c r="Z624" s="130"/>
    </row>
    <row r="625" s="78" customFormat="1" ht="16.35" customHeight="1" spans="1:26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  <c r="Z625" s="130"/>
    </row>
    <row r="626" s="78" customFormat="1" ht="16.35" customHeight="1" spans="1:26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  <c r="Z626" s="130"/>
    </row>
    <row r="627" s="78" customFormat="1" ht="16.35" customHeight="1" spans="1:26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  <c r="Z627" s="130"/>
    </row>
    <row r="628" s="78" customFormat="1" ht="16.35" customHeight="1" spans="1:26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  <c r="Z628" s="130"/>
    </row>
    <row r="629" s="78" customFormat="1" ht="16.35" customHeight="1" spans="1:26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  <c r="Z629" s="130"/>
    </row>
    <row r="630" s="78" customFormat="1" ht="16.35" customHeight="1" spans="1:26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  <c r="Z630" s="130"/>
    </row>
    <row r="631" s="78" customFormat="1" ht="16.35" customHeight="1" spans="1:26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</row>
    <row r="632" s="78" customFormat="1" ht="16.35" customHeight="1" spans="1:26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  <c r="Z632" s="130"/>
    </row>
    <row r="633" s="78" customFormat="1" ht="16.35" customHeight="1" spans="1:26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  <c r="Z633" s="130"/>
    </row>
    <row r="634" s="78" customFormat="1" ht="16.35" customHeight="1" spans="1:26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  <c r="Z634" s="130"/>
    </row>
    <row r="635" s="78" customFormat="1" ht="16.35" customHeight="1" spans="1:26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  <c r="Z635" s="130"/>
    </row>
    <row r="636" s="78" customFormat="1" ht="16.35" customHeight="1" spans="1:26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  <c r="Z636" s="130"/>
    </row>
    <row r="637" s="78" customFormat="1" ht="16.35" customHeight="1" spans="1:26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  <c r="Z637" s="130"/>
    </row>
    <row r="638" s="78" customFormat="1" ht="16.35" customHeight="1" spans="1:26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  <c r="Z638" s="130"/>
    </row>
    <row r="639" s="78" customFormat="1" ht="16.35" customHeight="1" spans="1:26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  <c r="Z639" s="130"/>
    </row>
    <row r="640" s="78" customFormat="1" ht="16.35" customHeight="1" spans="1:26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  <c r="Z640" s="130"/>
    </row>
    <row r="641" s="78" customFormat="1" ht="16.35" customHeight="1" spans="1:26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  <c r="Z641" s="130"/>
    </row>
    <row r="642" s="78" customFormat="1" ht="16.35" customHeight="1" spans="1:26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  <c r="Z642" s="130"/>
    </row>
    <row r="643" s="78" customFormat="1" ht="16.35" customHeight="1" spans="1:26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  <c r="Z643" s="130"/>
    </row>
    <row r="644" s="78" customFormat="1" ht="16.35" customHeight="1" spans="1:26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  <c r="Z644" s="130"/>
    </row>
    <row r="645" s="78" customFormat="1" ht="16.35" customHeight="1" spans="1:26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</row>
    <row r="646" s="78" customFormat="1" ht="16.35" customHeight="1" spans="1:26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</row>
    <row r="647" s="78" customFormat="1" ht="16.35" customHeight="1" spans="1:26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</row>
    <row r="648" s="78" customFormat="1" ht="16.35" customHeight="1" spans="1:26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  <c r="Z648" s="130"/>
    </row>
    <row r="649" s="78" customFormat="1" ht="16.35" customHeight="1" spans="1:26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  <c r="Z649" s="130"/>
    </row>
    <row r="650" s="78" customFormat="1" ht="16.35" customHeight="1" spans="1:26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  <c r="Z650" s="130"/>
    </row>
    <row r="651" s="78" customFormat="1" ht="16.35" customHeight="1" spans="1:26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  <c r="Z651" s="130"/>
    </row>
    <row r="652" s="78" customFormat="1" ht="16.35" customHeight="1" spans="1:26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  <c r="Z652" s="130"/>
    </row>
    <row r="653" s="78" customFormat="1" ht="16.35" customHeight="1" spans="1:26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  <c r="Z653" s="130"/>
    </row>
    <row r="654" s="78" customFormat="1" ht="16.35" customHeight="1" spans="1:26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  <c r="Z654" s="130"/>
    </row>
    <row r="655" s="78" customFormat="1" ht="16.35" customHeight="1" spans="1:26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</row>
    <row r="656" s="78" customFormat="1" ht="16.35" customHeight="1" spans="1:26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</row>
    <row r="657" s="78" customFormat="1" ht="16.35" customHeight="1" spans="1:26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</row>
    <row r="658" s="78" customFormat="1" ht="16.35" customHeight="1" spans="1:26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  <c r="Z658" s="130"/>
    </row>
    <row r="659" s="78" customFormat="1" ht="16.35" customHeight="1" spans="1:26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</row>
    <row r="660" s="78" customFormat="1" ht="16.35" customHeight="1" spans="1:26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  <c r="Z660" s="130"/>
    </row>
    <row r="661" s="78" customFormat="1" ht="16.35" customHeight="1" spans="1:26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  <c r="Z661" s="130"/>
    </row>
    <row r="662" s="78" customFormat="1" ht="16.35" customHeight="1" spans="1:26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  <c r="Z662" s="130"/>
    </row>
    <row r="663" s="78" customFormat="1" ht="16.35" customHeight="1" spans="1:26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  <c r="Z663" s="130"/>
    </row>
    <row r="664" s="78" customFormat="1" ht="16.35" customHeight="1" spans="1:26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  <c r="Z664" s="130"/>
    </row>
    <row r="665" s="78" customFormat="1" ht="16.35" customHeight="1" spans="1:26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</row>
    <row r="666" s="78" customFormat="1" ht="16.35" customHeight="1" spans="1:26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  <c r="Z666" s="130"/>
    </row>
    <row r="667" s="78" customFormat="1" ht="16.35" customHeight="1" spans="1:26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  <c r="Z667" s="130"/>
    </row>
    <row r="668" s="78" customFormat="1" ht="16.35" customHeight="1" spans="1:26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</row>
    <row r="669" s="78" customFormat="1" ht="16.35" customHeight="1" spans="1:26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  <c r="Z669" s="130"/>
    </row>
    <row r="670" s="78" customFormat="1" ht="16.35" customHeight="1" spans="1:26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  <c r="Z670" s="130"/>
    </row>
    <row r="671" s="78" customFormat="1" ht="16.35" customHeight="1" spans="1:26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  <c r="Z671" s="130"/>
    </row>
    <row r="672" s="78" customFormat="1" ht="16.35" customHeight="1" spans="1:26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  <c r="Z672" s="130"/>
    </row>
    <row r="673" s="78" customFormat="1" ht="16.35" customHeight="1" spans="1:26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  <c r="Z673" s="130"/>
    </row>
    <row r="674" s="78" customFormat="1" ht="16.35" customHeight="1" spans="1:26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  <c r="Z674" s="130"/>
    </row>
    <row r="675" s="78" customFormat="1" ht="16.35" customHeight="1" spans="1:26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  <c r="Z675" s="130"/>
    </row>
    <row r="676" s="78" customFormat="1" ht="16.35" customHeight="1" spans="1:26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  <c r="Z676" s="130"/>
    </row>
    <row r="677" s="78" customFormat="1" ht="16.35" customHeight="1" spans="1:26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  <c r="Z677" s="130"/>
    </row>
    <row r="678" s="78" customFormat="1" ht="16.35" customHeight="1" spans="1:26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  <c r="Z678" s="130"/>
    </row>
    <row r="679" s="78" customFormat="1" ht="16.35" customHeight="1" spans="1:26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  <c r="Z679" s="130"/>
    </row>
    <row r="680" s="78" customFormat="1" ht="16.35" customHeight="1" spans="1:26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  <c r="Z680" s="130"/>
    </row>
    <row r="681" s="78" customFormat="1" ht="16.35" customHeight="1" spans="1:26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  <c r="Z681" s="130"/>
    </row>
    <row r="682" s="78" customFormat="1" ht="16.35" customHeight="1" spans="1:26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  <c r="Z682" s="130"/>
    </row>
    <row r="683" s="78" customFormat="1" ht="16.35" customHeight="1" spans="1:26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  <c r="Z683" s="130"/>
    </row>
    <row r="684" s="78" customFormat="1" ht="16.35" customHeight="1" spans="1:26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  <c r="Z684" s="130"/>
    </row>
    <row r="685" s="78" customFormat="1" ht="16.35" customHeight="1" spans="1:26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  <c r="Z685" s="130"/>
    </row>
    <row r="686" s="78" customFormat="1" ht="16.35" customHeight="1" spans="1:26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  <c r="Z686" s="130"/>
    </row>
    <row r="687" s="78" customFormat="1" ht="16.35" customHeight="1" spans="1:26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  <c r="Z687" s="130"/>
    </row>
    <row r="688" s="78" customFormat="1" ht="16.35" customHeight="1" spans="1:26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  <c r="Z688" s="130"/>
    </row>
    <row r="689" s="78" customFormat="1" ht="16.35" customHeight="1" spans="1:26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  <c r="Z689" s="130"/>
    </row>
    <row r="690" s="78" customFormat="1" ht="16.35" customHeight="1" spans="1:26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  <c r="Z690" s="130"/>
    </row>
    <row r="691" s="78" customFormat="1" ht="16.35" customHeight="1" spans="1:26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  <c r="Z691" s="130"/>
    </row>
    <row r="692" s="78" customFormat="1" ht="16.35" customHeight="1" spans="1:26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</row>
    <row r="693" s="78" customFormat="1" ht="16.35" customHeight="1" spans="1:26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  <c r="Z693" s="130"/>
    </row>
    <row r="694" s="78" customFormat="1" ht="16.35" customHeight="1" spans="1:26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  <c r="Z694" s="130"/>
    </row>
    <row r="695" s="78" customFormat="1" ht="16.35" customHeight="1" spans="1:26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  <c r="Z695" s="130"/>
    </row>
    <row r="696" s="78" customFormat="1" ht="16.35" customHeight="1" spans="1:26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  <c r="Z696" s="130"/>
    </row>
    <row r="697" s="78" customFormat="1" ht="16.35" customHeight="1" spans="1:26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  <c r="Z697" s="130"/>
    </row>
    <row r="698" s="78" customFormat="1" ht="16.35" customHeight="1" spans="1:26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  <c r="Z698" s="130"/>
    </row>
    <row r="699" s="78" customFormat="1" ht="16.35" customHeight="1" spans="1:26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  <c r="Z699" s="130"/>
    </row>
    <row r="700" s="78" customFormat="1" ht="16.35" customHeight="1" spans="1:26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  <c r="Z700" s="130"/>
    </row>
    <row r="701" s="78" customFormat="1" ht="16.35" customHeight="1" spans="1:26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</row>
    <row r="702" s="78" customFormat="1" ht="16.35" customHeight="1" spans="1:26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  <c r="Z702" s="130"/>
    </row>
    <row r="703" s="78" customFormat="1" ht="16.35" customHeight="1" spans="1:26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</row>
    <row r="704" s="78" customFormat="1" ht="16.35" customHeight="1" spans="1:26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  <c r="Z704" s="130"/>
    </row>
    <row r="705" s="78" customFormat="1" ht="16.35" customHeight="1" spans="1:26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  <c r="Z705" s="130"/>
    </row>
    <row r="706" s="78" customFormat="1" ht="16.35" customHeight="1" spans="1:26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  <c r="Z706" s="130"/>
    </row>
    <row r="707" s="78" customFormat="1" ht="16.35" customHeight="1" spans="1:26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  <c r="Z707" s="130"/>
    </row>
    <row r="708" s="78" customFormat="1" ht="16.35" customHeight="1" spans="1:26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</row>
    <row r="709" s="78" customFormat="1" ht="16.35" customHeight="1" spans="1:26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  <c r="Z709" s="130"/>
    </row>
    <row r="710" s="78" customFormat="1" ht="16.35" customHeight="1" spans="1:26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  <c r="Z710" s="130"/>
    </row>
    <row r="711" s="78" customFormat="1" ht="16.35" customHeight="1" spans="1:26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  <c r="Z711" s="130"/>
    </row>
    <row r="712" s="78" customFormat="1" ht="16.35" customHeight="1" spans="1:26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  <c r="Z712" s="130"/>
    </row>
    <row r="713" s="78" customFormat="1" ht="16.35" customHeight="1" spans="1:26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  <c r="Z713" s="130"/>
    </row>
    <row r="714" s="78" customFormat="1" ht="16.35" customHeight="1" spans="1:26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  <c r="Z714" s="130"/>
    </row>
    <row r="715" s="78" customFormat="1" ht="16.35" customHeight="1" spans="1:26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  <c r="Z715" s="130"/>
    </row>
    <row r="716" s="78" customFormat="1" ht="16.35" customHeight="1" spans="1:26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  <c r="Z716" s="130"/>
    </row>
    <row r="717" s="78" customFormat="1" ht="16.35" customHeight="1" spans="1:26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  <c r="Z717" s="130"/>
    </row>
    <row r="718" s="78" customFormat="1" ht="16.35" customHeight="1" spans="1:26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  <c r="Z718" s="130"/>
    </row>
    <row r="719" s="78" customFormat="1" ht="16.35" customHeight="1" spans="1:26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  <c r="Z719" s="130"/>
    </row>
    <row r="720" s="78" customFormat="1" ht="16.35" customHeight="1" spans="1:26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  <c r="Z720" s="130"/>
    </row>
    <row r="721" s="78" customFormat="1" ht="16.35" customHeight="1" spans="1:26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  <c r="Z721" s="130"/>
    </row>
    <row r="722" s="78" customFormat="1" ht="16.35" customHeight="1" spans="1:26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  <c r="Z722" s="130"/>
    </row>
    <row r="723" s="78" customFormat="1" ht="16.35" customHeight="1" spans="1:26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  <c r="Z723" s="130"/>
    </row>
    <row r="724" s="78" customFormat="1" ht="16.35" customHeight="1" spans="1:26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  <c r="Z724" s="130"/>
    </row>
    <row r="725" s="78" customFormat="1" ht="16.35" customHeight="1" spans="1:26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</row>
    <row r="726" s="78" customFormat="1" ht="16.35" customHeight="1" spans="1:26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  <c r="Z726" s="130"/>
    </row>
    <row r="727" s="78" customFormat="1" ht="16.35" customHeight="1" spans="1:26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  <c r="Z727" s="130"/>
    </row>
    <row r="728" s="78" customFormat="1" ht="16.35" customHeight="1" spans="1:26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  <c r="Z728" s="130"/>
    </row>
    <row r="729" s="78" customFormat="1" ht="16.35" customHeight="1" spans="1:26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  <c r="Z729" s="130"/>
    </row>
    <row r="730" s="78" customFormat="1" ht="16.35" customHeight="1" spans="1:26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</row>
    <row r="731" s="78" customFormat="1" ht="16.35" customHeight="1" spans="1:26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  <c r="Z731" s="130"/>
    </row>
    <row r="732" s="78" customFormat="1" ht="16.35" customHeight="1" spans="1:26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  <c r="Z732" s="130"/>
    </row>
    <row r="733" s="78" customFormat="1" ht="16.35" customHeight="1" spans="1:26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  <c r="Z733" s="130"/>
    </row>
    <row r="734" s="78" customFormat="1" ht="16.35" customHeight="1" spans="1:26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  <c r="Z734" s="130"/>
    </row>
    <row r="735" s="78" customFormat="1" ht="16.35" customHeight="1" spans="1:26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  <c r="Z735" s="130"/>
    </row>
    <row r="736" s="78" customFormat="1" ht="16.35" customHeight="1" spans="1:26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  <c r="Z736" s="130"/>
    </row>
    <row r="737" s="78" customFormat="1" ht="16.35" customHeight="1" spans="1:26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  <c r="Z737" s="130"/>
    </row>
    <row r="738" s="78" customFormat="1" ht="16.35" customHeight="1" spans="1:26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  <c r="Z738" s="130"/>
    </row>
    <row r="739" s="78" customFormat="1" ht="16.35" customHeight="1" spans="1:26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  <c r="Z739" s="130"/>
    </row>
    <row r="740" s="78" customFormat="1" ht="16.35" customHeight="1" spans="1:26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  <c r="Z740" s="130"/>
    </row>
    <row r="741" s="78" customFormat="1" ht="16.35" customHeight="1" spans="1:26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  <c r="Z741" s="130"/>
    </row>
    <row r="742" s="78" customFormat="1" ht="16.35" customHeight="1" spans="1:26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  <c r="Z742" s="130"/>
    </row>
    <row r="743" s="78" customFormat="1" ht="16.35" customHeight="1" spans="1:26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  <c r="Z743" s="130"/>
    </row>
    <row r="744" s="78" customFormat="1" ht="16.35" customHeight="1" spans="1:26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</row>
    <row r="745" s="78" customFormat="1" ht="16.35" customHeight="1" spans="1:26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  <c r="Z745" s="130"/>
    </row>
    <row r="746" s="78" customFormat="1" ht="16.35" customHeight="1" spans="1:26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</row>
    <row r="747" s="78" customFormat="1" ht="16.35" customHeight="1" spans="1:26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  <c r="Z747" s="130"/>
    </row>
    <row r="748" s="78" customFormat="1" ht="16.35" customHeight="1" spans="1:26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  <c r="Z748" s="130"/>
    </row>
    <row r="749" s="78" customFormat="1" ht="16.35" customHeight="1" spans="1:26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  <c r="Z749" s="130"/>
    </row>
    <row r="750" s="78" customFormat="1" ht="16.35" customHeight="1" spans="1:26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  <c r="Z750" s="130"/>
    </row>
    <row r="751" s="78" customFormat="1" ht="16.35" customHeight="1" spans="1:26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  <c r="Z751" s="130"/>
    </row>
    <row r="752" s="78" customFormat="1" ht="16.35" customHeight="1" spans="1:26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  <c r="Z752" s="130"/>
    </row>
    <row r="753" s="78" customFormat="1" ht="16.35" customHeight="1" spans="1:26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  <c r="Z753" s="130"/>
    </row>
    <row r="754" s="78" customFormat="1" ht="16.35" customHeight="1" spans="1:26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  <c r="Z754" s="130"/>
    </row>
    <row r="755" s="78" customFormat="1" ht="16.35" customHeight="1" spans="1:26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  <c r="Z755" s="130"/>
    </row>
    <row r="756" s="78" customFormat="1" ht="16.35" customHeight="1" spans="1:26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  <c r="Z756" s="130"/>
    </row>
    <row r="757" s="78" customFormat="1" ht="16.35" customHeight="1" spans="1:26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  <c r="Z757" s="130"/>
    </row>
    <row r="758" s="78" customFormat="1" ht="16.35" customHeight="1" spans="1:26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  <c r="Z758" s="130"/>
    </row>
    <row r="759" s="78" customFormat="1" ht="16.35" customHeight="1" spans="1:26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  <c r="Z759" s="130"/>
    </row>
    <row r="760" s="78" customFormat="1" ht="16.35" customHeight="1" spans="1:26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  <c r="Z760" s="130"/>
    </row>
    <row r="761" s="78" customFormat="1" ht="16.35" customHeight="1" spans="1:26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  <c r="Z761" s="130"/>
    </row>
    <row r="762" s="78" customFormat="1" ht="16.35" customHeight="1" spans="1:26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  <c r="Z762" s="130"/>
    </row>
    <row r="763" s="78" customFormat="1" ht="16.35" customHeight="1" spans="1:26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  <c r="Z763" s="130"/>
    </row>
    <row r="764" s="78" customFormat="1" ht="16.35" customHeight="1" spans="1:26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  <c r="Z764" s="130"/>
    </row>
    <row r="765" s="78" customFormat="1" ht="16.35" customHeight="1" spans="1:26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  <c r="Z765" s="130"/>
    </row>
    <row r="766" s="78" customFormat="1" ht="16.35" customHeight="1" spans="1:26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  <c r="Z766" s="130"/>
    </row>
    <row r="767" s="78" customFormat="1" ht="16.35" customHeight="1" spans="1:26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  <c r="Z767" s="130"/>
    </row>
    <row r="768" s="78" customFormat="1" ht="16.35" customHeight="1" spans="1:26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</row>
    <row r="769" s="78" customFormat="1" ht="16.35" customHeight="1" spans="1:26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  <c r="Z769" s="130"/>
    </row>
    <row r="770" s="78" customFormat="1" ht="16.35" customHeight="1" spans="1:26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  <c r="Z770" s="130"/>
    </row>
    <row r="771" s="78" customFormat="1" ht="16.35" customHeight="1" spans="1:26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  <c r="Z771" s="130"/>
    </row>
    <row r="772" s="78" customFormat="1" ht="16.35" customHeight="1" spans="1:26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  <c r="Z772" s="130"/>
    </row>
    <row r="773" s="78" customFormat="1" ht="16.35" customHeight="1" spans="1:26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  <c r="Z773" s="130"/>
    </row>
    <row r="774" s="78" customFormat="1" ht="16.35" customHeight="1" spans="1:26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  <c r="Z774" s="130"/>
    </row>
    <row r="775" s="78" customFormat="1" ht="16.35" customHeight="1" spans="1:26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  <c r="Z775" s="130"/>
    </row>
    <row r="776" s="78" customFormat="1" ht="16.35" customHeight="1" spans="1:26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  <c r="Z776" s="130"/>
    </row>
    <row r="777" s="78" customFormat="1" ht="16.35" customHeight="1" spans="1:26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  <c r="Z777" s="130"/>
    </row>
    <row r="778" s="78" customFormat="1" ht="16.35" customHeight="1" spans="1:26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  <c r="Z778" s="130"/>
    </row>
    <row r="779" s="78" customFormat="1" ht="16.35" customHeight="1" spans="1:26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  <c r="Z779" s="130"/>
    </row>
    <row r="780" s="78" customFormat="1" ht="16.35" customHeight="1" spans="1:26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  <c r="Z780" s="130"/>
    </row>
    <row r="781" s="78" customFormat="1" ht="16.35" customHeight="1" spans="1:26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  <c r="Z781" s="130"/>
    </row>
    <row r="782" s="78" customFormat="1" ht="16.35" customHeight="1" spans="1:26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  <c r="Z782" s="130"/>
    </row>
    <row r="783" s="78" customFormat="1" ht="16.35" customHeight="1" spans="1:26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  <c r="Z783" s="130"/>
    </row>
    <row r="784" s="78" customFormat="1" ht="16.35" customHeight="1" spans="1:26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</row>
    <row r="785" s="78" customFormat="1" ht="16.35" customHeight="1" spans="1:26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  <c r="Z785" s="130"/>
    </row>
    <row r="786" s="78" customFormat="1" ht="16.35" customHeight="1" spans="1:26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  <c r="Z786" s="130"/>
    </row>
    <row r="787" s="78" customFormat="1" ht="16.35" customHeight="1" spans="1:26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  <c r="Z787" s="130"/>
    </row>
    <row r="788" s="78" customFormat="1" ht="16.35" customHeight="1" spans="1:26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  <c r="Z788" s="130"/>
    </row>
    <row r="789" s="78" customFormat="1" ht="16.35" customHeight="1" spans="1:26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  <c r="Z789" s="130"/>
    </row>
    <row r="790" s="78" customFormat="1" ht="16.35" customHeight="1" spans="1:26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  <c r="Z790" s="130"/>
    </row>
    <row r="791" s="78" customFormat="1" ht="16.35" customHeight="1" spans="1:26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</row>
    <row r="792" s="78" customFormat="1" ht="16.35" customHeight="1" spans="1:26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  <c r="Z792" s="130"/>
    </row>
    <row r="793" s="78" customFormat="1" ht="16.35" customHeight="1" spans="1:26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  <c r="Z793" s="130"/>
    </row>
    <row r="794" s="78" customFormat="1" ht="16.35" customHeight="1" spans="1:26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  <c r="Z794" s="130"/>
    </row>
    <row r="795" s="78" customFormat="1" ht="16.35" customHeight="1" spans="1:26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  <c r="Z795" s="130"/>
    </row>
    <row r="796" s="78" customFormat="1" ht="16.35" customHeight="1" spans="1:26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  <c r="Z796" s="130"/>
    </row>
    <row r="797" s="78" customFormat="1" ht="16.35" customHeight="1" spans="1:26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  <c r="Z797" s="130"/>
    </row>
    <row r="798" s="78" customFormat="1" ht="16.35" customHeight="1" spans="1:26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  <c r="Z798" s="130"/>
    </row>
    <row r="799" s="78" customFormat="1" ht="16.35" customHeight="1" spans="1:26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  <c r="Z799" s="130"/>
    </row>
    <row r="800" s="78" customFormat="1" ht="16.35" customHeight="1" spans="1:26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  <c r="Z800" s="130"/>
    </row>
    <row r="801" s="78" customFormat="1" ht="16.35" customHeight="1" spans="1:26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  <c r="Z801" s="130"/>
    </row>
    <row r="802" s="78" customFormat="1" ht="16.35" customHeight="1" spans="1:26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  <c r="Z802" s="130"/>
    </row>
    <row r="803" s="78" customFormat="1" ht="16.35" customHeight="1" spans="1:26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  <c r="Z803" s="130"/>
    </row>
    <row r="804" s="78" customFormat="1" ht="16.35" customHeight="1" spans="1:26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  <c r="Z804" s="130"/>
    </row>
    <row r="805" s="78" customFormat="1" ht="16.35" customHeight="1" spans="1:26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  <c r="Z805" s="130"/>
    </row>
    <row r="806" s="78" customFormat="1" ht="16.35" customHeight="1" spans="1:26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  <c r="Z806" s="130"/>
    </row>
    <row r="807" s="78" customFormat="1" ht="16.35" customHeight="1" spans="1:26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  <c r="Z807" s="130"/>
    </row>
    <row r="808" s="78" customFormat="1" ht="16.35" customHeight="1" spans="1:26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  <c r="Z808" s="130"/>
    </row>
    <row r="809" s="78" customFormat="1" ht="16.35" customHeight="1" spans="1:26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  <c r="Z809" s="130"/>
    </row>
    <row r="810" s="78" customFormat="1" ht="16.35" customHeight="1" spans="1:26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  <c r="Z810" s="130"/>
    </row>
    <row r="811" s="78" customFormat="1" ht="16.35" customHeight="1" spans="1:26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  <c r="Z811" s="130"/>
    </row>
    <row r="812" s="78" customFormat="1" ht="16.35" customHeight="1" spans="1:26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  <c r="Z812" s="130"/>
    </row>
    <row r="813" s="78" customFormat="1" ht="16.35" customHeight="1" spans="1:26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  <c r="Z813" s="130"/>
    </row>
    <row r="814" s="78" customFormat="1" ht="16.35" customHeight="1" spans="1:26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  <c r="Z814" s="130"/>
    </row>
    <row r="815" s="78" customFormat="1" ht="16.35" customHeight="1" spans="1:26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  <c r="Z815" s="130"/>
    </row>
    <row r="816" s="78" customFormat="1" ht="16.35" customHeight="1" spans="1:26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  <c r="Z816" s="130"/>
    </row>
    <row r="817" s="78" customFormat="1" ht="16.35" customHeight="1" spans="1:26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  <c r="Z817" s="130"/>
    </row>
    <row r="818" s="78" customFormat="1" ht="16.35" customHeight="1" spans="1:26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</row>
    <row r="819" s="78" customFormat="1" ht="16.35" customHeight="1" spans="1:26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  <c r="Z819" s="130"/>
    </row>
    <row r="820" s="78" customFormat="1" ht="16.35" customHeight="1" spans="1:26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  <c r="Z820" s="130"/>
    </row>
    <row r="821" s="78" customFormat="1" ht="16.35" customHeight="1" spans="1:26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  <c r="Z821" s="130"/>
    </row>
    <row r="822" s="78" customFormat="1" ht="16.35" customHeight="1" spans="1:26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  <c r="Z822" s="130"/>
    </row>
    <row r="823" s="78" customFormat="1" ht="16.35" customHeight="1" spans="1:26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  <c r="Z823" s="130"/>
    </row>
    <row r="824" s="78" customFormat="1" ht="16.35" customHeight="1" spans="1:26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  <c r="Z824" s="130"/>
    </row>
    <row r="825" s="78" customFormat="1" ht="16.35" customHeight="1" spans="1:26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  <c r="Z825" s="130"/>
    </row>
    <row r="826" s="78" customFormat="1" ht="16.35" customHeight="1" spans="1:26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  <c r="Z826" s="130"/>
    </row>
    <row r="827" s="78" customFormat="1" ht="16.35" customHeight="1" spans="1:26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  <c r="Z827" s="130"/>
    </row>
    <row r="828" s="78" customFormat="1" ht="16.35" customHeight="1" spans="1:26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  <c r="Z828" s="130"/>
    </row>
    <row r="829" s="78" customFormat="1" ht="16.35" customHeight="1" spans="1:26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  <c r="Z829" s="130"/>
    </row>
    <row r="830" s="78" customFormat="1" ht="16.35" customHeight="1" spans="1:26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  <c r="Z830" s="130"/>
    </row>
    <row r="831" s="78" customFormat="1" ht="16.35" customHeight="1" spans="1:26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  <c r="Z831" s="130"/>
    </row>
    <row r="832" s="78" customFormat="1" ht="16.35" customHeight="1" spans="1:26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  <c r="Z832" s="130"/>
    </row>
    <row r="833" s="78" customFormat="1" ht="16.35" customHeight="1" spans="1:26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  <c r="Z833" s="130"/>
    </row>
    <row r="834" s="78" customFormat="1" ht="16.35" customHeight="1" spans="1:26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  <c r="Z834" s="130"/>
    </row>
    <row r="835" s="78" customFormat="1" ht="16.35" customHeight="1" spans="1:26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  <c r="Z835" s="130"/>
    </row>
    <row r="836" s="78" customFormat="1" ht="16.35" customHeight="1" spans="1:26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  <c r="Z836" s="130"/>
    </row>
    <row r="837" s="78" customFormat="1" ht="16.35" customHeight="1" spans="1:26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  <c r="Z837" s="130"/>
    </row>
    <row r="838" s="78" customFormat="1" ht="16.35" customHeight="1" spans="1:26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  <c r="Z838" s="130"/>
    </row>
    <row r="839" s="78" customFormat="1" ht="16.35" customHeight="1" spans="1:26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  <c r="Z839" s="130"/>
    </row>
    <row r="840" s="78" customFormat="1" ht="16.35" customHeight="1" spans="1:26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  <c r="Z840" s="130"/>
    </row>
    <row r="841" s="78" customFormat="1" ht="16.35" customHeight="1" spans="1:26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  <c r="Z841" s="130"/>
    </row>
    <row r="842" s="78" customFormat="1" ht="16.35" customHeight="1" spans="1:26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  <c r="Z842" s="130"/>
    </row>
    <row r="843" s="78" customFormat="1" ht="16.35" customHeight="1" spans="1:26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  <c r="Z843" s="130"/>
    </row>
    <row r="844" s="78" customFormat="1" ht="16.35" customHeight="1" spans="1:26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  <c r="Z844" s="130"/>
    </row>
    <row r="845" s="78" customFormat="1" ht="16.35" customHeight="1" spans="1:26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  <c r="Z845" s="130"/>
    </row>
    <row r="846" s="78" customFormat="1" ht="16.35" customHeight="1" spans="1:26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  <c r="Z846" s="130"/>
    </row>
    <row r="847" s="78" customFormat="1" ht="16.35" customHeight="1" spans="1:26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  <c r="Z847" s="130"/>
    </row>
    <row r="848" s="78" customFormat="1" ht="16.35" customHeight="1" spans="1:26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  <c r="Z848" s="130"/>
    </row>
    <row r="849" s="78" customFormat="1" ht="16.35" customHeight="1" spans="1:26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  <c r="Z849" s="130"/>
    </row>
    <row r="850" s="78" customFormat="1" ht="16.35" customHeight="1" spans="1:26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  <c r="Z850" s="130"/>
    </row>
    <row r="851" s="78" customFormat="1" ht="16.35" customHeight="1" spans="1:26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  <c r="Z851" s="130"/>
    </row>
    <row r="852" s="78" customFormat="1" ht="16.35" customHeight="1" spans="1:26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  <c r="Z852" s="130"/>
    </row>
    <row r="853" s="78" customFormat="1" ht="16.35" customHeight="1" spans="1:26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  <c r="Z853" s="130"/>
    </row>
    <row r="854" s="78" customFormat="1" ht="16.35" customHeight="1" spans="1:26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  <c r="Z854" s="130"/>
    </row>
    <row r="855" s="78" customFormat="1" ht="16.35" customHeight="1" spans="1:26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  <c r="Z855" s="130"/>
    </row>
    <row r="856" s="78" customFormat="1" ht="16.35" customHeight="1" spans="1:26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  <c r="Z856" s="130"/>
    </row>
    <row r="857" s="78" customFormat="1" ht="16.35" customHeight="1" spans="1:26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</row>
    <row r="858" s="78" customFormat="1" ht="16.35" customHeight="1" spans="1:26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  <c r="Z858" s="130"/>
    </row>
    <row r="859" s="78" customFormat="1" ht="16.35" customHeight="1" spans="1:26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  <c r="Z859" s="130"/>
    </row>
    <row r="860" s="78" customFormat="1" ht="16.35" customHeight="1" spans="1:26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  <c r="Z860" s="130"/>
    </row>
    <row r="861" s="78" customFormat="1" ht="16.35" customHeight="1" spans="1:26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  <c r="Z861" s="130"/>
    </row>
    <row r="862" s="78" customFormat="1" ht="16.35" customHeight="1" spans="1:26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  <c r="Z862" s="130"/>
    </row>
    <row r="863" s="78" customFormat="1" ht="16.35" customHeight="1" spans="1:26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  <c r="Z863" s="130"/>
    </row>
    <row r="864" s="78" customFormat="1" ht="16.35" customHeight="1" spans="1:26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  <c r="Z864" s="130"/>
    </row>
    <row r="865" s="78" customFormat="1" ht="16.35" customHeight="1" spans="1:26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  <c r="Z865" s="130"/>
    </row>
    <row r="866" s="78" customFormat="1" ht="16.35" customHeight="1" spans="1:26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  <c r="Z866" s="130"/>
    </row>
    <row r="867" s="78" customFormat="1" ht="16.35" customHeight="1" spans="1:26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  <c r="Z867" s="130"/>
    </row>
    <row r="868" s="78" customFormat="1" ht="16.35" customHeight="1" spans="1:26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  <c r="Z868" s="130"/>
    </row>
    <row r="869" s="78" customFormat="1" ht="16.35" customHeight="1" spans="1:26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  <c r="Z869" s="130"/>
    </row>
    <row r="870" s="78" customFormat="1" ht="16.35" customHeight="1" spans="1:26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  <c r="Z870" s="130"/>
    </row>
    <row r="871" s="78" customFormat="1" ht="16.35" customHeight="1" spans="1:26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  <c r="Z871" s="130"/>
    </row>
    <row r="872" s="78" customFormat="1" ht="16.35" customHeight="1" spans="1:26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  <c r="Z872" s="130"/>
    </row>
    <row r="873" s="78" customFormat="1" ht="16.35" customHeight="1" spans="1:26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  <c r="Z873" s="130"/>
    </row>
    <row r="874" s="78" customFormat="1" ht="16.35" customHeight="1" spans="1:26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  <c r="Z874" s="130"/>
    </row>
    <row r="875" s="78" customFormat="1" ht="16.35" customHeight="1" spans="1:26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  <c r="Z875" s="130"/>
    </row>
    <row r="876" s="78" customFormat="1" ht="16.35" customHeight="1" spans="1:26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  <c r="Z876" s="130"/>
    </row>
    <row r="877" s="78" customFormat="1" ht="16.35" customHeight="1" spans="1:26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  <c r="Z877" s="130"/>
    </row>
    <row r="878" s="78" customFormat="1" ht="16.35" customHeight="1" spans="1:26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  <c r="Z878" s="130"/>
    </row>
    <row r="879" s="78" customFormat="1" ht="16.35" customHeight="1" spans="1:26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  <c r="Z879" s="130"/>
    </row>
    <row r="880" s="78" customFormat="1" ht="16.35" customHeight="1" spans="1:26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  <c r="Z880" s="130"/>
    </row>
    <row r="881" s="78" customFormat="1" ht="16.35" customHeight="1" spans="1:26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  <c r="Z881" s="130"/>
    </row>
    <row r="882" s="78" customFormat="1" ht="16.35" customHeight="1" spans="1:26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  <c r="Z882" s="130"/>
    </row>
    <row r="883" s="78" customFormat="1" ht="16.35" customHeight="1" spans="1:26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  <c r="Z883" s="130"/>
    </row>
    <row r="884" s="78" customFormat="1" ht="16.35" customHeight="1" spans="1:26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  <c r="Z884" s="130"/>
    </row>
    <row r="885" s="78" customFormat="1" ht="16.35" customHeight="1" spans="1:26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</row>
    <row r="886" s="78" customFormat="1" ht="16.35" customHeight="1" spans="1:26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  <c r="Z886" s="130"/>
    </row>
    <row r="887" s="78" customFormat="1" ht="16.35" customHeight="1" spans="1:26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  <c r="Z887" s="130"/>
    </row>
    <row r="888" s="78" customFormat="1" ht="16.35" customHeight="1" spans="1:26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  <c r="Z888" s="130"/>
    </row>
    <row r="889" s="78" customFormat="1" ht="16.35" customHeight="1" spans="1:26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  <c r="Z889" s="130"/>
    </row>
    <row r="890" s="78" customFormat="1" ht="16.35" customHeight="1" spans="1:26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  <c r="Z890" s="130"/>
    </row>
    <row r="891" s="78" customFormat="1" ht="16.35" customHeight="1" spans="1:26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  <c r="Z891" s="130"/>
    </row>
    <row r="892" s="78" customFormat="1" ht="16.35" customHeight="1" spans="1:26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  <c r="Z892" s="130"/>
    </row>
    <row r="893" s="78" customFormat="1" ht="16.35" customHeight="1" spans="1:26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  <c r="Z893" s="130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6">
      <formula>LEN(TRIM(N9))&gt;0</formula>
    </cfRule>
  </conditionalFormatting>
  <conditionalFormatting sqref="R9">
    <cfRule type="notContainsBlanks" dxfId="0" priority="7">
      <formula>LEN(TRIM(R9))&gt;0</formula>
    </cfRule>
  </conditionalFormatting>
  <conditionalFormatting sqref="V9">
    <cfRule type="notContainsBlanks" dxfId="0" priority="8">
      <formula>LEN(TRIM(V9))&gt;0</formula>
    </cfRule>
  </conditionalFormatting>
  <conditionalFormatting sqref="F10:F17">
    <cfRule type="notContainsBlanks" dxfId="0" priority="3">
      <formula>LEN(TRIM(F10))&gt;0</formula>
    </cfRule>
  </conditionalFormatting>
  <conditionalFormatting sqref="J9:M10">
    <cfRule type="notContainsBlanks" dxfId="0" priority="5">
      <formula>LEN(TRIM(J9))&gt;0</formula>
    </cfRule>
  </conditionalFormatting>
  <conditionalFormatting sqref="J11:M17">
    <cfRule type="notContainsBlanks" dxfId="0" priority="4">
      <formula>LEN(TRIM(J11))&gt;0</formula>
    </cfRule>
  </conditionalFormatting>
  <conditionalFormatting sqref="J18:M21">
    <cfRule type="notContainsBlanks" dxfId="0" priority="2">
      <formula>LEN(TRIM(J18))&gt;0</formula>
    </cfRule>
  </conditionalFormatting>
  <conditionalFormatting sqref="J22:M25">
    <cfRule type="notContainsBlanks" dxfId="0" priority="1">
      <formula>LEN(TRIM(J22))&gt;0</formula>
    </cfRule>
  </conditionalFormatting>
  <pageMargins left="0.7" right="0.7" top="0.75" bottom="0.75" header="0.3" footer="0.3"/>
  <pageSetup paperSize="9" scale="89" orientation="landscape"/>
  <headerFooter/>
  <colBreaks count="1" manualBreakCount="1">
    <brk id="13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3"/>
  <sheetViews>
    <sheetView view="pageBreakPreview" zoomScaleNormal="100" workbookViewId="0">
      <selection activeCell="E22" sqref="E22"/>
    </sheetView>
  </sheetViews>
  <sheetFormatPr defaultColWidth="12.858407079646" defaultRowHeight="15" customHeight="1"/>
  <cols>
    <col min="1" max="1" width="4.70796460176991" style="78" customWidth="1"/>
    <col min="2" max="2" width="8.03539823008849" style="78" customWidth="1"/>
    <col min="3" max="3" width="16.3982300884956" style="78" customWidth="1"/>
    <col min="4" max="4" width="23.283185840708" style="78" customWidth="1"/>
    <col min="5" max="5" width="27.4159292035398" style="78" customWidth="1"/>
    <col min="6" max="6" width="10.283185840708" style="78" customWidth="1"/>
    <col min="7" max="7" width="10" style="78" hidden="1" customWidth="1"/>
    <col min="8" max="13" width="10" style="78" customWidth="1"/>
    <col min="14" max="14" width="6.42477876106195" style="78" customWidth="1"/>
    <col min="15" max="17" width="9.85840707964602" style="78" customWidth="1"/>
    <col min="18" max="18" width="6.28318584070797" style="78" customWidth="1"/>
    <col min="19" max="19" width="9.85840707964602" style="78" customWidth="1"/>
    <col min="20" max="21" width="9.70796460176991" style="78" customWidth="1"/>
    <col min="22" max="22" width="7.42477876106195" style="78" customWidth="1"/>
    <col min="23" max="23" width="11.4247787610619" style="78" customWidth="1"/>
    <col min="24" max="24" width="32.7079646017699" style="78" customWidth="1"/>
    <col min="25" max="26" width="13.7079646017699" style="78" customWidth="1"/>
    <col min="27" max="16384" width="12.858407079646" style="78"/>
  </cols>
  <sheetData>
    <row r="1" s="78" customFormat="1" ht="30" customHeight="1" spans="1:26">
      <c r="A1" s="79" t="s">
        <v>0</v>
      </c>
      <c r="B1" s="80"/>
      <c r="C1" s="80"/>
      <c r="D1" s="80"/>
      <c r="E1" s="80"/>
      <c r="F1" s="80"/>
      <c r="G1" s="81"/>
      <c r="H1" s="82"/>
      <c r="I1" s="131"/>
      <c r="J1" s="131"/>
      <c r="K1" s="131"/>
      <c r="L1" s="131"/>
      <c r="M1" s="132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0"/>
      <c r="Y1" s="130"/>
      <c r="Z1" s="130"/>
    </row>
    <row r="2" s="78" customFormat="1" ht="16.35" customHeight="1" spans="1:26">
      <c r="A2" s="83" t="s">
        <v>1</v>
      </c>
      <c r="B2" s="84"/>
      <c r="C2" s="85" t="s">
        <v>2</v>
      </c>
      <c r="D2" s="86" t="s">
        <v>3</v>
      </c>
      <c r="E2" s="87" t="s">
        <v>4</v>
      </c>
      <c r="F2" s="88"/>
      <c r="G2" s="89"/>
      <c r="H2" s="90"/>
      <c r="I2" s="90"/>
      <c r="J2" s="90"/>
      <c r="K2" s="90"/>
      <c r="L2" s="90"/>
      <c r="M2" s="134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0"/>
      <c r="Y2" s="130"/>
      <c r="Z2" s="130"/>
    </row>
    <row r="3" s="78" customFormat="1" ht="16.35" customHeight="1" spans="1:26">
      <c r="A3" s="91" t="s">
        <v>5</v>
      </c>
      <c r="B3" s="92"/>
      <c r="C3" s="93">
        <v>45455</v>
      </c>
      <c r="D3" s="94" t="s">
        <v>6</v>
      </c>
      <c r="E3" s="95"/>
      <c r="F3" s="96"/>
      <c r="G3" s="89"/>
      <c r="H3" s="97"/>
      <c r="I3" s="97"/>
      <c r="J3" s="97"/>
      <c r="K3" s="97"/>
      <c r="L3" s="97"/>
      <c r="M3" s="136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0"/>
      <c r="Y3" s="130"/>
      <c r="Z3" s="130"/>
    </row>
    <row r="4" s="78" customFormat="1" ht="16.35" customHeight="1" spans="1:26">
      <c r="A4" s="91" t="s">
        <v>7</v>
      </c>
      <c r="B4" s="92"/>
      <c r="C4" s="93"/>
      <c r="D4" s="94" t="s">
        <v>8</v>
      </c>
      <c r="E4" s="95" t="s">
        <v>9</v>
      </c>
      <c r="F4" s="96"/>
      <c r="G4" s="89"/>
      <c r="H4" s="97"/>
      <c r="I4" s="97"/>
      <c r="J4" s="97"/>
      <c r="K4" s="97"/>
      <c r="L4" s="97"/>
      <c r="M4" s="136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0"/>
      <c r="Y4" s="130"/>
      <c r="Z4" s="130"/>
    </row>
    <row r="5" s="78" customFormat="1" ht="16.35" customHeight="1" spans="1:26">
      <c r="A5" s="91" t="s">
        <v>10</v>
      </c>
      <c r="B5" s="92"/>
      <c r="C5" s="93"/>
      <c r="D5" s="94" t="s">
        <v>11</v>
      </c>
      <c r="E5" s="95" t="s">
        <v>12</v>
      </c>
      <c r="F5" s="96"/>
      <c r="G5" s="98"/>
      <c r="H5" s="99"/>
      <c r="I5" s="99"/>
      <c r="J5" s="99"/>
      <c r="K5" s="99"/>
      <c r="L5" s="99"/>
      <c r="M5" s="137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0"/>
      <c r="Y5" s="130"/>
      <c r="Z5" s="130"/>
    </row>
    <row r="6" s="78" customFormat="1" ht="16.35" customHeight="1" spans="1:26">
      <c r="A6" s="91" t="s">
        <v>13</v>
      </c>
      <c r="B6" s="92"/>
      <c r="C6" s="93" t="s">
        <v>14</v>
      </c>
      <c r="D6" s="94" t="s">
        <v>15</v>
      </c>
      <c r="E6" s="95" t="s">
        <v>16</v>
      </c>
      <c r="F6" s="96"/>
      <c r="G6" s="100"/>
      <c r="H6" s="101"/>
      <c r="I6" s="101"/>
      <c r="J6" s="101"/>
      <c r="K6" s="101"/>
      <c r="L6" s="101"/>
      <c r="M6" s="138"/>
      <c r="N6" s="135"/>
      <c r="O6" s="135"/>
      <c r="P6" s="135"/>
      <c r="Q6" s="135"/>
      <c r="R6" s="135"/>
      <c r="S6" s="135"/>
      <c r="T6" s="135"/>
      <c r="U6" s="135"/>
      <c r="V6" s="135"/>
      <c r="W6" s="148"/>
      <c r="X6" s="130"/>
      <c r="Y6" s="130"/>
      <c r="Z6" s="130"/>
    </row>
    <row r="7" s="78" customFormat="1" ht="16.35" customHeight="1" spans="1:26">
      <c r="A7" s="102" t="s">
        <v>17</v>
      </c>
      <c r="B7" s="103"/>
      <c r="C7" s="103"/>
      <c r="D7" s="103"/>
      <c r="E7" s="104"/>
      <c r="F7" s="105" t="s">
        <v>18</v>
      </c>
      <c r="G7" s="106" t="s">
        <v>19</v>
      </c>
      <c r="H7" s="105" t="s">
        <v>20</v>
      </c>
      <c r="I7" s="139" t="s">
        <v>21</v>
      </c>
      <c r="J7" s="140" t="s">
        <v>22</v>
      </c>
      <c r="K7" s="105" t="s">
        <v>23</v>
      </c>
      <c r="L7" s="105" t="s">
        <v>24</v>
      </c>
      <c r="M7" s="141" t="s">
        <v>25</v>
      </c>
      <c r="N7" s="142"/>
      <c r="O7" s="142"/>
      <c r="P7" s="143"/>
      <c r="Q7" s="142"/>
      <c r="R7" s="142"/>
      <c r="S7" s="142"/>
      <c r="T7" s="143"/>
      <c r="U7" s="142"/>
      <c r="V7" s="142"/>
      <c r="W7" s="143"/>
      <c r="X7" s="146"/>
      <c r="Y7" s="130"/>
      <c r="Z7" s="130"/>
    </row>
    <row r="8" s="78" customFormat="1" customHeight="1" spans="1:26">
      <c r="A8" s="107"/>
      <c r="B8" s="108"/>
      <c r="C8" s="108"/>
      <c r="D8" s="108"/>
      <c r="E8" s="109"/>
      <c r="F8" s="110"/>
      <c r="G8" s="111"/>
      <c r="H8" s="110"/>
      <c r="I8" s="110"/>
      <c r="J8" s="110"/>
      <c r="K8" s="110"/>
      <c r="L8" s="110"/>
      <c r="M8" s="144"/>
      <c r="N8" s="145"/>
      <c r="O8" s="146"/>
      <c r="P8" s="146"/>
      <c r="Q8" s="146"/>
      <c r="R8" s="145"/>
      <c r="S8" s="146"/>
      <c r="T8" s="146"/>
      <c r="U8" s="146"/>
      <c r="V8" s="145"/>
      <c r="W8" s="146"/>
      <c r="X8" s="146"/>
      <c r="Y8" s="130"/>
      <c r="Z8" s="130"/>
    </row>
    <row r="9" s="78" customFormat="1" ht="16.35" customHeight="1" spans="1:26">
      <c r="A9" s="112" t="s">
        <v>26</v>
      </c>
      <c r="B9" s="113"/>
      <c r="C9" s="114"/>
      <c r="D9" s="115"/>
      <c r="E9" s="116" t="s">
        <v>27</v>
      </c>
      <c r="F9" s="117">
        <v>0.125</v>
      </c>
      <c r="G9" s="118">
        <f>SUM(H9-1/4)</f>
        <v>22.61</v>
      </c>
      <c r="H9" s="119">
        <f>'XS-XXL'!H9*2.54</f>
        <v>22.86</v>
      </c>
      <c r="I9" s="119">
        <f>'XS-XXL'!I9*2.54</f>
        <v>23.495</v>
      </c>
      <c r="J9" s="119">
        <f>'XS-XXL'!J9*2.54</f>
        <v>24.13</v>
      </c>
      <c r="K9" s="119">
        <f>'XS-XXL'!K9*2.54</f>
        <v>24.765</v>
      </c>
      <c r="L9" s="119">
        <f>'XS-XXL'!L9*2.54</f>
        <v>25.4</v>
      </c>
      <c r="M9" s="119">
        <f>'XS-XXL'!M9*2.54</f>
        <v>26.035</v>
      </c>
      <c r="N9" s="147"/>
      <c r="O9" s="147"/>
      <c r="P9" s="147"/>
      <c r="Q9" s="149"/>
      <c r="R9" s="147"/>
      <c r="S9" s="147"/>
      <c r="T9" s="147"/>
      <c r="U9" s="149"/>
      <c r="V9" s="147"/>
      <c r="W9" s="147"/>
      <c r="X9" s="150"/>
      <c r="Y9" s="130"/>
      <c r="Z9" s="130"/>
    </row>
    <row r="10" s="78" customFormat="1" ht="16.35" customHeight="1" spans="1:26">
      <c r="A10" s="112" t="s">
        <v>28</v>
      </c>
      <c r="B10" s="113"/>
      <c r="C10" s="114"/>
      <c r="D10" s="115"/>
      <c r="E10" s="116" t="s">
        <v>29</v>
      </c>
      <c r="F10" s="120">
        <v>0.5</v>
      </c>
      <c r="G10" s="121">
        <f>SUM(H10-0.25)</f>
        <v>115.0025</v>
      </c>
      <c r="H10" s="119">
        <f>'XS-XXL'!H10*2.54</f>
        <v>115.2525</v>
      </c>
      <c r="I10" s="119">
        <f>'XS-XXL'!I10*2.54</f>
        <v>115.8875</v>
      </c>
      <c r="J10" s="119">
        <f>'XS-XXL'!J10*2.54</f>
        <v>116.5225</v>
      </c>
      <c r="K10" s="119">
        <f>'XS-XXL'!K10*2.54</f>
        <v>117.1575</v>
      </c>
      <c r="L10" s="119">
        <f>'XS-XXL'!L10*2.54</f>
        <v>117.1575</v>
      </c>
      <c r="M10" s="119">
        <f>'XS-XXL'!M10*2.54</f>
        <v>117.1575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</row>
    <row r="11" s="78" customFormat="1" ht="16.35" customHeight="1" spans="1:26">
      <c r="A11" s="112" t="s">
        <v>30</v>
      </c>
      <c r="B11" s="113"/>
      <c r="C11" s="114"/>
      <c r="D11" s="115"/>
      <c r="E11" s="116" t="s">
        <v>31</v>
      </c>
      <c r="F11" s="120">
        <v>0.5</v>
      </c>
      <c r="G11" s="122">
        <f t="shared" ref="G11:G17" si="0">SUM(H11-1)</f>
        <v>80.28</v>
      </c>
      <c r="H11" s="119">
        <f>'XS-XXL'!H11*2.54</f>
        <v>81.28</v>
      </c>
      <c r="I11" s="119">
        <f>'XS-XXL'!I11*2.54</f>
        <v>86.36</v>
      </c>
      <c r="J11" s="119">
        <f>'XS-XXL'!J11*2.54</f>
        <v>91.44</v>
      </c>
      <c r="K11" s="119">
        <f>'XS-XXL'!K11*2.54</f>
        <v>97.79</v>
      </c>
      <c r="L11" s="119">
        <f>'XS-XXL'!L11*2.54</f>
        <v>102.87</v>
      </c>
      <c r="M11" s="119">
        <f>'XS-XXL'!M11*2.54</f>
        <v>107.95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</row>
    <row r="12" s="78" customFormat="1" ht="16.35" customHeight="1" spans="1:26">
      <c r="A12" s="112" t="s">
        <v>32</v>
      </c>
      <c r="B12" s="113"/>
      <c r="C12" s="114"/>
      <c r="D12" s="115"/>
      <c r="E12" s="116" t="s">
        <v>33</v>
      </c>
      <c r="F12" s="120">
        <v>0.5</v>
      </c>
      <c r="G12" s="122">
        <f t="shared" si="0"/>
        <v>72.66</v>
      </c>
      <c r="H12" s="119">
        <f>'XS-XXL'!H12*2.54</f>
        <v>73.66</v>
      </c>
      <c r="I12" s="119">
        <f>'XS-XXL'!I12*2.54</f>
        <v>78.74</v>
      </c>
      <c r="J12" s="119">
        <f>'XS-XXL'!J12*2.54</f>
        <v>83.82</v>
      </c>
      <c r="K12" s="119">
        <f>'XS-XXL'!K12*2.54</f>
        <v>90.17</v>
      </c>
      <c r="L12" s="119">
        <f>'XS-XXL'!L12*2.54</f>
        <v>95.25</v>
      </c>
      <c r="M12" s="119">
        <f>'XS-XXL'!M12*2.54</f>
        <v>100.33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</row>
    <row r="13" s="78" customFormat="1" ht="16.35" customHeight="1" spans="1:26">
      <c r="A13" s="112" t="s">
        <v>34</v>
      </c>
      <c r="B13" s="113"/>
      <c r="C13" s="114"/>
      <c r="D13" s="115"/>
      <c r="E13" s="116" t="s">
        <v>35</v>
      </c>
      <c r="F13" s="120">
        <v>0.5</v>
      </c>
      <c r="G13" s="122">
        <f t="shared" si="0"/>
        <v>70.755</v>
      </c>
      <c r="H13" s="119">
        <f>'XS-XXL'!H13*2.54</f>
        <v>71.755</v>
      </c>
      <c r="I13" s="119">
        <f>'XS-XXL'!I13*2.54</f>
        <v>76.835</v>
      </c>
      <c r="J13" s="119">
        <f>'XS-XXL'!J13*2.54</f>
        <v>81.915</v>
      </c>
      <c r="K13" s="119">
        <f>'XS-XXL'!K13*2.54</f>
        <v>88.265</v>
      </c>
      <c r="L13" s="119">
        <f>'XS-XXL'!L13*2.54</f>
        <v>93.345</v>
      </c>
      <c r="M13" s="119">
        <f>'XS-XXL'!M13*2.54</f>
        <v>98.425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 s="78" customFormat="1" ht="16.35" customHeight="1" spans="1:26">
      <c r="A14" s="112" t="s">
        <v>36</v>
      </c>
      <c r="B14" s="113"/>
      <c r="C14" s="114"/>
      <c r="D14" s="115"/>
      <c r="E14" s="116" t="s">
        <v>37</v>
      </c>
      <c r="F14" s="120">
        <v>0.5</v>
      </c>
      <c r="G14" s="122">
        <f t="shared" si="0"/>
        <v>66.31</v>
      </c>
      <c r="H14" s="119">
        <f>'XS-XXL'!H14*2.54</f>
        <v>67.31</v>
      </c>
      <c r="I14" s="119">
        <f>'XS-XXL'!I14*2.54</f>
        <v>72.39</v>
      </c>
      <c r="J14" s="119">
        <f>'XS-XXL'!J14*2.54</f>
        <v>77.47</v>
      </c>
      <c r="K14" s="119">
        <f>'XS-XXL'!K14*2.54</f>
        <v>83.82</v>
      </c>
      <c r="L14" s="119">
        <f>'XS-XXL'!L14*2.54</f>
        <v>88.9</v>
      </c>
      <c r="M14" s="119">
        <f>'XS-XXL'!M14*2.54</f>
        <v>93.98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</row>
    <row r="15" s="78" customFormat="1" ht="16.35" customHeight="1" spans="1:26">
      <c r="A15" s="112" t="s">
        <v>38</v>
      </c>
      <c r="B15" s="113"/>
      <c r="C15" s="114"/>
      <c r="D15" s="115"/>
      <c r="E15" s="116" t="s">
        <v>39</v>
      </c>
      <c r="F15" s="120">
        <v>0.5</v>
      </c>
      <c r="G15" s="122">
        <f t="shared" si="0"/>
        <v>105.68</v>
      </c>
      <c r="H15" s="119">
        <f>'XS-XXL'!H15*2.54</f>
        <v>106.68</v>
      </c>
      <c r="I15" s="119">
        <f>'XS-XXL'!I15*2.54</f>
        <v>111.76</v>
      </c>
      <c r="J15" s="119">
        <f>'XS-XXL'!J15*2.54</f>
        <v>116.84</v>
      </c>
      <c r="K15" s="119">
        <f>'XS-XXL'!K15*2.54</f>
        <v>123.19</v>
      </c>
      <c r="L15" s="119">
        <f>'XS-XXL'!L15*2.54</f>
        <v>128.27</v>
      </c>
      <c r="M15" s="119">
        <f>'XS-XXL'!M15*2.54</f>
        <v>133.35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 s="78" customFormat="1" ht="16.35" customHeight="1" spans="1:26">
      <c r="A16" s="112" t="s">
        <v>40</v>
      </c>
      <c r="B16" s="113"/>
      <c r="C16" s="114"/>
      <c r="D16" s="115"/>
      <c r="E16" s="116" t="s">
        <v>41</v>
      </c>
      <c r="F16" s="120">
        <v>0.5</v>
      </c>
      <c r="G16" s="122">
        <f t="shared" si="0"/>
        <v>247.92</v>
      </c>
      <c r="H16" s="119">
        <f>'XS-XXL'!H16*2.54</f>
        <v>248.92</v>
      </c>
      <c r="I16" s="119">
        <f>'XS-XXL'!I16*2.54</f>
        <v>254</v>
      </c>
      <c r="J16" s="119">
        <f>'XS-XXL'!J16*2.54</f>
        <v>259.08</v>
      </c>
      <c r="K16" s="119">
        <f>'XS-XXL'!K16*2.54</f>
        <v>265.43</v>
      </c>
      <c r="L16" s="119">
        <f>'XS-XXL'!L16*2.54</f>
        <v>270.51</v>
      </c>
      <c r="M16" s="119">
        <f>'XS-XXL'!M16*2.54</f>
        <v>275.59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="78" customFormat="1" ht="16.35" customHeight="1" spans="1:26">
      <c r="A17" s="112" t="s">
        <v>42</v>
      </c>
      <c r="B17" s="113"/>
      <c r="C17" s="114"/>
      <c r="D17" s="115"/>
      <c r="E17" s="116" t="s">
        <v>43</v>
      </c>
      <c r="F17" s="120">
        <v>0.5</v>
      </c>
      <c r="G17" s="122">
        <f t="shared" si="0"/>
        <v>190.77</v>
      </c>
      <c r="H17" s="119">
        <f>'XS-XXL'!H17*2.54</f>
        <v>191.77</v>
      </c>
      <c r="I17" s="119">
        <f>'XS-XXL'!I17*2.54</f>
        <v>196.85</v>
      </c>
      <c r="J17" s="119">
        <f>'XS-XXL'!J17*2.54</f>
        <v>201.93</v>
      </c>
      <c r="K17" s="119">
        <f>'XS-XXL'!K17*2.54</f>
        <v>208.28</v>
      </c>
      <c r="L17" s="119">
        <f>'XS-XXL'!L17*2.54</f>
        <v>213.36</v>
      </c>
      <c r="M17" s="119">
        <f>'XS-XXL'!M17*2.54</f>
        <v>218.44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="78" customFormat="1" ht="16.35" customHeight="1" spans="1:26">
      <c r="A18" s="112" t="s">
        <v>44</v>
      </c>
      <c r="B18" s="113"/>
      <c r="C18" s="114"/>
      <c r="D18" s="115"/>
      <c r="E18" s="116" t="s">
        <v>45</v>
      </c>
      <c r="F18" s="117">
        <v>0.25</v>
      </c>
      <c r="G18" s="121">
        <f>SUM(H18-0.25)</f>
        <v>77.855</v>
      </c>
      <c r="H18" s="119">
        <f>'XS-XXL'!H18*2.54</f>
        <v>78.105</v>
      </c>
      <c r="I18" s="119">
        <f>'XS-XXL'!I18*2.54</f>
        <v>78.74</v>
      </c>
      <c r="J18" s="119">
        <f>'XS-XXL'!J18*2.54</f>
        <v>79.375</v>
      </c>
      <c r="K18" s="119">
        <f>'XS-XXL'!K18*2.54</f>
        <v>80.01</v>
      </c>
      <c r="L18" s="119">
        <f>'XS-XXL'!L18*2.54</f>
        <v>80.01</v>
      </c>
      <c r="M18" s="119">
        <f>'XS-XXL'!M18*2.54</f>
        <v>80.01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 s="78" customFormat="1" ht="16.35" customHeight="1" spans="1:26">
      <c r="A19" s="112" t="s">
        <v>46</v>
      </c>
      <c r="B19" s="113"/>
      <c r="C19" s="114"/>
      <c r="D19" s="115"/>
      <c r="E19" s="116" t="s">
        <v>47</v>
      </c>
      <c r="F19" s="117">
        <v>0.125</v>
      </c>
      <c r="G19" s="122"/>
      <c r="H19" s="119">
        <f>'XS-XXL'!H19*2.54</f>
        <v>28.575</v>
      </c>
      <c r="I19" s="119">
        <f>'XS-XXL'!I19*2.54</f>
        <v>29.21</v>
      </c>
      <c r="J19" s="119">
        <f>'XS-XXL'!J19*2.54</f>
        <v>29.845</v>
      </c>
      <c r="K19" s="119">
        <f>'XS-XXL'!K19*2.54</f>
        <v>30.48</v>
      </c>
      <c r="L19" s="119">
        <f>'XS-XXL'!L19*2.54</f>
        <v>31.115</v>
      </c>
      <c r="M19" s="119">
        <f>'XS-XXL'!M19*2.54</f>
        <v>31.75</v>
      </c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 s="78" customFormat="1" ht="16.35" customHeight="1" spans="1:26">
      <c r="A20" s="112" t="s">
        <v>48</v>
      </c>
      <c r="B20" s="113"/>
      <c r="C20" s="114"/>
      <c r="D20" s="115"/>
      <c r="E20" s="116" t="s">
        <v>49</v>
      </c>
      <c r="F20" s="117">
        <v>0.25</v>
      </c>
      <c r="G20" s="122">
        <f>H20</f>
        <v>5.08</v>
      </c>
      <c r="H20" s="119">
        <f>'XS-XXL'!H20*2.54</f>
        <v>5.08</v>
      </c>
      <c r="I20" s="119">
        <f>'XS-XXL'!I20*2.54</f>
        <v>5.08</v>
      </c>
      <c r="J20" s="119">
        <f>'XS-XXL'!J20*2.54</f>
        <v>5.08</v>
      </c>
      <c r="K20" s="119">
        <f>'XS-XXL'!K20*2.54</f>
        <v>5.08</v>
      </c>
      <c r="L20" s="119">
        <f>'XS-XXL'!L20*2.54</f>
        <v>5.08</v>
      </c>
      <c r="M20" s="119">
        <f>'XS-XXL'!M20*2.54</f>
        <v>5.08</v>
      </c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</row>
    <row r="21" s="78" customFormat="1" ht="16.35" customHeight="1" spans="1:26">
      <c r="A21" s="123" t="s">
        <v>50</v>
      </c>
      <c r="B21" s="124"/>
      <c r="C21" s="125"/>
      <c r="D21" s="126"/>
      <c r="E21" s="127" t="s">
        <v>51</v>
      </c>
      <c r="F21" s="117">
        <v>0.25</v>
      </c>
      <c r="G21" s="122">
        <f>SUM(H21+0)</f>
        <v>30.48</v>
      </c>
      <c r="H21" s="119">
        <f>'XS-XXL'!H21*2.54</f>
        <v>30.48</v>
      </c>
      <c r="I21" s="119">
        <f>'XS-XXL'!I21*2.54</f>
        <v>30.48</v>
      </c>
      <c r="J21" s="119">
        <f>'XS-XXL'!J21*2.54</f>
        <v>31.75</v>
      </c>
      <c r="K21" s="119">
        <f>'XS-XXL'!K21*2.54</f>
        <v>31.75</v>
      </c>
      <c r="L21" s="119">
        <f>'XS-XXL'!L21*2.54</f>
        <v>33.02</v>
      </c>
      <c r="M21" s="119">
        <f>'XS-XXL'!M21*2.54</f>
        <v>33.02</v>
      </c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="78" customFormat="1" ht="16.35" customHeight="1" spans="1:26">
      <c r="A22" s="123" t="s">
        <v>52</v>
      </c>
      <c r="B22" s="124"/>
      <c r="C22" s="125"/>
      <c r="D22" s="126"/>
      <c r="E22" s="128" t="s">
        <v>60</v>
      </c>
      <c r="F22" s="117">
        <v>0.125</v>
      </c>
      <c r="G22" s="129">
        <f>SUM(H22-0.125)</f>
        <v>18.925</v>
      </c>
      <c r="H22" s="119">
        <f>'XS-XXL'!H22*2.54</f>
        <v>19.05</v>
      </c>
      <c r="I22" s="119">
        <f>'XS-XXL'!I22*2.54</f>
        <v>19.05</v>
      </c>
      <c r="J22" s="119">
        <f>'XS-XXL'!J22*2.54</f>
        <v>19.05</v>
      </c>
      <c r="K22" s="119">
        <f>'XS-XXL'!K22*2.54</f>
        <v>19.05</v>
      </c>
      <c r="L22" s="119">
        <f>'XS-XXL'!L22*2.54</f>
        <v>19.05</v>
      </c>
      <c r="M22" s="119">
        <f>'XS-XXL'!M22*2.54</f>
        <v>19.05</v>
      </c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="78" customFormat="1" ht="16.35" customHeight="1" spans="1:26">
      <c r="A23" s="35" t="s">
        <v>54</v>
      </c>
      <c r="B23" s="36"/>
      <c r="C23" s="36"/>
      <c r="D23" s="36"/>
      <c r="E23" s="128" t="s">
        <v>55</v>
      </c>
      <c r="F23" s="117">
        <v>0.125</v>
      </c>
      <c r="G23" s="129">
        <f>SUM(H23-0.25)</f>
        <v>35.31</v>
      </c>
      <c r="H23" s="119">
        <f>'XS-XXL'!H23*2.54</f>
        <v>35.56</v>
      </c>
      <c r="I23" s="119">
        <f>'XS-XXL'!I23*2.54</f>
        <v>36.83</v>
      </c>
      <c r="J23" s="119">
        <f>'XS-XXL'!J23*2.54</f>
        <v>38.1</v>
      </c>
      <c r="K23" s="119">
        <f>'XS-XXL'!K23*2.54</f>
        <v>39.37</v>
      </c>
      <c r="L23" s="119">
        <f>'XS-XXL'!L23*2.54</f>
        <v>40.64</v>
      </c>
      <c r="M23" s="119">
        <f>'XS-XXL'!M23*2.54</f>
        <v>41.91</v>
      </c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="78" customFormat="1" ht="16.35" customHeight="1" spans="1:26">
      <c r="A24" s="35" t="s">
        <v>56</v>
      </c>
      <c r="B24" s="36"/>
      <c r="C24" s="36"/>
      <c r="D24" s="36"/>
      <c r="E24" s="128" t="s">
        <v>57</v>
      </c>
      <c r="F24" s="117">
        <v>0.125</v>
      </c>
      <c r="G24" s="129">
        <f>SUM(H24-0.25)</f>
        <v>42.93</v>
      </c>
      <c r="H24" s="119">
        <f>'XS-XXL'!H24*2.54</f>
        <v>43.18</v>
      </c>
      <c r="I24" s="119">
        <f>'XS-XXL'!I24*2.54</f>
        <v>44.45</v>
      </c>
      <c r="J24" s="119">
        <f>'XS-XXL'!J24*2.54</f>
        <v>45.72</v>
      </c>
      <c r="K24" s="119">
        <f>'XS-XXL'!K24*2.54</f>
        <v>46.99</v>
      </c>
      <c r="L24" s="119">
        <f>'XS-XXL'!L24*2.54</f>
        <v>48.26</v>
      </c>
      <c r="M24" s="119">
        <f>'XS-XXL'!M24*2.54</f>
        <v>49.53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</row>
    <row r="25" s="78" customFormat="1" ht="16.35" customHeight="1" spans="1:26">
      <c r="A25" s="112" t="s">
        <v>58</v>
      </c>
      <c r="B25" s="113"/>
      <c r="C25" s="114"/>
      <c r="D25" s="115"/>
      <c r="E25" s="128" t="s">
        <v>59</v>
      </c>
      <c r="F25" s="117">
        <v>0.125</v>
      </c>
      <c r="G25" s="129">
        <f>SUM(H25-0.125)</f>
        <v>2.415</v>
      </c>
      <c r="H25" s="119">
        <f>'XS-XXL'!H25*2.54</f>
        <v>2.54</v>
      </c>
      <c r="I25" s="119">
        <f>'XS-XXL'!I25*2.54</f>
        <v>2.54</v>
      </c>
      <c r="J25" s="119">
        <f>'XS-XXL'!J25*2.54</f>
        <v>2.54</v>
      </c>
      <c r="K25" s="119">
        <f>'XS-XXL'!K25*2.54</f>
        <v>2.54</v>
      </c>
      <c r="L25" s="119">
        <f>'XS-XXL'!L25*2.54</f>
        <v>2.54</v>
      </c>
      <c r="M25" s="119">
        <f>'XS-XXL'!M25*2.54</f>
        <v>2.54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</row>
    <row r="26" s="78" customFormat="1" ht="16.35" customHeight="1" spans="1:26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="78" customFormat="1" ht="16.35" customHeight="1" spans="1:26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="78" customFormat="1" ht="16.35" customHeight="1" spans="1:26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="78" customFormat="1" ht="16.35" customHeight="1" spans="1:26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="78" customFormat="1" ht="16.35" customHeight="1" spans="1:26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="78" customFormat="1" ht="16.35" customHeight="1" spans="1:26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="78" customFormat="1" ht="16.35" customHeight="1" spans="1:26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="78" customFormat="1" ht="16.35" customHeight="1" spans="1:26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="78" customFormat="1" ht="16.35" customHeight="1" spans="1:26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="78" customFormat="1" ht="16.35" customHeight="1" spans="1:26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="78" customFormat="1" ht="16.35" customHeight="1" spans="1:26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="78" customFormat="1" ht="16.35" customHeight="1" spans="1:26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="78" customFormat="1" ht="16.35" customHeight="1" spans="1:26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="78" customFormat="1" ht="16.35" customHeight="1" spans="1:26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="78" customFormat="1" ht="16.35" customHeight="1" spans="1:26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="78" customFormat="1" ht="16.35" customHeight="1" spans="1:26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="78" customFormat="1" ht="16.35" customHeight="1" spans="1:26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="78" customFormat="1" ht="16.35" customHeight="1" spans="1:26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="78" customFormat="1" ht="16.35" customHeight="1" spans="1:26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="78" customFormat="1" ht="16.35" customHeight="1" spans="1:26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="78" customFormat="1" ht="16.35" customHeight="1" spans="1:26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="78" customFormat="1" ht="16.35" customHeight="1" spans="1:26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="78" customFormat="1" ht="16.35" customHeight="1" spans="1:26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="78" customFormat="1" ht="16.35" customHeight="1" spans="1:26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="78" customFormat="1" ht="16.35" customHeight="1" spans="1:26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="78" customFormat="1" ht="16.35" customHeight="1" spans="1:26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="78" customFormat="1" ht="16.35" customHeight="1" spans="1:26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="78" customFormat="1" ht="16.35" customHeight="1" spans="1:26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="78" customFormat="1" ht="16.35" customHeight="1" spans="1:26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="78" customFormat="1" ht="16.35" customHeight="1" spans="1:26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="78" customFormat="1" ht="16.35" customHeight="1" spans="1:26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="78" customFormat="1" ht="16.35" customHeight="1" spans="1:26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="78" customFormat="1" ht="16.35" customHeight="1" spans="1:26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="78" customFormat="1" ht="16.35" customHeight="1" spans="1:26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="78" customFormat="1" ht="16.35" customHeight="1" spans="1:26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="78" customFormat="1" ht="16.35" customHeight="1" spans="1:26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="78" customFormat="1" ht="16.35" customHeight="1" spans="1:26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="78" customFormat="1" ht="16.35" customHeight="1" spans="1:26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="78" customFormat="1" ht="16.35" customHeight="1" spans="1:26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="78" customFormat="1" ht="16.35" customHeight="1" spans="1:26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="78" customFormat="1" ht="16.35" customHeight="1" spans="1:26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="78" customFormat="1" ht="16.35" customHeight="1" spans="1:26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="78" customFormat="1" ht="16.35" customHeight="1" spans="1:26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="78" customFormat="1" ht="16.35" customHeight="1" spans="1:26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="78" customFormat="1" ht="16.35" customHeight="1" spans="1:26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="78" customFormat="1" ht="16.35" customHeight="1" spans="1:26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="78" customFormat="1" ht="16.35" customHeight="1" spans="1:26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="78" customFormat="1" ht="16.35" customHeight="1" spans="1:26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="78" customFormat="1" ht="16.35" customHeight="1" spans="1:26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="78" customFormat="1" ht="16.35" customHeight="1" spans="1:26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="78" customFormat="1" ht="16.35" customHeight="1" spans="1:26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="78" customFormat="1" ht="16.35" customHeight="1" spans="1:26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="78" customFormat="1" ht="16.35" customHeight="1" spans="1:26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="78" customFormat="1" ht="16.35" customHeight="1" spans="1:26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="78" customFormat="1" ht="16.35" customHeight="1" spans="1:26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="78" customFormat="1" ht="16.35" customHeight="1" spans="1:26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="78" customFormat="1" ht="16.35" customHeight="1" spans="1:26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="78" customFormat="1" ht="16.35" customHeight="1" spans="1:26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="78" customFormat="1" ht="16.35" customHeight="1" spans="1:26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="78" customFormat="1" ht="16.35" customHeight="1" spans="1:26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="78" customFormat="1" ht="16.35" customHeight="1" spans="1:26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="78" customFormat="1" ht="16.35" customHeight="1" spans="1:26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="78" customFormat="1" ht="16.35" customHeight="1" spans="1:26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="78" customFormat="1" ht="16.35" customHeight="1" spans="1:26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="78" customFormat="1" ht="16.35" customHeight="1" spans="1:26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="78" customFormat="1" ht="16.35" customHeight="1" spans="1:26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="78" customFormat="1" ht="16.35" customHeight="1" spans="1:26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="78" customFormat="1" ht="16.35" customHeight="1" spans="1:26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="78" customFormat="1" ht="16.35" customHeight="1" spans="1:26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="78" customFormat="1" ht="16.35" customHeight="1" spans="1:26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</row>
    <row r="96" s="78" customFormat="1" ht="16.35" customHeight="1" spans="1:26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</row>
    <row r="97" s="78" customFormat="1" ht="16.35" customHeight="1" spans="1:26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</row>
    <row r="98" s="78" customFormat="1" ht="16.35" customHeight="1" spans="1:26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</row>
    <row r="99" s="78" customFormat="1" ht="16.35" customHeight="1" spans="1:26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</row>
    <row r="100" s="78" customFormat="1" ht="16.35" customHeight="1" spans="1:26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</row>
    <row r="101" s="78" customFormat="1" ht="16.35" customHeight="1" spans="1:26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</row>
    <row r="102" s="78" customFormat="1" ht="16.35" customHeight="1" spans="1:26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</row>
    <row r="103" s="78" customFormat="1" ht="16.35" customHeight="1" spans="1:26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</row>
    <row r="104" s="78" customFormat="1" ht="16.35" customHeight="1" spans="1:26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</row>
    <row r="105" s="78" customFormat="1" ht="16.35" customHeight="1" spans="1:26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</row>
    <row r="106" s="78" customFormat="1" ht="16.35" customHeight="1" spans="1:26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="78" customFormat="1" ht="16.35" customHeight="1" spans="1:26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</row>
    <row r="108" s="78" customFormat="1" ht="16.35" customHeight="1" spans="1:26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</row>
    <row r="109" s="78" customFormat="1" ht="16.35" customHeight="1" spans="1:26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</row>
    <row r="110" s="78" customFormat="1" ht="16.35" customHeight="1" spans="1:26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</row>
    <row r="111" s="78" customFormat="1" ht="16.35" customHeight="1" spans="1:26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</row>
    <row r="112" s="78" customFormat="1" ht="16.35" customHeight="1" spans="1:26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</row>
    <row r="113" s="78" customFormat="1" ht="16.35" customHeight="1" spans="1:26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</row>
    <row r="114" s="78" customFormat="1" ht="16.35" customHeight="1" spans="1:26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</row>
    <row r="115" s="78" customFormat="1" ht="16.35" customHeight="1" spans="1:26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</row>
    <row r="116" s="78" customFormat="1" ht="16.35" customHeight="1" spans="1:26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</row>
    <row r="117" s="78" customFormat="1" ht="16.35" customHeight="1" spans="1:26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</row>
    <row r="118" s="78" customFormat="1" ht="16.35" customHeight="1" spans="1:26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</row>
    <row r="119" s="78" customFormat="1" ht="16.35" customHeight="1" spans="1:26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</row>
    <row r="120" s="78" customFormat="1" ht="16.35" customHeight="1" spans="1:26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</row>
    <row r="121" s="78" customFormat="1" ht="16.35" customHeight="1" spans="1:26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</row>
    <row r="122" s="78" customFormat="1" ht="16.35" customHeight="1" spans="1:26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</row>
    <row r="123" s="78" customFormat="1" ht="16.35" customHeight="1" spans="1:26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</row>
    <row r="124" s="78" customFormat="1" ht="16.35" customHeight="1" spans="1:26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</row>
    <row r="125" s="78" customFormat="1" ht="16.35" customHeight="1" spans="1:26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</row>
    <row r="126" s="78" customFormat="1" ht="16.35" customHeight="1" spans="1:26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</row>
    <row r="127" s="78" customFormat="1" ht="16.35" customHeight="1" spans="1:26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</row>
    <row r="128" s="78" customFormat="1" ht="16.35" customHeight="1" spans="1:26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</row>
    <row r="129" s="78" customFormat="1" ht="16.35" customHeight="1" spans="1:26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</row>
    <row r="130" s="78" customFormat="1" ht="16.35" customHeight="1" spans="1:26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</row>
    <row r="131" s="78" customFormat="1" ht="16.35" customHeight="1" spans="1:26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</row>
    <row r="132" s="78" customFormat="1" ht="16.35" customHeight="1" spans="1:26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</row>
    <row r="133" s="78" customFormat="1" ht="16.35" customHeight="1" spans="1:26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</row>
    <row r="134" s="78" customFormat="1" ht="16.35" customHeight="1" spans="1:26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</row>
    <row r="135" s="78" customFormat="1" ht="16.35" customHeight="1" spans="1:26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</row>
    <row r="136" s="78" customFormat="1" ht="16.35" customHeight="1" spans="1:26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</row>
    <row r="137" s="78" customFormat="1" ht="16.35" customHeight="1" spans="1:26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</row>
    <row r="138" s="78" customFormat="1" ht="16.35" customHeight="1" spans="1:26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</row>
    <row r="139" s="78" customFormat="1" ht="16.35" customHeight="1" spans="1:26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</row>
    <row r="140" s="78" customFormat="1" ht="16.35" customHeight="1" spans="1:26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</row>
    <row r="141" s="78" customFormat="1" ht="16.35" customHeight="1" spans="1:26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</row>
    <row r="142" s="78" customFormat="1" ht="16.35" customHeight="1" spans="1:26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</row>
    <row r="143" s="78" customFormat="1" ht="16.35" customHeight="1" spans="1:26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</row>
    <row r="144" s="78" customFormat="1" ht="16.35" customHeight="1" spans="1:26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</row>
    <row r="145" s="78" customFormat="1" ht="16.35" customHeight="1" spans="1:26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</row>
    <row r="146" s="78" customFormat="1" ht="16.35" customHeight="1" spans="1:26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</row>
    <row r="147" s="78" customFormat="1" ht="16.35" customHeight="1" spans="1:26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</row>
    <row r="148" s="78" customFormat="1" ht="16.35" customHeight="1" spans="1:26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</row>
    <row r="149" s="78" customFormat="1" ht="16.35" customHeight="1" spans="1:26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</row>
    <row r="150" s="78" customFormat="1" ht="16.35" customHeight="1" spans="1:26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</row>
    <row r="151" s="78" customFormat="1" ht="16.35" customHeight="1" spans="1:26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</row>
    <row r="152" s="78" customFormat="1" ht="16.35" customHeight="1" spans="1:26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</row>
    <row r="153" s="78" customFormat="1" ht="16.35" customHeight="1" spans="1:26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</row>
    <row r="154" s="78" customFormat="1" ht="16.35" customHeight="1" spans="1:26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</row>
    <row r="155" s="78" customFormat="1" ht="16.35" customHeight="1" spans="1:26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</row>
    <row r="156" s="78" customFormat="1" ht="16.35" customHeight="1" spans="1:26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</row>
    <row r="157" s="78" customFormat="1" ht="16.35" customHeight="1" spans="1:26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</row>
    <row r="158" s="78" customFormat="1" ht="16.35" customHeight="1" spans="1:26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</row>
    <row r="159" s="78" customFormat="1" ht="16.35" customHeight="1" spans="1:26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</row>
    <row r="160" s="78" customFormat="1" ht="16.35" customHeight="1" spans="1:26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</row>
    <row r="161" s="78" customFormat="1" ht="16.35" customHeight="1" spans="1:26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</row>
    <row r="162" s="78" customFormat="1" ht="16.35" customHeight="1" spans="1:26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</row>
    <row r="163" s="78" customFormat="1" ht="16.35" customHeight="1" spans="1:26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</row>
    <row r="164" s="78" customFormat="1" ht="16.35" customHeight="1" spans="1:26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</row>
    <row r="165" s="78" customFormat="1" ht="16.35" customHeight="1" spans="1:26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</row>
    <row r="166" s="78" customFormat="1" ht="16.35" customHeight="1" spans="1:26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</row>
    <row r="167" s="78" customFormat="1" ht="16.35" customHeight="1" spans="1:26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</row>
    <row r="168" s="78" customFormat="1" ht="16.35" customHeight="1" spans="1:26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</row>
    <row r="169" s="78" customFormat="1" ht="16.35" customHeight="1" spans="1:26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</row>
    <row r="170" s="78" customFormat="1" ht="16.35" customHeight="1" spans="1:26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</row>
    <row r="171" s="78" customFormat="1" ht="16.35" customHeight="1" spans="1:26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</row>
    <row r="172" s="78" customFormat="1" ht="16.35" customHeight="1" spans="1:26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</row>
    <row r="173" s="78" customFormat="1" ht="16.35" customHeight="1" spans="1:26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</row>
    <row r="174" s="78" customFormat="1" ht="16.35" customHeight="1" spans="1:26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</row>
    <row r="175" s="78" customFormat="1" ht="16.35" customHeight="1" spans="1:26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</row>
    <row r="176" s="78" customFormat="1" ht="16.35" customHeight="1" spans="1:26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</row>
    <row r="177" s="78" customFormat="1" ht="16.35" customHeight="1" spans="1:26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</row>
    <row r="178" s="78" customFormat="1" ht="16.35" customHeight="1" spans="1:26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</row>
    <row r="179" s="78" customFormat="1" ht="16.35" customHeight="1" spans="1:26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</row>
    <row r="180" s="78" customFormat="1" ht="16.35" customHeight="1" spans="1:26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</row>
    <row r="181" s="78" customFormat="1" ht="16.35" customHeight="1" spans="1:26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</row>
    <row r="182" s="78" customFormat="1" ht="16.35" customHeight="1" spans="1:26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</row>
    <row r="183" s="78" customFormat="1" ht="16.35" customHeight="1" spans="1:26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</row>
    <row r="184" s="78" customFormat="1" ht="16.35" customHeight="1" spans="1:26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</row>
    <row r="185" s="78" customFormat="1" ht="16.35" customHeight="1" spans="1:26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</row>
    <row r="186" s="78" customFormat="1" ht="16.35" customHeight="1" spans="1:26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</row>
    <row r="187" s="78" customFormat="1" ht="16.35" customHeight="1" spans="1:26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</row>
    <row r="188" s="78" customFormat="1" ht="16.35" customHeight="1" spans="1:26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</row>
    <row r="189" s="78" customFormat="1" ht="16.35" customHeight="1" spans="1:26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</row>
    <row r="190" s="78" customFormat="1" ht="16.35" customHeight="1" spans="1:26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</row>
    <row r="191" s="78" customFormat="1" ht="16.35" customHeight="1" spans="1:26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</row>
    <row r="192" s="78" customFormat="1" ht="16.35" customHeight="1" spans="1:26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</row>
    <row r="193" s="78" customFormat="1" ht="16.35" customHeight="1" spans="1:26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</row>
    <row r="194" s="78" customFormat="1" ht="16.35" customHeight="1" spans="1:26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</row>
    <row r="195" s="78" customFormat="1" ht="16.35" customHeight="1" spans="1:26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</row>
    <row r="196" s="78" customFormat="1" ht="16.35" customHeight="1" spans="1:26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</row>
    <row r="197" s="78" customFormat="1" ht="16.35" customHeight="1" spans="1:26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</row>
    <row r="198" s="78" customFormat="1" ht="16.35" customHeight="1" spans="1:26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</row>
    <row r="199" s="78" customFormat="1" ht="16.35" customHeight="1" spans="1:26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</row>
    <row r="200" s="78" customFormat="1" ht="16.35" customHeight="1" spans="1:26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</row>
    <row r="201" s="78" customFormat="1" ht="16.35" customHeight="1" spans="1:26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</row>
    <row r="202" s="78" customFormat="1" ht="16.35" customHeight="1" spans="1:26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</row>
    <row r="203" s="78" customFormat="1" ht="16.35" customHeight="1" spans="1:26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</row>
    <row r="204" s="78" customFormat="1" ht="16.35" customHeight="1" spans="1:26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</row>
    <row r="205" s="78" customFormat="1" ht="16.35" customHeight="1" spans="1:26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</row>
    <row r="206" s="78" customFormat="1" ht="16.35" customHeight="1" spans="1:26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</row>
    <row r="207" s="78" customFormat="1" ht="16.35" customHeight="1" spans="1:26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</row>
    <row r="208" s="78" customFormat="1" ht="16.35" customHeight="1" spans="1:26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</row>
    <row r="209" s="78" customFormat="1" ht="16.35" customHeight="1" spans="1:26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</row>
    <row r="210" s="78" customFormat="1" ht="16.35" customHeight="1" spans="1:26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</row>
    <row r="211" s="78" customFormat="1" ht="16.35" customHeight="1" spans="1:26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</row>
    <row r="212" s="78" customFormat="1" ht="16.35" customHeight="1" spans="1:26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</row>
    <row r="213" s="78" customFormat="1" ht="16.35" customHeight="1" spans="1:26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</row>
    <row r="214" s="78" customFormat="1" ht="16.35" customHeight="1" spans="1:26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</row>
    <row r="215" s="78" customFormat="1" ht="16.35" customHeight="1" spans="1:26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</row>
    <row r="216" s="78" customFormat="1" ht="16.35" customHeight="1" spans="1:26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</row>
    <row r="217" s="78" customFormat="1" ht="16.35" customHeight="1" spans="1:26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</row>
    <row r="218" s="78" customFormat="1" ht="16.35" customHeight="1" spans="1:26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</row>
    <row r="219" s="78" customFormat="1" ht="16.35" customHeight="1" spans="1:26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</row>
    <row r="220" s="78" customFormat="1" ht="16.35" customHeight="1" spans="1:26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</row>
    <row r="221" s="78" customFormat="1" ht="16.35" customHeight="1" spans="1:26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</row>
    <row r="222" s="78" customFormat="1" ht="16.35" customHeight="1" spans="1:26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</row>
    <row r="223" s="78" customFormat="1" ht="16.35" customHeight="1" spans="1:26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</row>
    <row r="224" s="78" customFormat="1" ht="16.35" customHeight="1" spans="1:26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</row>
    <row r="225" s="78" customFormat="1" ht="16.35" customHeight="1" spans="1:26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</row>
    <row r="226" s="78" customFormat="1" ht="16.35" customHeight="1" spans="1:26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</row>
    <row r="227" s="78" customFormat="1" ht="16.35" customHeight="1" spans="1:26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</row>
    <row r="228" s="78" customFormat="1" ht="16.35" customHeight="1" spans="1:26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</row>
    <row r="229" s="78" customFormat="1" ht="16.35" customHeight="1" spans="1:26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</row>
    <row r="230" s="78" customFormat="1" ht="16.35" customHeight="1" spans="1:26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</row>
    <row r="231" s="78" customFormat="1" ht="16.35" customHeight="1" spans="1:26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</row>
    <row r="232" s="78" customFormat="1" ht="16.35" customHeight="1" spans="1:26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</row>
    <row r="233" s="78" customFormat="1" ht="16.35" customHeight="1" spans="1:26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</row>
    <row r="234" s="78" customFormat="1" ht="16.35" customHeight="1" spans="1:26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</row>
    <row r="235" s="78" customFormat="1" ht="16.35" customHeight="1" spans="1:26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</row>
    <row r="236" s="78" customFormat="1" ht="16.35" customHeight="1" spans="1:26">
      <c r="A236" s="130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</row>
    <row r="237" s="78" customFormat="1" ht="16.35" customHeight="1" spans="1:26">
      <c r="A237" s="130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</row>
    <row r="238" s="78" customFormat="1" ht="16.35" customHeight="1" spans="1:26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  <c r="Z238" s="130"/>
    </row>
    <row r="239" s="78" customFormat="1" ht="16.35" customHeight="1" spans="1:26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</row>
    <row r="240" s="78" customFormat="1" ht="16.35" customHeight="1" spans="1:26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</row>
    <row r="241" s="78" customFormat="1" ht="16.35" customHeight="1" spans="1:26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  <c r="Z241" s="130"/>
    </row>
    <row r="242" s="78" customFormat="1" ht="16.35" customHeight="1" spans="1:26">
      <c r="A242" s="130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  <c r="Z242" s="130"/>
    </row>
    <row r="243" s="78" customFormat="1" ht="16.35" customHeight="1" spans="1:26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</row>
    <row r="244" s="78" customFormat="1" ht="16.35" customHeight="1" spans="1:26">
      <c r="A244" s="130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</row>
    <row r="245" s="78" customFormat="1" ht="16.35" customHeight="1" spans="1:26">
      <c r="A245" s="130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</row>
    <row r="246" s="78" customFormat="1" ht="16.35" customHeight="1" spans="1:26">
      <c r="A246" s="130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</row>
    <row r="247" s="78" customFormat="1" ht="16.35" customHeight="1" spans="1:26">
      <c r="A247" s="130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</row>
    <row r="248" s="78" customFormat="1" ht="16.35" customHeight="1" spans="1:26">
      <c r="A248" s="130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</row>
    <row r="249" s="78" customFormat="1" ht="16.35" customHeight="1" spans="1:26">
      <c r="A249" s="130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</row>
    <row r="250" s="78" customFormat="1" ht="16.35" customHeight="1" spans="1:26">
      <c r="A250" s="130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</row>
    <row r="251" s="78" customFormat="1" ht="16.35" customHeight="1" spans="1:26">
      <c r="A251" s="130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</row>
    <row r="252" s="78" customFormat="1" ht="16.35" customHeight="1" spans="1:26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</row>
    <row r="253" s="78" customFormat="1" ht="16.35" customHeight="1" spans="1:26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</row>
    <row r="254" s="78" customFormat="1" ht="16.35" customHeight="1" spans="1:26">
      <c r="A254" s="130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</row>
    <row r="255" s="78" customFormat="1" ht="16.35" customHeight="1" spans="1:26">
      <c r="A255" s="130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  <c r="Z255" s="130"/>
    </row>
    <row r="256" s="78" customFormat="1" ht="16.35" customHeight="1" spans="1:26">
      <c r="A256" s="130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  <c r="Z256" s="130"/>
    </row>
    <row r="257" s="78" customFormat="1" ht="16.35" customHeight="1" spans="1:26">
      <c r="A257" s="130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</row>
    <row r="258" s="78" customFormat="1" ht="16.35" customHeight="1" spans="1:26">
      <c r="A258" s="130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</row>
    <row r="259" s="78" customFormat="1" ht="16.35" customHeight="1" spans="1:26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</row>
    <row r="260" s="78" customFormat="1" ht="16.35" customHeight="1" spans="1:26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  <c r="Z260" s="130"/>
    </row>
    <row r="261" s="78" customFormat="1" ht="16.35" customHeight="1" spans="1:26">
      <c r="A261" s="130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</row>
    <row r="262" s="78" customFormat="1" ht="16.35" customHeight="1" spans="1:26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</row>
    <row r="263" s="78" customFormat="1" ht="16.35" customHeight="1" spans="1:26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</row>
    <row r="264" s="78" customFormat="1" ht="16.35" customHeight="1" spans="1:26">
      <c r="A264" s="130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  <c r="Z264" s="130"/>
    </row>
    <row r="265" s="78" customFormat="1" ht="16.35" customHeight="1" spans="1:26">
      <c r="A265" s="130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</row>
    <row r="266" s="78" customFormat="1" ht="16.35" customHeight="1" spans="1:26">
      <c r="A266" s="130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0"/>
    </row>
    <row r="267" s="78" customFormat="1" ht="16.35" customHeight="1" spans="1:26">
      <c r="A267" s="130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  <c r="Z267" s="130"/>
    </row>
    <row r="268" s="78" customFormat="1" ht="16.35" customHeight="1" spans="1:26">
      <c r="A268" s="130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  <c r="Z268" s="130"/>
    </row>
    <row r="269" s="78" customFormat="1" ht="16.35" customHeight="1" spans="1:26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</row>
    <row r="270" s="78" customFormat="1" ht="16.35" customHeight="1" spans="1:26">
      <c r="A270" s="130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</row>
    <row r="271" s="78" customFormat="1" ht="16.35" customHeight="1" spans="1:26">
      <c r="A271" s="130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</row>
    <row r="272" s="78" customFormat="1" ht="16.35" customHeight="1" spans="1:26">
      <c r="A272" s="130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</row>
    <row r="273" s="78" customFormat="1" ht="16.35" customHeight="1" spans="1:26">
      <c r="A273" s="130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  <c r="Z273" s="130"/>
    </row>
    <row r="274" s="78" customFormat="1" ht="16.35" customHeight="1" spans="1:26">
      <c r="A274" s="130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</row>
    <row r="275" s="78" customFormat="1" ht="16.35" customHeight="1" spans="1:26">
      <c r="A275" s="130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</row>
    <row r="276" s="78" customFormat="1" ht="16.35" customHeight="1" spans="1:26">
      <c r="A276" s="130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</row>
    <row r="277" s="78" customFormat="1" ht="16.35" customHeight="1" spans="1:26">
      <c r="A277" s="130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</row>
    <row r="278" s="78" customFormat="1" ht="16.35" customHeight="1" spans="1:26">
      <c r="A278" s="130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  <c r="Z278" s="130"/>
    </row>
    <row r="279" s="78" customFormat="1" ht="16.35" customHeight="1" spans="1:26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  <c r="Z279" s="130"/>
    </row>
    <row r="280" s="78" customFormat="1" ht="16.35" customHeight="1" spans="1:26">
      <c r="A280" s="130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  <c r="Z280" s="130"/>
    </row>
    <row r="281" s="78" customFormat="1" ht="16.35" customHeight="1" spans="1:26">
      <c r="A281" s="130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  <c r="Z281" s="130"/>
    </row>
    <row r="282" s="78" customFormat="1" ht="16.35" customHeight="1" spans="1:26">
      <c r="A282" s="130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  <c r="Z282" s="130"/>
    </row>
    <row r="283" s="78" customFormat="1" ht="16.35" customHeight="1" spans="1:26">
      <c r="A283" s="130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</row>
    <row r="284" s="78" customFormat="1" ht="16.35" customHeight="1" spans="1:26">
      <c r="A284" s="130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  <c r="Z284" s="130"/>
    </row>
    <row r="285" s="78" customFormat="1" ht="16.35" customHeight="1" spans="1:26">
      <c r="A285" s="130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  <c r="Z285" s="130"/>
    </row>
    <row r="286" s="78" customFormat="1" ht="16.35" customHeight="1" spans="1:26">
      <c r="A286" s="130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  <c r="Z286" s="130"/>
    </row>
    <row r="287" s="78" customFormat="1" ht="16.35" customHeight="1" spans="1:26">
      <c r="A287" s="130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</row>
    <row r="288" s="78" customFormat="1" ht="16.35" customHeight="1" spans="1:26">
      <c r="A288" s="130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</row>
    <row r="289" s="78" customFormat="1" ht="16.35" customHeight="1" spans="1:26">
      <c r="A289" s="130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</row>
    <row r="290" s="78" customFormat="1" ht="16.35" customHeight="1" spans="1:26">
      <c r="A290" s="130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</row>
    <row r="291" s="78" customFormat="1" ht="16.35" customHeight="1" spans="1:26">
      <c r="A291" s="130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</row>
    <row r="292" s="78" customFormat="1" ht="16.35" customHeight="1" spans="1:26">
      <c r="A292" s="130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</row>
    <row r="293" s="78" customFormat="1" ht="16.35" customHeight="1" spans="1:26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</row>
    <row r="294" s="78" customFormat="1" ht="16.35" customHeight="1" spans="1:26">
      <c r="A294" s="130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</row>
    <row r="295" s="78" customFormat="1" ht="16.35" customHeight="1" spans="1:26">
      <c r="A295" s="130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</row>
    <row r="296" s="78" customFormat="1" ht="16.35" customHeight="1" spans="1:26">
      <c r="A296" s="130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</row>
    <row r="297" s="78" customFormat="1" ht="16.35" customHeight="1" spans="1:26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</row>
    <row r="298" s="78" customFormat="1" ht="16.35" customHeight="1" spans="1:26">
      <c r="A298" s="130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</row>
    <row r="299" s="78" customFormat="1" ht="16.35" customHeight="1" spans="1:26">
      <c r="A299" s="130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</row>
    <row r="300" s="78" customFormat="1" ht="16.35" customHeight="1" spans="1:26">
      <c r="A300" s="130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</row>
    <row r="301" s="78" customFormat="1" ht="16.35" customHeight="1" spans="1:26">
      <c r="A301" s="130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</row>
    <row r="302" s="78" customFormat="1" ht="16.35" customHeight="1" spans="1:26">
      <c r="A302" s="130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</row>
    <row r="303" s="78" customFormat="1" ht="16.35" customHeight="1" spans="1:26">
      <c r="A303" s="130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</row>
    <row r="304" s="78" customFormat="1" ht="16.35" customHeight="1" spans="1:26">
      <c r="A304" s="130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</row>
    <row r="305" s="78" customFormat="1" ht="16.35" customHeight="1" spans="1:26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</row>
    <row r="306" s="78" customFormat="1" ht="16.35" customHeight="1" spans="1:26">
      <c r="A306" s="130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</row>
    <row r="307" s="78" customFormat="1" ht="16.35" customHeight="1" spans="1:26">
      <c r="A307" s="130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</row>
    <row r="308" s="78" customFormat="1" ht="16.35" customHeight="1" spans="1:26">
      <c r="A308" s="130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</row>
    <row r="309" s="78" customFormat="1" ht="16.35" customHeight="1" spans="1:26">
      <c r="A309" s="130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</row>
    <row r="310" s="78" customFormat="1" ht="16.35" customHeight="1" spans="1:26">
      <c r="A310" s="130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</row>
    <row r="311" s="78" customFormat="1" ht="16.35" customHeight="1" spans="1:26">
      <c r="A311" s="130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  <c r="Z311" s="130"/>
    </row>
    <row r="312" s="78" customFormat="1" ht="16.35" customHeight="1" spans="1:26">
      <c r="A312" s="130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</row>
    <row r="313" s="78" customFormat="1" ht="16.35" customHeight="1" spans="1:26">
      <c r="A313" s="130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  <c r="Z313" s="130"/>
    </row>
    <row r="314" s="78" customFormat="1" ht="16.35" customHeight="1" spans="1:26">
      <c r="A314" s="130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</row>
    <row r="315" s="78" customFormat="1" ht="16.35" customHeight="1" spans="1:26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</row>
    <row r="316" s="78" customFormat="1" ht="16.35" customHeight="1" spans="1:26">
      <c r="A316" s="130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</row>
    <row r="317" s="78" customFormat="1" ht="16.35" customHeight="1" spans="1:26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</row>
    <row r="318" s="78" customFormat="1" ht="16.35" customHeight="1" spans="1:26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</row>
    <row r="319" s="78" customFormat="1" ht="16.35" customHeight="1" spans="1:26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</row>
    <row r="320" s="78" customFormat="1" ht="16.35" customHeight="1" spans="1:26">
      <c r="A320" s="130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</row>
    <row r="321" s="78" customFormat="1" ht="16.35" customHeight="1" spans="1:26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</row>
    <row r="322" s="78" customFormat="1" ht="16.35" customHeight="1" spans="1:26">
      <c r="A322" s="130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</row>
    <row r="323" s="78" customFormat="1" ht="16.35" customHeight="1" spans="1:26">
      <c r="A323" s="130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</row>
    <row r="324" s="78" customFormat="1" ht="16.35" customHeight="1" spans="1:26">
      <c r="A324" s="130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</row>
    <row r="325" s="78" customFormat="1" ht="16.35" customHeight="1" spans="1:26">
      <c r="A325" s="130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</row>
    <row r="326" s="78" customFormat="1" ht="16.35" customHeight="1" spans="1:26">
      <c r="A326" s="130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</row>
    <row r="327" s="78" customFormat="1" ht="16.35" customHeight="1" spans="1:26">
      <c r="A327" s="130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</row>
    <row r="328" s="78" customFormat="1" ht="16.35" customHeight="1" spans="1:26">
      <c r="A328" s="130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</row>
    <row r="329" s="78" customFormat="1" ht="16.35" customHeight="1" spans="1:26">
      <c r="A329" s="130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</row>
    <row r="330" s="78" customFormat="1" ht="16.35" customHeight="1" spans="1:26">
      <c r="A330" s="130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  <c r="Z330" s="130"/>
    </row>
    <row r="331" s="78" customFormat="1" ht="16.35" customHeight="1" spans="1:26">
      <c r="A331" s="130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</row>
    <row r="332" s="78" customFormat="1" ht="16.35" customHeight="1" spans="1:26">
      <c r="A332" s="130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</row>
    <row r="333" s="78" customFormat="1" ht="16.35" customHeight="1" spans="1:26">
      <c r="A333" s="130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</row>
    <row r="334" s="78" customFormat="1" ht="16.35" customHeight="1" spans="1:26">
      <c r="A334" s="130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</row>
    <row r="335" s="78" customFormat="1" ht="16.35" customHeight="1" spans="1:26">
      <c r="A335" s="130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</row>
    <row r="336" s="78" customFormat="1" ht="16.35" customHeight="1" spans="1:26">
      <c r="A336" s="130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</row>
    <row r="337" s="78" customFormat="1" ht="16.35" customHeight="1" spans="1:26">
      <c r="A337" s="130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0"/>
    </row>
    <row r="338" s="78" customFormat="1" ht="16.35" customHeight="1" spans="1:26">
      <c r="A338" s="130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</row>
    <row r="339" s="78" customFormat="1" ht="16.35" customHeight="1" spans="1:26">
      <c r="A339" s="130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  <c r="Z339" s="130"/>
    </row>
    <row r="340" s="78" customFormat="1" ht="16.35" customHeight="1" spans="1:26">
      <c r="A340" s="130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  <c r="Z340" s="130"/>
    </row>
    <row r="341" s="78" customFormat="1" ht="16.35" customHeight="1" spans="1:26">
      <c r="A341" s="130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</row>
    <row r="342" s="78" customFormat="1" ht="16.35" customHeight="1" spans="1:26">
      <c r="A342" s="130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  <c r="Z342" s="130"/>
    </row>
    <row r="343" s="78" customFormat="1" ht="16.35" customHeight="1" spans="1:26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  <c r="Z343" s="130"/>
    </row>
    <row r="344" s="78" customFormat="1" ht="16.35" customHeight="1" spans="1:26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  <c r="Z344" s="130"/>
    </row>
    <row r="345" s="78" customFormat="1" ht="16.35" customHeight="1" spans="1:26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  <c r="Z345" s="130"/>
    </row>
    <row r="346" s="78" customFormat="1" ht="16.35" customHeight="1" spans="1:26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  <c r="Z346" s="130"/>
    </row>
    <row r="347" s="78" customFormat="1" ht="16.35" customHeight="1" spans="1:26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  <c r="Z347" s="130"/>
    </row>
    <row r="348" s="78" customFormat="1" ht="16.35" customHeight="1" spans="1:26">
      <c r="A348" s="130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  <c r="Z348" s="130"/>
    </row>
    <row r="349" s="78" customFormat="1" ht="16.35" customHeight="1" spans="1:26">
      <c r="A349" s="130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  <c r="Z349" s="130"/>
    </row>
    <row r="350" s="78" customFormat="1" ht="16.35" customHeight="1" spans="1:26">
      <c r="A350" s="130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  <c r="Z350" s="130"/>
    </row>
    <row r="351" s="78" customFormat="1" ht="16.35" customHeight="1" spans="1:26">
      <c r="A351" s="130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  <c r="Z351" s="130"/>
    </row>
    <row r="352" s="78" customFormat="1" ht="16.35" customHeight="1" spans="1:26">
      <c r="A352" s="130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  <c r="Z352" s="130"/>
    </row>
    <row r="353" s="78" customFormat="1" ht="16.35" customHeight="1" spans="1:26">
      <c r="A353" s="130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  <c r="Z353" s="130"/>
    </row>
    <row r="354" s="78" customFormat="1" ht="16.35" customHeight="1" spans="1:26">
      <c r="A354" s="130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  <c r="Z354" s="130"/>
    </row>
    <row r="355" s="78" customFormat="1" ht="16.35" customHeight="1" spans="1:26">
      <c r="A355" s="130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  <c r="Z355" s="130"/>
    </row>
    <row r="356" s="78" customFormat="1" ht="16.35" customHeight="1" spans="1:26">
      <c r="A356" s="130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  <c r="Z356" s="130"/>
    </row>
    <row r="357" s="78" customFormat="1" ht="16.35" customHeight="1" spans="1:26">
      <c r="A357" s="130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  <c r="Z357" s="130"/>
    </row>
    <row r="358" s="78" customFormat="1" ht="16.35" customHeight="1" spans="1:26">
      <c r="A358" s="130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</row>
    <row r="359" s="78" customFormat="1" ht="16.35" customHeight="1" spans="1:26">
      <c r="A359" s="130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  <c r="Z359" s="130"/>
    </row>
    <row r="360" s="78" customFormat="1" ht="16.35" customHeight="1" spans="1:26">
      <c r="A360" s="130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  <c r="Z360" s="130"/>
    </row>
    <row r="361" s="78" customFormat="1" ht="16.35" customHeight="1" spans="1:26">
      <c r="A361" s="130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  <c r="Z361" s="130"/>
    </row>
    <row r="362" s="78" customFormat="1" ht="16.35" customHeight="1" spans="1:26">
      <c r="A362" s="130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  <c r="Z362" s="130"/>
    </row>
    <row r="363" s="78" customFormat="1" ht="16.35" customHeight="1" spans="1:26">
      <c r="A363" s="130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  <c r="Z363" s="130"/>
    </row>
    <row r="364" s="78" customFormat="1" ht="16.35" customHeight="1" spans="1:26">
      <c r="A364" s="130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  <c r="Z364" s="130"/>
    </row>
    <row r="365" s="78" customFormat="1" ht="16.35" customHeight="1" spans="1:26">
      <c r="A365" s="130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  <c r="Z365" s="130"/>
    </row>
    <row r="366" s="78" customFormat="1" ht="16.35" customHeight="1" spans="1:26">
      <c r="A366" s="130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  <c r="Z366" s="130"/>
    </row>
    <row r="367" s="78" customFormat="1" ht="16.35" customHeight="1" spans="1:26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</row>
    <row r="368" s="78" customFormat="1" ht="16.35" customHeight="1" spans="1:26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</row>
    <row r="369" s="78" customFormat="1" ht="16.35" customHeight="1" spans="1:26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  <c r="Z369" s="130"/>
    </row>
    <row r="370" s="78" customFormat="1" ht="16.35" customHeight="1" spans="1:26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  <c r="Z370" s="130"/>
    </row>
    <row r="371" s="78" customFormat="1" ht="16.35" customHeight="1" spans="1:26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  <c r="Z371" s="130"/>
    </row>
    <row r="372" s="78" customFormat="1" ht="16.35" customHeight="1" spans="1:26">
      <c r="A372" s="130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</row>
    <row r="373" s="78" customFormat="1" ht="16.35" customHeight="1" spans="1:26">
      <c r="A373" s="130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  <c r="Z373" s="130"/>
    </row>
    <row r="374" s="78" customFormat="1" ht="16.35" customHeight="1" spans="1:26">
      <c r="A374" s="130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  <c r="Z374" s="130"/>
    </row>
    <row r="375" s="78" customFormat="1" ht="16.35" customHeight="1" spans="1:26">
      <c r="A375" s="130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  <c r="Z375" s="130"/>
    </row>
    <row r="376" s="78" customFormat="1" ht="16.35" customHeight="1" spans="1:26">
      <c r="A376" s="130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  <c r="Z376" s="130"/>
    </row>
    <row r="377" s="78" customFormat="1" ht="16.35" customHeight="1" spans="1:26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  <c r="Z377" s="130"/>
    </row>
    <row r="378" s="78" customFormat="1" ht="16.35" customHeight="1" spans="1:26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  <c r="Z378" s="130"/>
    </row>
    <row r="379" s="78" customFormat="1" ht="16.35" customHeight="1" spans="1:26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</row>
    <row r="380" s="78" customFormat="1" ht="16.35" customHeight="1" spans="1:26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  <c r="Z380" s="130"/>
    </row>
    <row r="381" s="78" customFormat="1" ht="16.35" customHeight="1" spans="1:26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  <c r="Z381" s="130"/>
    </row>
    <row r="382" s="78" customFormat="1" ht="16.35" customHeight="1" spans="1:26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  <c r="Z382" s="130"/>
    </row>
    <row r="383" s="78" customFormat="1" ht="16.35" customHeight="1" spans="1:26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</row>
    <row r="384" s="78" customFormat="1" ht="16.35" customHeight="1" spans="1:26">
      <c r="A384" s="130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</row>
    <row r="385" s="78" customFormat="1" ht="16.35" customHeight="1" spans="1:26">
      <c r="A385" s="130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</row>
    <row r="386" s="78" customFormat="1" ht="16.35" customHeight="1" spans="1:26">
      <c r="A386" s="130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</row>
    <row r="387" s="78" customFormat="1" ht="16.35" customHeight="1" spans="1:26">
      <c r="A387" s="130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</row>
    <row r="388" s="78" customFormat="1" ht="16.35" customHeight="1" spans="1:26">
      <c r="A388" s="130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</row>
    <row r="389" s="78" customFormat="1" ht="16.35" customHeight="1" spans="1:26">
      <c r="A389" s="130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  <c r="Z389" s="130"/>
    </row>
    <row r="390" s="78" customFormat="1" ht="16.35" customHeight="1" spans="1:26">
      <c r="A390" s="130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  <c r="Z390" s="130"/>
    </row>
    <row r="391" s="78" customFormat="1" ht="16.35" customHeight="1" spans="1:26">
      <c r="A391" s="130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  <c r="Z391" s="130"/>
    </row>
    <row r="392" s="78" customFormat="1" ht="16.35" customHeight="1" spans="1:26">
      <c r="A392" s="130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  <c r="Z392" s="130"/>
    </row>
    <row r="393" s="78" customFormat="1" ht="16.35" customHeight="1" spans="1:26">
      <c r="A393" s="130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  <c r="Z393" s="130"/>
    </row>
    <row r="394" s="78" customFormat="1" ht="16.35" customHeight="1" spans="1:26">
      <c r="A394" s="130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  <c r="Z394" s="130"/>
    </row>
    <row r="395" s="78" customFormat="1" ht="16.35" customHeight="1" spans="1:26">
      <c r="A395" s="130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  <c r="Z395" s="130"/>
    </row>
    <row r="396" s="78" customFormat="1" ht="16.35" customHeight="1" spans="1:26">
      <c r="A396" s="130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  <c r="Z396" s="130"/>
    </row>
    <row r="397" s="78" customFormat="1" ht="16.35" customHeight="1" spans="1:26">
      <c r="A397" s="130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  <c r="Z397" s="130"/>
    </row>
    <row r="398" s="78" customFormat="1" ht="16.35" customHeight="1" spans="1:26">
      <c r="A398" s="130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  <c r="Z398" s="130"/>
    </row>
    <row r="399" s="78" customFormat="1" ht="16.35" customHeight="1" spans="1:26">
      <c r="A399" s="130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  <c r="Z399" s="130"/>
    </row>
    <row r="400" s="78" customFormat="1" ht="16.35" customHeight="1" spans="1:26">
      <c r="A400" s="130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  <c r="Z400" s="130"/>
    </row>
    <row r="401" s="78" customFormat="1" ht="16.35" customHeight="1" spans="1:26">
      <c r="A401" s="130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  <c r="Z401" s="130"/>
    </row>
    <row r="402" s="78" customFormat="1" ht="16.35" customHeight="1" spans="1:26">
      <c r="A402" s="130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  <c r="Z402" s="130"/>
    </row>
    <row r="403" s="78" customFormat="1" ht="16.35" customHeight="1" spans="1:26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  <c r="Z403" s="130"/>
    </row>
    <row r="404" s="78" customFormat="1" ht="16.35" customHeight="1" spans="1:26">
      <c r="A404" s="130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  <c r="Z404" s="130"/>
    </row>
    <row r="405" s="78" customFormat="1" ht="16.35" customHeight="1" spans="1:26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  <c r="Z405" s="130"/>
    </row>
    <row r="406" s="78" customFormat="1" ht="16.35" customHeight="1" spans="1:26">
      <c r="A406" s="130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  <c r="Z406" s="130"/>
    </row>
    <row r="407" s="78" customFormat="1" ht="16.35" customHeight="1" spans="1:26">
      <c r="A407" s="130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  <c r="Z407" s="130"/>
    </row>
    <row r="408" s="78" customFormat="1" ht="16.35" customHeight="1" spans="1:26">
      <c r="A408" s="130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  <c r="Z408" s="130"/>
    </row>
    <row r="409" s="78" customFormat="1" ht="16.35" customHeight="1" spans="1:26">
      <c r="A409" s="130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  <c r="Z409" s="130"/>
    </row>
    <row r="410" s="78" customFormat="1" ht="16.35" customHeight="1" spans="1:26">
      <c r="A410" s="130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  <c r="Z410" s="130"/>
    </row>
    <row r="411" s="78" customFormat="1" ht="16.35" customHeight="1" spans="1:26">
      <c r="A411" s="130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  <c r="Z411" s="130"/>
    </row>
    <row r="412" s="78" customFormat="1" ht="16.35" customHeight="1" spans="1:26">
      <c r="A412" s="130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  <c r="Z412" s="130"/>
    </row>
    <row r="413" s="78" customFormat="1" ht="16.35" customHeight="1" spans="1:26">
      <c r="A413" s="130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  <c r="Z413" s="130"/>
    </row>
    <row r="414" s="78" customFormat="1" ht="16.35" customHeight="1" spans="1:26">
      <c r="A414" s="130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  <c r="Z414" s="130"/>
    </row>
    <row r="415" s="78" customFormat="1" ht="16.35" customHeight="1" spans="1:26">
      <c r="A415" s="130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  <c r="Z415" s="130"/>
    </row>
    <row r="416" s="78" customFormat="1" ht="16.35" customHeight="1" spans="1:26">
      <c r="A416" s="130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  <c r="Z416" s="130"/>
    </row>
    <row r="417" s="78" customFormat="1" ht="16.35" customHeight="1" spans="1:26">
      <c r="A417" s="130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  <c r="Z417" s="130"/>
    </row>
    <row r="418" s="78" customFormat="1" ht="16.35" customHeight="1" spans="1:26">
      <c r="A418" s="130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  <c r="Z418" s="130"/>
    </row>
    <row r="419" s="78" customFormat="1" ht="16.35" customHeight="1" spans="1:26">
      <c r="A419" s="130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  <c r="Z419" s="130"/>
    </row>
    <row r="420" s="78" customFormat="1" ht="16.35" customHeight="1" spans="1:26">
      <c r="A420" s="130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  <c r="Z420" s="130"/>
    </row>
    <row r="421" s="78" customFormat="1" ht="16.35" customHeight="1" spans="1:26">
      <c r="A421" s="130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  <c r="Z421" s="130"/>
    </row>
    <row r="422" s="78" customFormat="1" ht="16.35" customHeight="1" spans="1:26">
      <c r="A422" s="130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  <c r="Z422" s="130"/>
    </row>
    <row r="423" s="78" customFormat="1" ht="16.35" customHeight="1" spans="1:26">
      <c r="A423" s="130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  <c r="Z423" s="130"/>
    </row>
    <row r="424" s="78" customFormat="1" ht="16.35" customHeight="1" spans="1:26">
      <c r="A424" s="130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  <c r="Z424" s="130"/>
    </row>
    <row r="425" s="78" customFormat="1" ht="16.35" customHeight="1" spans="1:26">
      <c r="A425" s="130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  <c r="Z425" s="130"/>
    </row>
    <row r="426" s="78" customFormat="1" ht="16.35" customHeight="1" spans="1:26">
      <c r="A426" s="130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  <c r="Z426" s="130"/>
    </row>
    <row r="427" s="78" customFormat="1" ht="16.35" customHeight="1" spans="1:26">
      <c r="A427" s="130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  <c r="Z427" s="130"/>
    </row>
    <row r="428" s="78" customFormat="1" ht="16.35" customHeight="1" spans="1:26">
      <c r="A428" s="130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  <c r="Z428" s="130"/>
    </row>
    <row r="429" s="78" customFormat="1" ht="16.35" customHeight="1" spans="1:26">
      <c r="A429" s="130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  <c r="Z429" s="130"/>
    </row>
    <row r="430" s="78" customFormat="1" ht="16.35" customHeight="1" spans="1:26">
      <c r="A430" s="130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</row>
    <row r="431" s="78" customFormat="1" ht="16.35" customHeight="1" spans="1:26">
      <c r="A431" s="130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</row>
    <row r="432" s="78" customFormat="1" ht="16.35" customHeight="1" spans="1:26">
      <c r="A432" s="130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</row>
    <row r="433" s="78" customFormat="1" ht="16.35" customHeight="1" spans="1:26">
      <c r="A433" s="130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</row>
    <row r="434" s="78" customFormat="1" ht="16.35" customHeight="1" spans="1:26">
      <c r="A434" s="130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</row>
    <row r="435" s="78" customFormat="1" ht="16.35" customHeight="1" spans="1:26">
      <c r="A435" s="130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</row>
    <row r="436" s="78" customFormat="1" ht="16.35" customHeight="1" spans="1:26">
      <c r="A436" s="130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</row>
    <row r="437" s="78" customFormat="1" ht="16.35" customHeight="1" spans="1:26">
      <c r="A437" s="130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</row>
    <row r="438" s="78" customFormat="1" ht="16.35" customHeight="1" spans="1:26">
      <c r="A438" s="130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</row>
    <row r="439" s="78" customFormat="1" ht="16.35" customHeight="1" spans="1:26">
      <c r="A439" s="130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</row>
    <row r="440" s="78" customFormat="1" ht="16.35" customHeight="1" spans="1:26">
      <c r="A440" s="13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</row>
    <row r="441" s="78" customFormat="1" ht="16.35" customHeight="1" spans="1:26">
      <c r="A441" s="130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</row>
    <row r="442" s="78" customFormat="1" ht="16.35" customHeight="1" spans="1:26">
      <c r="A442" s="130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</row>
    <row r="443" s="78" customFormat="1" ht="16.35" customHeight="1" spans="1:26">
      <c r="A443" s="130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</row>
    <row r="444" s="78" customFormat="1" ht="16.35" customHeight="1" spans="1:26">
      <c r="A444" s="130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</row>
    <row r="445" s="78" customFormat="1" ht="16.35" customHeight="1" spans="1:26">
      <c r="A445" s="130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</row>
    <row r="446" s="78" customFormat="1" ht="16.35" customHeight="1" spans="1:26">
      <c r="A446" s="130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</row>
    <row r="447" s="78" customFormat="1" ht="16.35" customHeight="1" spans="1:26">
      <c r="A447" s="130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</row>
    <row r="448" s="78" customFormat="1" ht="16.35" customHeight="1" spans="1:26">
      <c r="A448" s="130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</row>
    <row r="449" s="78" customFormat="1" ht="16.35" customHeight="1" spans="1:26">
      <c r="A449" s="130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</row>
    <row r="450" s="78" customFormat="1" ht="16.35" customHeight="1" spans="1:26">
      <c r="A450" s="130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</row>
    <row r="451" s="78" customFormat="1" ht="16.35" customHeight="1" spans="1:26">
      <c r="A451" s="130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</row>
    <row r="452" s="78" customFormat="1" ht="16.35" customHeight="1" spans="1:26">
      <c r="A452" s="130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</row>
    <row r="453" s="78" customFormat="1" ht="16.35" customHeight="1" spans="1:26">
      <c r="A453" s="130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</row>
    <row r="454" s="78" customFormat="1" ht="16.35" customHeight="1" spans="1:26">
      <c r="A454" s="130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</row>
    <row r="455" s="78" customFormat="1" ht="16.35" customHeight="1" spans="1:26">
      <c r="A455" s="130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</row>
    <row r="456" s="78" customFormat="1" ht="16.35" customHeight="1" spans="1:26">
      <c r="A456" s="130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</row>
    <row r="457" s="78" customFormat="1" ht="16.35" customHeight="1" spans="1:26">
      <c r="A457" s="130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</row>
    <row r="458" s="78" customFormat="1" ht="16.35" customHeight="1" spans="1:26">
      <c r="A458" s="130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</row>
    <row r="459" s="78" customFormat="1" ht="16.35" customHeight="1" spans="1:26">
      <c r="A459" s="130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</row>
    <row r="460" s="78" customFormat="1" ht="16.35" customHeight="1" spans="1:26">
      <c r="A460" s="130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</row>
    <row r="461" s="78" customFormat="1" ht="16.35" customHeight="1" spans="1:26">
      <c r="A461" s="130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</row>
    <row r="462" s="78" customFormat="1" ht="16.35" customHeight="1" spans="1:26">
      <c r="A462" s="130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</row>
    <row r="463" s="78" customFormat="1" ht="16.35" customHeight="1" spans="1:26">
      <c r="A463" s="130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</row>
    <row r="464" s="78" customFormat="1" ht="16.35" customHeight="1" spans="1:26">
      <c r="A464" s="130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  <c r="Z464" s="130"/>
    </row>
    <row r="465" s="78" customFormat="1" ht="16.35" customHeight="1" spans="1:26">
      <c r="A465" s="130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</row>
    <row r="466" s="78" customFormat="1" ht="16.35" customHeight="1" spans="1:26">
      <c r="A466" s="130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</row>
    <row r="467" s="78" customFormat="1" ht="16.35" customHeight="1" spans="1:26">
      <c r="A467" s="130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</row>
    <row r="468" s="78" customFormat="1" ht="16.35" customHeight="1" spans="1:26">
      <c r="A468" s="130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</row>
    <row r="469" s="78" customFormat="1" ht="16.35" customHeight="1" spans="1:26">
      <c r="A469" s="130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</row>
    <row r="470" s="78" customFormat="1" ht="16.35" customHeight="1" spans="1:26">
      <c r="A470" s="130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</row>
    <row r="471" s="78" customFormat="1" ht="16.35" customHeight="1" spans="1:26">
      <c r="A471" s="130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</row>
    <row r="472" s="78" customFormat="1" ht="16.35" customHeight="1" spans="1:26">
      <c r="A472" s="130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</row>
    <row r="473" s="78" customFormat="1" ht="16.35" customHeight="1" spans="1:26">
      <c r="A473" s="130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</row>
    <row r="474" s="78" customFormat="1" ht="16.35" customHeight="1" spans="1:26">
      <c r="A474" s="130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</row>
    <row r="475" s="78" customFormat="1" ht="16.35" customHeight="1" spans="1:26">
      <c r="A475" s="130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  <c r="Z475" s="130"/>
    </row>
    <row r="476" s="78" customFormat="1" ht="16.35" customHeight="1" spans="1:26">
      <c r="A476" s="130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  <c r="Z476" s="130"/>
    </row>
    <row r="477" s="78" customFormat="1" ht="16.35" customHeight="1" spans="1:26">
      <c r="A477" s="130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  <c r="Z477" s="130"/>
    </row>
    <row r="478" s="78" customFormat="1" ht="16.35" customHeight="1" spans="1:26">
      <c r="A478" s="130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  <c r="Z478" s="130"/>
    </row>
    <row r="479" s="78" customFormat="1" ht="16.35" customHeight="1" spans="1:26">
      <c r="A479" s="130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  <c r="Z479" s="130"/>
    </row>
    <row r="480" s="78" customFormat="1" ht="16.35" customHeight="1" spans="1:26">
      <c r="A480" s="130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  <c r="Z480" s="130"/>
    </row>
    <row r="481" s="78" customFormat="1" ht="16.35" customHeight="1" spans="1:26">
      <c r="A481" s="130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  <c r="Z481" s="130"/>
    </row>
    <row r="482" s="78" customFormat="1" ht="16.35" customHeight="1" spans="1:26">
      <c r="A482" s="130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</row>
    <row r="483" s="78" customFormat="1" ht="16.35" customHeight="1" spans="1:26">
      <c r="A483" s="130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</row>
    <row r="484" s="78" customFormat="1" ht="16.35" customHeight="1" spans="1:26">
      <c r="A484" s="130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</row>
    <row r="485" s="78" customFormat="1" ht="16.35" customHeight="1" spans="1:26">
      <c r="A485" s="130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</row>
    <row r="486" s="78" customFormat="1" ht="16.35" customHeight="1" spans="1:26">
      <c r="A486" s="130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</row>
    <row r="487" s="78" customFormat="1" ht="16.35" customHeight="1" spans="1:26">
      <c r="A487" s="130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  <c r="Z487" s="130"/>
    </row>
    <row r="488" s="78" customFormat="1" ht="16.35" customHeight="1" spans="1:26">
      <c r="A488" s="130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  <c r="Z488" s="130"/>
    </row>
    <row r="489" s="78" customFormat="1" ht="16.35" customHeight="1" spans="1:26">
      <c r="A489" s="130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  <c r="Z489" s="130"/>
    </row>
    <row r="490" s="78" customFormat="1" ht="16.35" customHeight="1" spans="1:26">
      <c r="A490" s="130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  <c r="Z490" s="130"/>
    </row>
    <row r="491" s="78" customFormat="1" ht="16.35" customHeight="1" spans="1:26">
      <c r="A491" s="130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  <c r="Z491" s="130"/>
    </row>
    <row r="492" s="78" customFormat="1" ht="16.35" customHeight="1" spans="1:26">
      <c r="A492" s="130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  <c r="Z492" s="130"/>
    </row>
    <row r="493" s="78" customFormat="1" ht="16.35" customHeight="1" spans="1:26">
      <c r="A493" s="130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</row>
    <row r="494" s="78" customFormat="1" ht="16.35" customHeight="1" spans="1:26">
      <c r="A494" s="130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  <c r="Z494" s="130"/>
    </row>
    <row r="495" s="78" customFormat="1" ht="16.35" customHeight="1" spans="1:26">
      <c r="A495" s="130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  <c r="Z495" s="130"/>
    </row>
    <row r="496" s="78" customFormat="1" ht="16.35" customHeight="1" spans="1:26">
      <c r="A496" s="130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</row>
    <row r="497" s="78" customFormat="1" ht="16.35" customHeight="1" spans="1:26">
      <c r="A497" s="130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  <c r="Z497" s="130"/>
    </row>
    <row r="498" s="78" customFormat="1" ht="16.35" customHeight="1" spans="1:26">
      <c r="A498" s="130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</row>
    <row r="499" s="78" customFormat="1" ht="16.35" customHeight="1" spans="1:26">
      <c r="A499" s="130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  <c r="Z499" s="130"/>
    </row>
    <row r="500" s="78" customFormat="1" ht="16.35" customHeight="1" spans="1:26">
      <c r="A500" s="130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</row>
    <row r="501" s="78" customFormat="1" ht="16.35" customHeight="1" spans="1:26">
      <c r="A501" s="130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</row>
    <row r="502" s="78" customFormat="1" ht="16.35" customHeight="1" spans="1:26">
      <c r="A502" s="130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</row>
    <row r="503" s="78" customFormat="1" ht="16.35" customHeight="1" spans="1:26">
      <c r="A503" s="130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</row>
    <row r="504" s="78" customFormat="1" ht="16.35" customHeight="1" spans="1:26">
      <c r="A504" s="130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  <c r="Z504" s="130"/>
    </row>
    <row r="505" s="78" customFormat="1" ht="16.35" customHeight="1" spans="1:26">
      <c r="A505" s="130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</row>
    <row r="506" s="78" customFormat="1" ht="16.35" customHeight="1" spans="1:26">
      <c r="A506" s="130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</row>
    <row r="507" s="78" customFormat="1" ht="16.35" customHeight="1" spans="1:26">
      <c r="A507" s="130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</row>
    <row r="508" s="78" customFormat="1" ht="16.35" customHeight="1" spans="1:26">
      <c r="A508" s="130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</row>
    <row r="509" s="78" customFormat="1" ht="16.35" customHeight="1" spans="1:26">
      <c r="A509" s="130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  <c r="Z509" s="130"/>
    </row>
    <row r="510" s="78" customFormat="1" ht="16.35" customHeight="1" spans="1:26">
      <c r="A510" s="130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  <c r="Z510" s="130"/>
    </row>
    <row r="511" s="78" customFormat="1" ht="16.35" customHeight="1" spans="1:26">
      <c r="A511" s="130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  <c r="Z511" s="130"/>
    </row>
    <row r="512" s="78" customFormat="1" ht="16.35" customHeight="1" spans="1:26">
      <c r="A512" s="130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  <c r="Z512" s="130"/>
    </row>
    <row r="513" s="78" customFormat="1" ht="16.35" customHeight="1" spans="1:26">
      <c r="A513" s="130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</row>
    <row r="514" s="78" customFormat="1" ht="16.35" customHeight="1" spans="1:26">
      <c r="A514" s="130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</row>
    <row r="515" s="78" customFormat="1" ht="16.35" customHeight="1" spans="1:26">
      <c r="A515" s="130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</row>
    <row r="516" s="78" customFormat="1" ht="16.35" customHeight="1" spans="1:26">
      <c r="A516" s="130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  <c r="Z516" s="130"/>
    </row>
    <row r="517" s="78" customFormat="1" ht="16.35" customHeight="1" spans="1:26">
      <c r="A517" s="130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  <c r="Z517" s="130"/>
    </row>
    <row r="518" s="78" customFormat="1" ht="16.35" customHeight="1" spans="1:26">
      <c r="A518" s="130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  <c r="Z518" s="130"/>
    </row>
    <row r="519" s="78" customFormat="1" ht="16.35" customHeight="1" spans="1:26">
      <c r="A519" s="130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  <c r="Z519" s="130"/>
    </row>
    <row r="520" s="78" customFormat="1" ht="16.35" customHeight="1" spans="1:26">
      <c r="A520" s="130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  <c r="Z520" s="130"/>
    </row>
    <row r="521" s="78" customFormat="1" ht="16.35" customHeight="1" spans="1:26">
      <c r="A521" s="130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  <c r="Z521" s="130"/>
    </row>
    <row r="522" s="78" customFormat="1" ht="16.35" customHeight="1" spans="1:26">
      <c r="A522" s="130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  <c r="Z522" s="130"/>
    </row>
    <row r="523" s="78" customFormat="1" ht="16.35" customHeight="1" spans="1:26">
      <c r="A523" s="130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  <c r="Z523" s="130"/>
    </row>
    <row r="524" s="78" customFormat="1" ht="16.35" customHeight="1" spans="1:26">
      <c r="A524" s="130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  <c r="Z524" s="130"/>
    </row>
    <row r="525" s="78" customFormat="1" ht="16.35" customHeight="1" spans="1:26">
      <c r="A525" s="130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  <c r="Z525" s="130"/>
    </row>
    <row r="526" s="78" customFormat="1" ht="16.35" customHeight="1" spans="1:26">
      <c r="A526" s="130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  <c r="Z526" s="130"/>
    </row>
    <row r="527" s="78" customFormat="1" ht="16.35" customHeight="1" spans="1:26">
      <c r="A527" s="130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</row>
    <row r="528" s="78" customFormat="1" ht="16.35" customHeight="1" spans="1:26">
      <c r="A528" s="130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</row>
    <row r="529" s="78" customFormat="1" ht="16.35" customHeight="1" spans="1:26">
      <c r="A529" s="130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  <c r="Z529" s="130"/>
    </row>
    <row r="530" s="78" customFormat="1" ht="16.35" customHeight="1" spans="1:26">
      <c r="A530" s="130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  <c r="Z530" s="130"/>
    </row>
    <row r="531" s="78" customFormat="1" ht="16.35" customHeight="1" spans="1:26">
      <c r="A531" s="130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  <c r="Z531" s="130"/>
    </row>
    <row r="532" s="78" customFormat="1" ht="16.35" customHeight="1" spans="1:26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</row>
    <row r="533" s="78" customFormat="1" ht="16.35" customHeight="1" spans="1:26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  <c r="Z533" s="130"/>
    </row>
    <row r="534" s="78" customFormat="1" ht="16.35" customHeight="1" spans="1:26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</row>
    <row r="535" s="78" customFormat="1" ht="16.35" customHeight="1" spans="1:26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  <c r="Z535" s="130"/>
    </row>
    <row r="536" s="78" customFormat="1" ht="16.35" customHeight="1" spans="1:26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</row>
    <row r="537" s="78" customFormat="1" ht="16.35" customHeight="1" spans="1:26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</row>
    <row r="538" s="78" customFormat="1" ht="16.35" customHeight="1" spans="1:26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</row>
    <row r="539" s="78" customFormat="1" ht="16.35" customHeight="1" spans="1:26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</row>
    <row r="540" s="78" customFormat="1" ht="16.35" customHeight="1" spans="1:26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  <c r="Z540" s="130"/>
    </row>
    <row r="541" s="78" customFormat="1" ht="16.35" customHeight="1" spans="1:26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</row>
    <row r="542" s="78" customFormat="1" ht="16.35" customHeight="1" spans="1:26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  <c r="Z542" s="130"/>
    </row>
    <row r="543" s="78" customFormat="1" ht="16.35" customHeight="1" spans="1:26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  <c r="Z543" s="130"/>
    </row>
    <row r="544" s="78" customFormat="1" ht="16.35" customHeight="1" spans="1:26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</row>
    <row r="545" s="78" customFormat="1" ht="16.35" customHeight="1" spans="1:26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  <c r="Z545" s="130"/>
    </row>
    <row r="546" s="78" customFormat="1" ht="16.35" customHeight="1" spans="1:26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  <c r="Z546" s="130"/>
    </row>
    <row r="547" s="78" customFormat="1" ht="16.35" customHeight="1" spans="1:26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  <c r="Z547" s="130"/>
    </row>
    <row r="548" s="78" customFormat="1" ht="16.35" customHeight="1" spans="1:26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</row>
    <row r="549" s="78" customFormat="1" ht="16.35" customHeight="1" spans="1:26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</row>
    <row r="550" s="78" customFormat="1" ht="16.35" customHeight="1" spans="1:26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</row>
    <row r="551" s="78" customFormat="1" ht="16.35" customHeight="1" spans="1:26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</row>
    <row r="552" s="78" customFormat="1" ht="16.35" customHeight="1" spans="1:26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  <c r="Z552" s="130"/>
    </row>
    <row r="553" s="78" customFormat="1" ht="16.35" customHeight="1" spans="1:26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</row>
    <row r="554" s="78" customFormat="1" ht="16.35" customHeight="1" spans="1:26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  <c r="Z554" s="130"/>
    </row>
    <row r="555" s="78" customFormat="1" ht="16.35" customHeight="1" spans="1:26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</row>
    <row r="556" s="78" customFormat="1" ht="16.35" customHeight="1" spans="1:26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</row>
    <row r="557" s="78" customFormat="1" ht="16.35" customHeight="1" spans="1:26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</row>
    <row r="558" s="78" customFormat="1" ht="16.35" customHeight="1" spans="1:26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  <c r="Z558" s="130"/>
    </row>
    <row r="559" s="78" customFormat="1" ht="16.35" customHeight="1" spans="1:26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</row>
    <row r="560" s="78" customFormat="1" ht="16.35" customHeight="1" spans="1:26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</row>
    <row r="561" s="78" customFormat="1" ht="16.35" customHeight="1" spans="1:26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</row>
    <row r="562" s="78" customFormat="1" ht="16.35" customHeight="1" spans="1:26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  <c r="Z562" s="130"/>
    </row>
    <row r="563" s="78" customFormat="1" ht="16.35" customHeight="1" spans="1:26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  <c r="Z563" s="130"/>
    </row>
    <row r="564" s="78" customFormat="1" ht="16.35" customHeight="1" spans="1:26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  <c r="Z564" s="130"/>
    </row>
    <row r="565" s="78" customFormat="1" ht="16.35" customHeight="1" spans="1:26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  <c r="Z565" s="130"/>
    </row>
    <row r="566" s="78" customFormat="1" ht="16.35" customHeight="1" spans="1:26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</row>
    <row r="567" s="78" customFormat="1" ht="16.35" customHeight="1" spans="1:26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</row>
    <row r="568" s="78" customFormat="1" ht="16.35" customHeight="1" spans="1:26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</row>
    <row r="569" s="78" customFormat="1" ht="16.35" customHeight="1" spans="1:26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  <c r="Z569" s="130"/>
    </row>
    <row r="570" s="78" customFormat="1" ht="16.35" customHeight="1" spans="1:26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  <c r="Z570" s="130"/>
    </row>
    <row r="571" s="78" customFormat="1" ht="16.35" customHeight="1" spans="1:26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</row>
    <row r="572" s="78" customFormat="1" ht="16.35" customHeight="1" spans="1:26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  <c r="Z572" s="130"/>
    </row>
    <row r="573" s="78" customFormat="1" ht="16.35" customHeight="1" spans="1:26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</row>
    <row r="574" s="78" customFormat="1" ht="16.35" customHeight="1" spans="1:26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</row>
    <row r="575" s="78" customFormat="1" ht="16.35" customHeight="1" spans="1:26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</row>
    <row r="576" s="78" customFormat="1" ht="16.35" customHeight="1" spans="1:26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</row>
    <row r="577" s="78" customFormat="1" ht="16.35" customHeight="1" spans="1:26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  <c r="Z577" s="130"/>
    </row>
    <row r="578" s="78" customFormat="1" ht="16.35" customHeight="1" spans="1:26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  <c r="Z578" s="130"/>
    </row>
    <row r="579" s="78" customFormat="1" ht="16.35" customHeight="1" spans="1:26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</row>
    <row r="580" s="78" customFormat="1" ht="16.35" customHeight="1" spans="1:26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</row>
    <row r="581" s="78" customFormat="1" ht="16.35" customHeight="1" spans="1:26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</row>
    <row r="582" s="78" customFormat="1" ht="16.35" customHeight="1" spans="1:26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  <c r="Z582" s="130"/>
    </row>
    <row r="583" s="78" customFormat="1" ht="16.35" customHeight="1" spans="1:26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  <c r="Z583" s="130"/>
    </row>
    <row r="584" s="78" customFormat="1" ht="16.35" customHeight="1" spans="1:26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</row>
    <row r="585" s="78" customFormat="1" ht="16.35" customHeight="1" spans="1:26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  <c r="Z585" s="130"/>
    </row>
    <row r="586" s="78" customFormat="1" ht="16.35" customHeight="1" spans="1:26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</row>
    <row r="587" s="78" customFormat="1" ht="16.35" customHeight="1" spans="1:26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</row>
    <row r="588" s="78" customFormat="1" ht="16.35" customHeight="1" spans="1:26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</row>
    <row r="589" s="78" customFormat="1" ht="16.35" customHeight="1" spans="1:26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  <c r="Z589" s="130"/>
    </row>
    <row r="590" s="78" customFormat="1" ht="16.35" customHeight="1" spans="1:26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  <c r="Z590" s="130"/>
    </row>
    <row r="591" s="78" customFormat="1" ht="16.35" customHeight="1" spans="1:26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</row>
    <row r="592" s="78" customFormat="1" ht="16.35" customHeight="1" spans="1:26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</row>
    <row r="593" s="78" customFormat="1" ht="16.35" customHeight="1" spans="1:26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</row>
    <row r="594" s="78" customFormat="1" ht="16.35" customHeight="1" spans="1:26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  <c r="Z594" s="130"/>
    </row>
    <row r="595" s="78" customFormat="1" ht="16.35" customHeight="1" spans="1:26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  <c r="Z595" s="130"/>
    </row>
    <row r="596" s="78" customFormat="1" ht="16.35" customHeight="1" spans="1:26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  <c r="Z596" s="130"/>
    </row>
    <row r="597" s="78" customFormat="1" ht="16.35" customHeight="1" spans="1:26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  <c r="Z597" s="130"/>
    </row>
    <row r="598" s="78" customFormat="1" ht="16.35" customHeight="1" spans="1:26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  <c r="Z598" s="130"/>
    </row>
    <row r="599" s="78" customFormat="1" ht="16.35" customHeight="1" spans="1:26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  <c r="Z599" s="130"/>
    </row>
    <row r="600" s="78" customFormat="1" ht="16.35" customHeight="1" spans="1:26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  <c r="Z600" s="130"/>
    </row>
    <row r="601" s="78" customFormat="1" ht="16.35" customHeight="1" spans="1:26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  <c r="Z601" s="130"/>
    </row>
    <row r="602" s="78" customFormat="1" ht="16.35" customHeight="1" spans="1:26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  <c r="Z602" s="130"/>
    </row>
    <row r="603" s="78" customFormat="1" ht="16.35" customHeight="1" spans="1:26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  <c r="Z603" s="130"/>
    </row>
    <row r="604" s="78" customFormat="1" ht="16.35" customHeight="1" spans="1:26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  <c r="Z604" s="130"/>
    </row>
    <row r="605" s="78" customFormat="1" ht="16.35" customHeight="1" spans="1:26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  <c r="Z605" s="130"/>
    </row>
    <row r="606" s="78" customFormat="1" ht="16.35" customHeight="1" spans="1:26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  <c r="Z606" s="130"/>
    </row>
    <row r="607" s="78" customFormat="1" ht="16.35" customHeight="1" spans="1:26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  <c r="Z607" s="130"/>
    </row>
    <row r="608" s="78" customFormat="1" ht="16.35" customHeight="1" spans="1:26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  <c r="Z608" s="130"/>
    </row>
    <row r="609" s="78" customFormat="1" ht="16.35" customHeight="1" spans="1:26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  <c r="Z609" s="130"/>
    </row>
    <row r="610" s="78" customFormat="1" ht="16.35" customHeight="1" spans="1:26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  <c r="Z610" s="130"/>
    </row>
    <row r="611" s="78" customFormat="1" ht="16.35" customHeight="1" spans="1:26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  <c r="Z611" s="130"/>
    </row>
    <row r="612" s="78" customFormat="1" ht="16.35" customHeight="1" spans="1:26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  <c r="Z612" s="130"/>
    </row>
    <row r="613" s="78" customFormat="1" ht="16.35" customHeight="1" spans="1:26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  <c r="Z613" s="130"/>
    </row>
    <row r="614" s="78" customFormat="1" ht="16.35" customHeight="1" spans="1:26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  <c r="Z614" s="130"/>
    </row>
    <row r="615" s="78" customFormat="1" ht="16.35" customHeight="1" spans="1:26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  <c r="Z615" s="130"/>
    </row>
    <row r="616" s="78" customFormat="1" ht="16.35" customHeight="1" spans="1:26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  <c r="Z616" s="130"/>
    </row>
    <row r="617" s="78" customFormat="1" ht="16.35" customHeight="1" spans="1:26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  <c r="Z617" s="130"/>
    </row>
    <row r="618" s="78" customFormat="1" ht="16.35" customHeight="1" spans="1:26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  <c r="Z618" s="130"/>
    </row>
    <row r="619" s="78" customFormat="1" ht="16.35" customHeight="1" spans="1:26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  <c r="Z619" s="130"/>
    </row>
    <row r="620" s="78" customFormat="1" ht="16.35" customHeight="1" spans="1:26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  <c r="Z620" s="130"/>
    </row>
    <row r="621" s="78" customFormat="1" ht="16.35" customHeight="1" spans="1:26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  <c r="Z621" s="130"/>
    </row>
    <row r="622" s="78" customFormat="1" ht="16.35" customHeight="1" spans="1:26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</row>
    <row r="623" s="78" customFormat="1" ht="16.35" customHeight="1" spans="1:26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  <c r="Z623" s="130"/>
    </row>
    <row r="624" s="78" customFormat="1" ht="16.35" customHeight="1" spans="1:26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  <c r="Z624" s="130"/>
    </row>
    <row r="625" s="78" customFormat="1" ht="16.35" customHeight="1" spans="1:26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  <c r="Z625" s="130"/>
    </row>
    <row r="626" s="78" customFormat="1" ht="16.35" customHeight="1" spans="1:26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  <c r="Z626" s="130"/>
    </row>
    <row r="627" s="78" customFormat="1" ht="16.35" customHeight="1" spans="1:26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  <c r="Z627" s="130"/>
    </row>
    <row r="628" s="78" customFormat="1" ht="16.35" customHeight="1" spans="1:26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  <c r="Z628" s="130"/>
    </row>
    <row r="629" s="78" customFormat="1" ht="16.35" customHeight="1" spans="1:26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  <c r="Z629" s="130"/>
    </row>
    <row r="630" s="78" customFormat="1" ht="16.35" customHeight="1" spans="1:26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  <c r="Z630" s="130"/>
    </row>
    <row r="631" s="78" customFormat="1" ht="16.35" customHeight="1" spans="1:26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</row>
    <row r="632" s="78" customFormat="1" ht="16.35" customHeight="1" spans="1:26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  <c r="Z632" s="130"/>
    </row>
    <row r="633" s="78" customFormat="1" ht="16.35" customHeight="1" spans="1:26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  <c r="Z633" s="130"/>
    </row>
    <row r="634" s="78" customFormat="1" ht="16.35" customHeight="1" spans="1:26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  <c r="Z634" s="130"/>
    </row>
    <row r="635" s="78" customFormat="1" ht="16.35" customHeight="1" spans="1:26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  <c r="Z635" s="130"/>
    </row>
    <row r="636" s="78" customFormat="1" ht="16.35" customHeight="1" spans="1:26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  <c r="Z636" s="130"/>
    </row>
    <row r="637" s="78" customFormat="1" ht="16.35" customHeight="1" spans="1:26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  <c r="Z637" s="130"/>
    </row>
    <row r="638" s="78" customFormat="1" ht="16.35" customHeight="1" spans="1:26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  <c r="Z638" s="130"/>
    </row>
    <row r="639" s="78" customFormat="1" ht="16.35" customHeight="1" spans="1:26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  <c r="Z639" s="130"/>
    </row>
    <row r="640" s="78" customFormat="1" ht="16.35" customHeight="1" spans="1:26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  <c r="Z640" s="130"/>
    </row>
    <row r="641" s="78" customFormat="1" ht="16.35" customHeight="1" spans="1:26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  <c r="Z641" s="130"/>
    </row>
    <row r="642" s="78" customFormat="1" ht="16.35" customHeight="1" spans="1:26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  <c r="Z642" s="130"/>
    </row>
    <row r="643" s="78" customFormat="1" ht="16.35" customHeight="1" spans="1:26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  <c r="Z643" s="130"/>
    </row>
    <row r="644" s="78" customFormat="1" ht="16.35" customHeight="1" spans="1:26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  <c r="Z644" s="130"/>
    </row>
    <row r="645" s="78" customFormat="1" ht="16.35" customHeight="1" spans="1:26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</row>
    <row r="646" s="78" customFormat="1" ht="16.35" customHeight="1" spans="1:26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</row>
    <row r="647" s="78" customFormat="1" ht="16.35" customHeight="1" spans="1:26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</row>
    <row r="648" s="78" customFormat="1" ht="16.35" customHeight="1" spans="1:26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  <c r="Z648" s="130"/>
    </row>
    <row r="649" s="78" customFormat="1" ht="16.35" customHeight="1" spans="1:26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  <c r="Z649" s="130"/>
    </row>
    <row r="650" s="78" customFormat="1" ht="16.35" customHeight="1" spans="1:26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  <c r="Z650" s="130"/>
    </row>
    <row r="651" s="78" customFormat="1" ht="16.35" customHeight="1" spans="1:26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  <c r="Z651" s="130"/>
    </row>
    <row r="652" s="78" customFormat="1" ht="16.35" customHeight="1" spans="1:26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  <c r="Z652" s="130"/>
    </row>
    <row r="653" s="78" customFormat="1" ht="16.35" customHeight="1" spans="1:26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  <c r="Z653" s="130"/>
    </row>
    <row r="654" s="78" customFormat="1" ht="16.35" customHeight="1" spans="1:26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  <c r="Z654" s="130"/>
    </row>
    <row r="655" s="78" customFormat="1" ht="16.35" customHeight="1" spans="1:26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</row>
    <row r="656" s="78" customFormat="1" ht="16.35" customHeight="1" spans="1:26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</row>
    <row r="657" s="78" customFormat="1" ht="16.35" customHeight="1" spans="1:26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</row>
    <row r="658" s="78" customFormat="1" ht="16.35" customHeight="1" spans="1:26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  <c r="Z658" s="130"/>
    </row>
    <row r="659" s="78" customFormat="1" ht="16.35" customHeight="1" spans="1:26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</row>
    <row r="660" s="78" customFormat="1" ht="16.35" customHeight="1" spans="1:26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  <c r="Z660" s="130"/>
    </row>
    <row r="661" s="78" customFormat="1" ht="16.35" customHeight="1" spans="1:26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  <c r="Z661" s="130"/>
    </row>
    <row r="662" s="78" customFormat="1" ht="16.35" customHeight="1" spans="1:26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  <c r="Z662" s="130"/>
    </row>
    <row r="663" s="78" customFormat="1" ht="16.35" customHeight="1" spans="1:26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  <c r="Z663" s="130"/>
    </row>
    <row r="664" s="78" customFormat="1" ht="16.35" customHeight="1" spans="1:26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  <c r="Z664" s="130"/>
    </row>
    <row r="665" s="78" customFormat="1" ht="16.35" customHeight="1" spans="1:26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</row>
    <row r="666" s="78" customFormat="1" ht="16.35" customHeight="1" spans="1:26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  <c r="Z666" s="130"/>
    </row>
    <row r="667" s="78" customFormat="1" ht="16.35" customHeight="1" spans="1:26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  <c r="Z667" s="130"/>
    </row>
    <row r="668" s="78" customFormat="1" ht="16.35" customHeight="1" spans="1:26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</row>
    <row r="669" s="78" customFormat="1" ht="16.35" customHeight="1" spans="1:26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  <c r="Z669" s="130"/>
    </row>
    <row r="670" s="78" customFormat="1" ht="16.35" customHeight="1" spans="1:26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  <c r="Z670" s="130"/>
    </row>
    <row r="671" s="78" customFormat="1" ht="16.35" customHeight="1" spans="1:26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  <c r="Z671" s="130"/>
    </row>
    <row r="672" s="78" customFormat="1" ht="16.35" customHeight="1" spans="1:26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  <c r="Z672" s="130"/>
    </row>
    <row r="673" s="78" customFormat="1" ht="16.35" customHeight="1" spans="1:26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  <c r="Z673" s="130"/>
    </row>
    <row r="674" s="78" customFormat="1" ht="16.35" customHeight="1" spans="1:26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  <c r="Z674" s="130"/>
    </row>
    <row r="675" s="78" customFormat="1" ht="16.35" customHeight="1" spans="1:26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  <c r="Z675" s="130"/>
    </row>
    <row r="676" s="78" customFormat="1" ht="16.35" customHeight="1" spans="1:26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  <c r="Z676" s="130"/>
    </row>
    <row r="677" s="78" customFormat="1" ht="16.35" customHeight="1" spans="1:26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  <c r="Z677" s="130"/>
    </row>
    <row r="678" s="78" customFormat="1" ht="16.35" customHeight="1" spans="1:26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  <c r="Z678" s="130"/>
    </row>
    <row r="679" s="78" customFormat="1" ht="16.35" customHeight="1" spans="1:26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  <c r="Z679" s="130"/>
    </row>
    <row r="680" s="78" customFormat="1" ht="16.35" customHeight="1" spans="1:26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  <c r="Z680" s="130"/>
    </row>
    <row r="681" s="78" customFormat="1" ht="16.35" customHeight="1" spans="1:26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  <c r="Z681" s="130"/>
    </row>
    <row r="682" s="78" customFormat="1" ht="16.35" customHeight="1" spans="1:26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  <c r="Z682" s="130"/>
    </row>
    <row r="683" s="78" customFormat="1" ht="16.35" customHeight="1" spans="1:26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  <c r="Z683" s="130"/>
    </row>
    <row r="684" s="78" customFormat="1" ht="16.35" customHeight="1" spans="1:26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  <c r="Z684" s="130"/>
    </row>
    <row r="685" s="78" customFormat="1" ht="16.35" customHeight="1" spans="1:26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  <c r="Z685" s="130"/>
    </row>
    <row r="686" s="78" customFormat="1" ht="16.35" customHeight="1" spans="1:26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  <c r="Z686" s="130"/>
    </row>
    <row r="687" s="78" customFormat="1" ht="16.35" customHeight="1" spans="1:26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  <c r="Z687" s="130"/>
    </row>
    <row r="688" s="78" customFormat="1" ht="16.35" customHeight="1" spans="1:26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  <c r="Z688" s="130"/>
    </row>
    <row r="689" s="78" customFormat="1" ht="16.35" customHeight="1" spans="1:26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  <c r="Z689" s="130"/>
    </row>
    <row r="690" s="78" customFormat="1" ht="16.35" customHeight="1" spans="1:26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  <c r="Z690" s="130"/>
    </row>
    <row r="691" s="78" customFormat="1" ht="16.35" customHeight="1" spans="1:26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  <c r="Z691" s="130"/>
    </row>
    <row r="692" s="78" customFormat="1" ht="16.35" customHeight="1" spans="1:26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</row>
    <row r="693" s="78" customFormat="1" ht="16.35" customHeight="1" spans="1:26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  <c r="Z693" s="130"/>
    </row>
    <row r="694" s="78" customFormat="1" ht="16.35" customHeight="1" spans="1:26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  <c r="Z694" s="130"/>
    </row>
    <row r="695" s="78" customFormat="1" ht="16.35" customHeight="1" spans="1:26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  <c r="Z695" s="130"/>
    </row>
    <row r="696" s="78" customFormat="1" ht="16.35" customHeight="1" spans="1:26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  <c r="Z696" s="130"/>
    </row>
    <row r="697" s="78" customFormat="1" ht="16.35" customHeight="1" spans="1:26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  <c r="Z697" s="130"/>
    </row>
    <row r="698" s="78" customFormat="1" ht="16.35" customHeight="1" spans="1:26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  <c r="Z698" s="130"/>
    </row>
    <row r="699" s="78" customFormat="1" ht="16.35" customHeight="1" spans="1:26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  <c r="Z699" s="130"/>
    </row>
    <row r="700" s="78" customFormat="1" ht="16.35" customHeight="1" spans="1:26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  <c r="Z700" s="130"/>
    </row>
    <row r="701" s="78" customFormat="1" ht="16.35" customHeight="1" spans="1:26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</row>
    <row r="702" s="78" customFormat="1" ht="16.35" customHeight="1" spans="1:26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  <c r="Z702" s="130"/>
    </row>
    <row r="703" s="78" customFormat="1" ht="16.35" customHeight="1" spans="1:26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</row>
    <row r="704" s="78" customFormat="1" ht="16.35" customHeight="1" spans="1:26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  <c r="Z704" s="130"/>
    </row>
    <row r="705" s="78" customFormat="1" ht="16.35" customHeight="1" spans="1:26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  <c r="Z705" s="130"/>
    </row>
    <row r="706" s="78" customFormat="1" ht="16.35" customHeight="1" spans="1:26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  <c r="Z706" s="130"/>
    </row>
    <row r="707" s="78" customFormat="1" ht="16.35" customHeight="1" spans="1:26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  <c r="Z707" s="130"/>
    </row>
    <row r="708" s="78" customFormat="1" ht="16.35" customHeight="1" spans="1:26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</row>
    <row r="709" s="78" customFormat="1" ht="16.35" customHeight="1" spans="1:26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  <c r="Z709" s="130"/>
    </row>
    <row r="710" s="78" customFormat="1" ht="16.35" customHeight="1" spans="1:26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  <c r="Z710" s="130"/>
    </row>
    <row r="711" s="78" customFormat="1" ht="16.35" customHeight="1" spans="1:26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  <c r="Z711" s="130"/>
    </row>
    <row r="712" s="78" customFormat="1" ht="16.35" customHeight="1" spans="1:26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  <c r="Z712" s="130"/>
    </row>
    <row r="713" s="78" customFormat="1" ht="16.35" customHeight="1" spans="1:26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  <c r="Z713" s="130"/>
    </row>
    <row r="714" s="78" customFormat="1" ht="16.35" customHeight="1" spans="1:26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  <c r="Z714" s="130"/>
    </row>
    <row r="715" s="78" customFormat="1" ht="16.35" customHeight="1" spans="1:26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  <c r="Z715" s="130"/>
    </row>
    <row r="716" s="78" customFormat="1" ht="16.35" customHeight="1" spans="1:26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  <c r="Z716" s="130"/>
    </row>
    <row r="717" s="78" customFormat="1" ht="16.35" customHeight="1" spans="1:26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  <c r="Z717" s="130"/>
    </row>
    <row r="718" s="78" customFormat="1" ht="16.35" customHeight="1" spans="1:26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  <c r="Z718" s="130"/>
    </row>
    <row r="719" s="78" customFormat="1" ht="16.35" customHeight="1" spans="1:26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  <c r="Z719" s="130"/>
    </row>
    <row r="720" s="78" customFormat="1" ht="16.35" customHeight="1" spans="1:26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  <c r="Z720" s="130"/>
    </row>
    <row r="721" s="78" customFormat="1" ht="16.35" customHeight="1" spans="1:26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  <c r="Z721" s="130"/>
    </row>
    <row r="722" s="78" customFormat="1" ht="16.35" customHeight="1" spans="1:26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  <c r="Z722" s="130"/>
    </row>
    <row r="723" s="78" customFormat="1" ht="16.35" customHeight="1" spans="1:26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  <c r="Z723" s="130"/>
    </row>
    <row r="724" s="78" customFormat="1" ht="16.35" customHeight="1" spans="1:26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  <c r="Z724" s="130"/>
    </row>
    <row r="725" s="78" customFormat="1" ht="16.35" customHeight="1" spans="1:26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</row>
    <row r="726" s="78" customFormat="1" ht="16.35" customHeight="1" spans="1:26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  <c r="Z726" s="130"/>
    </row>
    <row r="727" s="78" customFormat="1" ht="16.35" customHeight="1" spans="1:26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  <c r="Z727" s="130"/>
    </row>
    <row r="728" s="78" customFormat="1" ht="16.35" customHeight="1" spans="1:26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  <c r="Z728" s="130"/>
    </row>
    <row r="729" s="78" customFormat="1" ht="16.35" customHeight="1" spans="1:26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  <c r="Z729" s="130"/>
    </row>
    <row r="730" s="78" customFormat="1" ht="16.35" customHeight="1" spans="1:26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</row>
    <row r="731" s="78" customFormat="1" ht="16.35" customHeight="1" spans="1:26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  <c r="Z731" s="130"/>
    </row>
    <row r="732" s="78" customFormat="1" ht="16.35" customHeight="1" spans="1:26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  <c r="Z732" s="130"/>
    </row>
    <row r="733" s="78" customFormat="1" ht="16.35" customHeight="1" spans="1:26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  <c r="Z733" s="130"/>
    </row>
    <row r="734" s="78" customFormat="1" ht="16.35" customHeight="1" spans="1:26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  <c r="Z734" s="130"/>
    </row>
    <row r="735" s="78" customFormat="1" ht="16.35" customHeight="1" spans="1:26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  <c r="Z735" s="130"/>
    </row>
    <row r="736" s="78" customFormat="1" ht="16.35" customHeight="1" spans="1:26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  <c r="Z736" s="130"/>
    </row>
    <row r="737" s="78" customFormat="1" ht="16.35" customHeight="1" spans="1:26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  <c r="Z737" s="130"/>
    </row>
    <row r="738" s="78" customFormat="1" ht="16.35" customHeight="1" spans="1:26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  <c r="Z738" s="130"/>
    </row>
    <row r="739" s="78" customFormat="1" ht="16.35" customHeight="1" spans="1:26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  <c r="Z739" s="130"/>
    </row>
    <row r="740" s="78" customFormat="1" ht="16.35" customHeight="1" spans="1:26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  <c r="Z740" s="130"/>
    </row>
    <row r="741" s="78" customFormat="1" ht="16.35" customHeight="1" spans="1:26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  <c r="Z741" s="130"/>
    </row>
    <row r="742" s="78" customFormat="1" ht="16.35" customHeight="1" spans="1:26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  <c r="Z742" s="130"/>
    </row>
    <row r="743" s="78" customFormat="1" ht="16.35" customHeight="1" spans="1:26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  <c r="Z743" s="130"/>
    </row>
    <row r="744" s="78" customFormat="1" ht="16.35" customHeight="1" spans="1:26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</row>
    <row r="745" s="78" customFormat="1" ht="16.35" customHeight="1" spans="1:26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  <c r="Z745" s="130"/>
    </row>
    <row r="746" s="78" customFormat="1" ht="16.35" customHeight="1" spans="1:26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</row>
    <row r="747" s="78" customFormat="1" ht="16.35" customHeight="1" spans="1:26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  <c r="Z747" s="130"/>
    </row>
    <row r="748" s="78" customFormat="1" ht="16.35" customHeight="1" spans="1:26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  <c r="Z748" s="130"/>
    </row>
    <row r="749" s="78" customFormat="1" ht="16.35" customHeight="1" spans="1:26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  <c r="Z749" s="130"/>
    </row>
    <row r="750" s="78" customFormat="1" ht="16.35" customHeight="1" spans="1:26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  <c r="Z750" s="130"/>
    </row>
    <row r="751" s="78" customFormat="1" ht="16.35" customHeight="1" spans="1:26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  <c r="Z751" s="130"/>
    </row>
    <row r="752" s="78" customFormat="1" ht="16.35" customHeight="1" spans="1:26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  <c r="Z752" s="130"/>
    </row>
    <row r="753" s="78" customFormat="1" ht="16.35" customHeight="1" spans="1:26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  <c r="Z753" s="130"/>
    </row>
    <row r="754" s="78" customFormat="1" ht="16.35" customHeight="1" spans="1:26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  <c r="Z754" s="130"/>
    </row>
    <row r="755" s="78" customFormat="1" ht="16.35" customHeight="1" spans="1:26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  <c r="Z755" s="130"/>
    </row>
    <row r="756" s="78" customFormat="1" ht="16.35" customHeight="1" spans="1:26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  <c r="Z756" s="130"/>
    </row>
    <row r="757" s="78" customFormat="1" ht="16.35" customHeight="1" spans="1:26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  <c r="Z757" s="130"/>
    </row>
    <row r="758" s="78" customFormat="1" ht="16.35" customHeight="1" spans="1:26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  <c r="Z758" s="130"/>
    </row>
    <row r="759" s="78" customFormat="1" ht="16.35" customHeight="1" spans="1:26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  <c r="Z759" s="130"/>
    </row>
    <row r="760" s="78" customFormat="1" ht="16.35" customHeight="1" spans="1:26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  <c r="Z760" s="130"/>
    </row>
    <row r="761" s="78" customFormat="1" ht="16.35" customHeight="1" spans="1:26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  <c r="Z761" s="130"/>
    </row>
    <row r="762" s="78" customFormat="1" ht="16.35" customHeight="1" spans="1:26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  <c r="Z762" s="130"/>
    </row>
    <row r="763" s="78" customFormat="1" ht="16.35" customHeight="1" spans="1:26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  <c r="Z763" s="130"/>
    </row>
    <row r="764" s="78" customFormat="1" ht="16.35" customHeight="1" spans="1:26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  <c r="Z764" s="130"/>
    </row>
    <row r="765" s="78" customFormat="1" ht="16.35" customHeight="1" spans="1:26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  <c r="Z765" s="130"/>
    </row>
    <row r="766" s="78" customFormat="1" ht="16.35" customHeight="1" spans="1:26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  <c r="Z766" s="130"/>
    </row>
    <row r="767" s="78" customFormat="1" ht="16.35" customHeight="1" spans="1:26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  <c r="Z767" s="130"/>
    </row>
    <row r="768" s="78" customFormat="1" ht="16.35" customHeight="1" spans="1:26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</row>
    <row r="769" s="78" customFormat="1" ht="16.35" customHeight="1" spans="1:26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  <c r="Z769" s="130"/>
    </row>
    <row r="770" s="78" customFormat="1" ht="16.35" customHeight="1" spans="1:26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  <c r="Z770" s="130"/>
    </row>
    <row r="771" s="78" customFormat="1" ht="16.35" customHeight="1" spans="1:26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  <c r="Z771" s="130"/>
    </row>
    <row r="772" s="78" customFormat="1" ht="16.35" customHeight="1" spans="1:26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  <c r="Z772" s="130"/>
    </row>
    <row r="773" s="78" customFormat="1" ht="16.35" customHeight="1" spans="1:26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  <c r="Z773" s="130"/>
    </row>
    <row r="774" s="78" customFormat="1" ht="16.35" customHeight="1" spans="1:26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  <c r="Z774" s="130"/>
    </row>
    <row r="775" s="78" customFormat="1" ht="16.35" customHeight="1" spans="1:26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  <c r="Z775" s="130"/>
    </row>
    <row r="776" s="78" customFormat="1" ht="16.35" customHeight="1" spans="1:26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  <c r="Z776" s="130"/>
    </row>
    <row r="777" s="78" customFormat="1" ht="16.35" customHeight="1" spans="1:26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  <c r="Z777" s="130"/>
    </row>
    <row r="778" s="78" customFormat="1" ht="16.35" customHeight="1" spans="1:26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  <c r="Z778" s="130"/>
    </row>
    <row r="779" s="78" customFormat="1" ht="16.35" customHeight="1" spans="1:26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  <c r="Z779" s="130"/>
    </row>
    <row r="780" s="78" customFormat="1" ht="16.35" customHeight="1" spans="1:26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  <c r="Z780" s="130"/>
    </row>
    <row r="781" s="78" customFormat="1" ht="16.35" customHeight="1" spans="1:26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  <c r="Z781" s="130"/>
    </row>
    <row r="782" s="78" customFormat="1" ht="16.35" customHeight="1" spans="1:26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  <c r="Z782" s="130"/>
    </row>
    <row r="783" s="78" customFormat="1" ht="16.35" customHeight="1" spans="1:26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  <c r="Z783" s="130"/>
    </row>
    <row r="784" s="78" customFormat="1" ht="16.35" customHeight="1" spans="1:26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</row>
    <row r="785" s="78" customFormat="1" ht="16.35" customHeight="1" spans="1:26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  <c r="Z785" s="130"/>
    </row>
    <row r="786" s="78" customFormat="1" ht="16.35" customHeight="1" spans="1:26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  <c r="Z786" s="130"/>
    </row>
    <row r="787" s="78" customFormat="1" ht="16.35" customHeight="1" spans="1:26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  <c r="Z787" s="130"/>
    </row>
    <row r="788" s="78" customFormat="1" ht="16.35" customHeight="1" spans="1:26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  <c r="Z788" s="130"/>
    </row>
    <row r="789" s="78" customFormat="1" ht="16.35" customHeight="1" spans="1:26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  <c r="Z789" s="130"/>
    </row>
    <row r="790" s="78" customFormat="1" ht="16.35" customHeight="1" spans="1:26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  <c r="Z790" s="130"/>
    </row>
    <row r="791" s="78" customFormat="1" ht="16.35" customHeight="1" spans="1:26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</row>
    <row r="792" s="78" customFormat="1" ht="16.35" customHeight="1" spans="1:26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  <c r="Z792" s="130"/>
    </row>
    <row r="793" s="78" customFormat="1" ht="16.35" customHeight="1" spans="1:26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  <c r="Z793" s="130"/>
    </row>
    <row r="794" s="78" customFormat="1" ht="16.35" customHeight="1" spans="1:26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  <c r="Z794" s="130"/>
    </row>
    <row r="795" s="78" customFormat="1" ht="16.35" customHeight="1" spans="1:26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  <c r="Z795" s="130"/>
    </row>
    <row r="796" s="78" customFormat="1" ht="16.35" customHeight="1" spans="1:26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  <c r="Z796" s="130"/>
    </row>
    <row r="797" s="78" customFormat="1" ht="16.35" customHeight="1" spans="1:26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  <c r="Z797" s="130"/>
    </row>
    <row r="798" s="78" customFormat="1" ht="16.35" customHeight="1" spans="1:26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  <c r="Z798" s="130"/>
    </row>
    <row r="799" s="78" customFormat="1" ht="16.35" customHeight="1" spans="1:26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  <c r="Z799" s="130"/>
    </row>
    <row r="800" s="78" customFormat="1" ht="16.35" customHeight="1" spans="1:26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  <c r="Z800" s="130"/>
    </row>
    <row r="801" s="78" customFormat="1" ht="16.35" customHeight="1" spans="1:26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  <c r="Z801" s="130"/>
    </row>
    <row r="802" s="78" customFormat="1" ht="16.35" customHeight="1" spans="1:26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  <c r="Z802" s="130"/>
    </row>
    <row r="803" s="78" customFormat="1" ht="16.35" customHeight="1" spans="1:26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  <c r="Z803" s="130"/>
    </row>
    <row r="804" s="78" customFormat="1" ht="16.35" customHeight="1" spans="1:26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  <c r="Z804" s="130"/>
    </row>
    <row r="805" s="78" customFormat="1" ht="16.35" customHeight="1" spans="1:26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  <c r="Z805" s="130"/>
    </row>
    <row r="806" s="78" customFormat="1" ht="16.35" customHeight="1" spans="1:26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  <c r="Z806" s="130"/>
    </row>
    <row r="807" s="78" customFormat="1" ht="16.35" customHeight="1" spans="1:26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  <c r="Z807" s="130"/>
    </row>
    <row r="808" s="78" customFormat="1" ht="16.35" customHeight="1" spans="1:26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  <c r="Z808" s="130"/>
    </row>
    <row r="809" s="78" customFormat="1" ht="16.35" customHeight="1" spans="1:26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  <c r="Z809" s="130"/>
    </row>
    <row r="810" s="78" customFormat="1" ht="16.35" customHeight="1" spans="1:26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  <c r="Z810" s="130"/>
    </row>
    <row r="811" s="78" customFormat="1" ht="16.35" customHeight="1" spans="1:26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  <c r="Z811" s="130"/>
    </row>
    <row r="812" s="78" customFormat="1" ht="16.35" customHeight="1" spans="1:26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  <c r="Z812" s="130"/>
    </row>
    <row r="813" s="78" customFormat="1" ht="16.35" customHeight="1" spans="1:26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  <c r="Z813" s="130"/>
    </row>
    <row r="814" s="78" customFormat="1" ht="16.35" customHeight="1" spans="1:26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  <c r="Z814" s="130"/>
    </row>
    <row r="815" s="78" customFormat="1" ht="16.35" customHeight="1" spans="1:26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  <c r="Z815" s="130"/>
    </row>
    <row r="816" s="78" customFormat="1" ht="16.35" customHeight="1" spans="1:26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  <c r="Z816" s="130"/>
    </row>
    <row r="817" s="78" customFormat="1" ht="16.35" customHeight="1" spans="1:26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  <c r="Z817" s="130"/>
    </row>
    <row r="818" s="78" customFormat="1" ht="16.35" customHeight="1" spans="1:26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</row>
    <row r="819" s="78" customFormat="1" ht="16.35" customHeight="1" spans="1:26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  <c r="Z819" s="130"/>
    </row>
    <row r="820" s="78" customFormat="1" ht="16.35" customHeight="1" spans="1:26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  <c r="Z820" s="130"/>
    </row>
    <row r="821" s="78" customFormat="1" ht="16.35" customHeight="1" spans="1:26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  <c r="Z821" s="130"/>
    </row>
    <row r="822" s="78" customFormat="1" ht="16.35" customHeight="1" spans="1:26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  <c r="Z822" s="130"/>
    </row>
    <row r="823" s="78" customFormat="1" ht="16.35" customHeight="1" spans="1:26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  <c r="Z823" s="130"/>
    </row>
    <row r="824" s="78" customFormat="1" ht="16.35" customHeight="1" spans="1:26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  <c r="Z824" s="130"/>
    </row>
    <row r="825" s="78" customFormat="1" ht="16.35" customHeight="1" spans="1:26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  <c r="Z825" s="130"/>
    </row>
    <row r="826" s="78" customFormat="1" ht="16.35" customHeight="1" spans="1:26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  <c r="Z826" s="130"/>
    </row>
    <row r="827" s="78" customFormat="1" ht="16.35" customHeight="1" spans="1:26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  <c r="Z827" s="130"/>
    </row>
    <row r="828" s="78" customFormat="1" ht="16.35" customHeight="1" spans="1:26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  <c r="Z828" s="130"/>
    </row>
    <row r="829" s="78" customFormat="1" ht="16.35" customHeight="1" spans="1:26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  <c r="Z829" s="130"/>
    </row>
    <row r="830" s="78" customFormat="1" ht="16.35" customHeight="1" spans="1:26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  <c r="Z830" s="130"/>
    </row>
    <row r="831" s="78" customFormat="1" ht="16.35" customHeight="1" spans="1:26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  <c r="Z831" s="130"/>
    </row>
    <row r="832" s="78" customFormat="1" ht="16.35" customHeight="1" spans="1:26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  <c r="Z832" s="130"/>
    </row>
    <row r="833" s="78" customFormat="1" ht="16.35" customHeight="1" spans="1:26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  <c r="Z833" s="130"/>
    </row>
    <row r="834" s="78" customFormat="1" ht="16.35" customHeight="1" spans="1:26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  <c r="Z834" s="130"/>
    </row>
    <row r="835" s="78" customFormat="1" ht="16.35" customHeight="1" spans="1:26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  <c r="Z835" s="130"/>
    </row>
    <row r="836" s="78" customFormat="1" ht="16.35" customHeight="1" spans="1:26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  <c r="Z836" s="130"/>
    </row>
    <row r="837" s="78" customFormat="1" ht="16.35" customHeight="1" spans="1:26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  <c r="Z837" s="130"/>
    </row>
    <row r="838" s="78" customFormat="1" ht="16.35" customHeight="1" spans="1:26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  <c r="Z838" s="130"/>
    </row>
    <row r="839" s="78" customFormat="1" ht="16.35" customHeight="1" spans="1:26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  <c r="Z839" s="130"/>
    </row>
    <row r="840" s="78" customFormat="1" ht="16.35" customHeight="1" spans="1:26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  <c r="Z840" s="130"/>
    </row>
    <row r="841" s="78" customFormat="1" ht="16.35" customHeight="1" spans="1:26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  <c r="Z841" s="130"/>
    </row>
    <row r="842" s="78" customFormat="1" ht="16.35" customHeight="1" spans="1:26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  <c r="Z842" s="130"/>
    </row>
    <row r="843" s="78" customFormat="1" ht="16.35" customHeight="1" spans="1:26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  <c r="Z843" s="130"/>
    </row>
    <row r="844" s="78" customFormat="1" ht="16.35" customHeight="1" spans="1:26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  <c r="Z844" s="130"/>
    </row>
    <row r="845" s="78" customFormat="1" ht="16.35" customHeight="1" spans="1:26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  <c r="Z845" s="130"/>
    </row>
    <row r="846" s="78" customFormat="1" ht="16.35" customHeight="1" spans="1:26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  <c r="Z846" s="130"/>
    </row>
    <row r="847" s="78" customFormat="1" ht="16.35" customHeight="1" spans="1:26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  <c r="Z847" s="130"/>
    </row>
    <row r="848" s="78" customFormat="1" ht="16.35" customHeight="1" spans="1:26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  <c r="Z848" s="130"/>
    </row>
    <row r="849" s="78" customFormat="1" ht="16.35" customHeight="1" spans="1:26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  <c r="Z849" s="130"/>
    </row>
    <row r="850" s="78" customFormat="1" ht="16.35" customHeight="1" spans="1:26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  <c r="Z850" s="130"/>
    </row>
    <row r="851" s="78" customFormat="1" ht="16.35" customHeight="1" spans="1:26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  <c r="Z851" s="130"/>
    </row>
    <row r="852" s="78" customFormat="1" ht="16.35" customHeight="1" spans="1:26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  <c r="Z852" s="130"/>
    </row>
    <row r="853" s="78" customFormat="1" ht="16.35" customHeight="1" spans="1:26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  <c r="Z853" s="130"/>
    </row>
    <row r="854" s="78" customFormat="1" ht="16.35" customHeight="1" spans="1:26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  <c r="Z854" s="130"/>
    </row>
    <row r="855" s="78" customFormat="1" ht="16.35" customHeight="1" spans="1:26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  <c r="Z855" s="130"/>
    </row>
    <row r="856" s="78" customFormat="1" ht="16.35" customHeight="1" spans="1:26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  <c r="Z856" s="130"/>
    </row>
    <row r="857" s="78" customFormat="1" ht="16.35" customHeight="1" spans="1:26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</row>
    <row r="858" s="78" customFormat="1" ht="16.35" customHeight="1" spans="1:26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  <c r="Z858" s="130"/>
    </row>
    <row r="859" s="78" customFormat="1" ht="16.35" customHeight="1" spans="1:26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  <c r="Z859" s="130"/>
    </row>
    <row r="860" s="78" customFormat="1" ht="16.35" customHeight="1" spans="1:26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  <c r="Z860" s="130"/>
    </row>
    <row r="861" s="78" customFormat="1" ht="16.35" customHeight="1" spans="1:26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  <c r="Z861" s="130"/>
    </row>
    <row r="862" s="78" customFormat="1" ht="16.35" customHeight="1" spans="1:26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  <c r="Z862" s="130"/>
    </row>
    <row r="863" s="78" customFormat="1" ht="16.35" customHeight="1" spans="1:26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  <c r="Z863" s="130"/>
    </row>
    <row r="864" s="78" customFormat="1" ht="16.35" customHeight="1" spans="1:26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  <c r="Z864" s="130"/>
    </row>
    <row r="865" s="78" customFormat="1" ht="16.35" customHeight="1" spans="1:26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  <c r="Z865" s="130"/>
    </row>
    <row r="866" s="78" customFormat="1" ht="16.35" customHeight="1" spans="1:26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  <c r="Z866" s="130"/>
    </row>
    <row r="867" s="78" customFormat="1" ht="16.35" customHeight="1" spans="1:26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  <c r="Z867" s="130"/>
    </row>
    <row r="868" s="78" customFormat="1" ht="16.35" customHeight="1" spans="1:26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  <c r="Z868" s="130"/>
    </row>
    <row r="869" s="78" customFormat="1" ht="16.35" customHeight="1" spans="1:26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  <c r="Z869" s="130"/>
    </row>
    <row r="870" s="78" customFormat="1" ht="16.35" customHeight="1" spans="1:26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  <c r="Z870" s="130"/>
    </row>
    <row r="871" s="78" customFormat="1" ht="16.35" customHeight="1" spans="1:26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  <c r="Z871" s="130"/>
    </row>
    <row r="872" s="78" customFormat="1" ht="16.35" customHeight="1" spans="1:26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  <c r="Z872" s="130"/>
    </row>
    <row r="873" s="78" customFormat="1" ht="16.35" customHeight="1" spans="1:26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  <c r="Z873" s="130"/>
    </row>
    <row r="874" s="78" customFormat="1" ht="16.35" customHeight="1" spans="1:26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  <c r="Z874" s="130"/>
    </row>
    <row r="875" s="78" customFormat="1" ht="16.35" customHeight="1" spans="1:26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  <c r="Z875" s="130"/>
    </row>
    <row r="876" s="78" customFormat="1" ht="16.35" customHeight="1" spans="1:26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  <c r="Z876" s="130"/>
    </row>
    <row r="877" s="78" customFormat="1" ht="16.35" customHeight="1" spans="1:26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  <c r="Z877" s="130"/>
    </row>
    <row r="878" s="78" customFormat="1" ht="16.35" customHeight="1" spans="1:26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  <c r="Z878" s="130"/>
    </row>
    <row r="879" s="78" customFormat="1" ht="16.35" customHeight="1" spans="1:26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  <c r="Z879" s="130"/>
    </row>
    <row r="880" s="78" customFormat="1" ht="16.35" customHeight="1" spans="1:26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  <c r="Z880" s="130"/>
    </row>
    <row r="881" s="78" customFormat="1" ht="16.35" customHeight="1" spans="1:26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  <c r="Z881" s="130"/>
    </row>
    <row r="882" s="78" customFormat="1" ht="16.35" customHeight="1" spans="1:26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  <c r="Z882" s="130"/>
    </row>
    <row r="883" s="78" customFormat="1" ht="16.35" customHeight="1" spans="1:26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  <c r="Z883" s="130"/>
    </row>
    <row r="884" s="78" customFormat="1" ht="16.35" customHeight="1" spans="1:26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  <c r="Z884" s="130"/>
    </row>
    <row r="885" s="78" customFormat="1" ht="16.35" customHeight="1" spans="1:26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</row>
    <row r="886" s="78" customFormat="1" ht="16.35" customHeight="1" spans="1:26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  <c r="Z886" s="130"/>
    </row>
    <row r="887" s="78" customFormat="1" ht="16.35" customHeight="1" spans="1:26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  <c r="Z887" s="130"/>
    </row>
    <row r="888" s="78" customFormat="1" ht="16.35" customHeight="1" spans="1:26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  <c r="Z888" s="130"/>
    </row>
    <row r="889" s="78" customFormat="1" ht="16.35" customHeight="1" spans="1:26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  <c r="Z889" s="130"/>
    </row>
    <row r="890" s="78" customFormat="1" ht="16.35" customHeight="1" spans="1:26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  <c r="Z890" s="130"/>
    </row>
    <row r="891" s="78" customFormat="1" ht="16.35" customHeight="1" spans="1:26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  <c r="Z891" s="130"/>
    </row>
    <row r="892" s="78" customFormat="1" ht="16.35" customHeight="1" spans="1:26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  <c r="Z892" s="130"/>
    </row>
    <row r="893" s="78" customFormat="1" ht="16.35" customHeight="1" spans="1:26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  <c r="Z893" s="130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6">
      <formula>LEN(TRIM(N9))&gt;0</formula>
    </cfRule>
  </conditionalFormatting>
  <conditionalFormatting sqref="R9">
    <cfRule type="notContainsBlanks" dxfId="0" priority="7">
      <formula>LEN(TRIM(R9))&gt;0</formula>
    </cfRule>
  </conditionalFormatting>
  <conditionalFormatting sqref="V9">
    <cfRule type="notContainsBlanks" dxfId="0" priority="8">
      <formula>LEN(TRIM(V9))&gt;0</formula>
    </cfRule>
  </conditionalFormatting>
  <conditionalFormatting sqref="F10:F17">
    <cfRule type="notContainsBlanks" dxfId="0" priority="3">
      <formula>LEN(TRIM(F10))&gt;0</formula>
    </cfRule>
  </conditionalFormatting>
  <pageMargins left="0.7" right="0.7" top="0.75" bottom="0.75" header="0.3" footer="0.3"/>
  <pageSetup paperSize="9" scale="89" orientation="landscape"/>
  <headerFooter/>
  <colBreaks count="1" manualBreakCount="1">
    <brk id="13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5"/>
  <sheetViews>
    <sheetView tabSelected="1" view="pageBreakPreview" zoomScaleNormal="100" workbookViewId="0">
      <selection activeCell="E21" sqref="E21"/>
    </sheetView>
  </sheetViews>
  <sheetFormatPr defaultColWidth="12.8849557522124" defaultRowHeight="15" customHeight="1"/>
  <cols>
    <col min="1" max="1" width="4.66371681415929" style="1" customWidth="1"/>
    <col min="2" max="2" width="18.6637168141593" style="1" customWidth="1"/>
    <col min="3" max="3" width="24.1681415929204" style="1" customWidth="1"/>
    <col min="4" max="4" width="20.5575221238938" style="1" customWidth="1"/>
    <col min="5" max="5" width="20.2566371681416" style="1" customWidth="1"/>
    <col min="6" max="6" width="10.3362831858407" style="1" customWidth="1"/>
    <col min="7" max="7" width="10" style="1" customWidth="1"/>
    <col min="8" max="9" width="10.3362831858407" style="1" customWidth="1"/>
    <col min="10" max="12" width="9.88495575221239" style="1" customWidth="1"/>
    <col min="13" max="13" width="6.33628318584071" style="1" customWidth="1"/>
    <col min="14" max="14" width="9.88495575221239" style="1" customWidth="1"/>
    <col min="15" max="16" width="9.66371681415929" style="1" customWidth="1"/>
    <col min="17" max="17" width="7.55752212389381" style="1" customWidth="1"/>
    <col min="18" max="18" width="11.5575221238938" style="1" customWidth="1"/>
    <col min="19" max="19" width="32.6637168141593" style="1" customWidth="1"/>
    <col min="20" max="26" width="13.6637168141593" style="1" customWidth="1"/>
    <col min="27" max="16384" width="12.8849557522124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61</v>
      </c>
      <c r="F1" s="6"/>
      <c r="G1" s="3"/>
      <c r="H1" s="3"/>
      <c r="I1" s="4"/>
      <c r="J1" s="54"/>
      <c r="K1" s="54"/>
      <c r="L1" s="54"/>
      <c r="M1" s="54"/>
      <c r="N1" s="54"/>
      <c r="O1" s="54"/>
      <c r="P1" s="54"/>
      <c r="Q1" s="54"/>
      <c r="R1" s="54"/>
      <c r="S1" s="53"/>
      <c r="T1" s="53"/>
      <c r="U1" s="53"/>
      <c r="V1" s="53"/>
      <c r="W1" s="53"/>
      <c r="X1" s="53"/>
      <c r="Y1" s="53"/>
      <c r="Z1" s="53"/>
    </row>
    <row r="2" s="1" customFormat="1" ht="15.9" customHeight="1" spans="1:26">
      <c r="A2" s="7" t="s">
        <v>1</v>
      </c>
      <c r="B2" s="8"/>
      <c r="C2" s="9" t="s">
        <v>62</v>
      </c>
      <c r="D2" s="10" t="s">
        <v>3</v>
      </c>
      <c r="E2" s="11" t="s">
        <v>4</v>
      </c>
      <c r="F2" s="12"/>
      <c r="G2" s="13"/>
      <c r="H2" s="14"/>
      <c r="I2" s="55"/>
      <c r="J2" s="56"/>
      <c r="K2" s="56"/>
      <c r="L2" s="56"/>
      <c r="M2" s="56"/>
      <c r="N2" s="56"/>
      <c r="O2" s="56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="1" customFormat="1" ht="15.9" customHeight="1" spans="1:26">
      <c r="A3" s="15" t="s">
        <v>5</v>
      </c>
      <c r="B3" s="16"/>
      <c r="C3" s="17"/>
      <c r="D3" s="18" t="s">
        <v>6</v>
      </c>
      <c r="E3" s="19"/>
      <c r="F3" s="20"/>
      <c r="G3" s="21"/>
      <c r="H3" s="22"/>
      <c r="I3" s="57"/>
      <c r="J3" s="56"/>
      <c r="K3" s="56"/>
      <c r="L3" s="56"/>
      <c r="M3" s="56"/>
      <c r="N3" s="56"/>
      <c r="O3" s="56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="1" customFormat="1" ht="15.9" customHeight="1" spans="1:26">
      <c r="A4" s="15" t="s">
        <v>7</v>
      </c>
      <c r="B4" s="16"/>
      <c r="C4" s="23"/>
      <c r="D4" s="18" t="s">
        <v>8</v>
      </c>
      <c r="E4" s="19" t="s">
        <v>63</v>
      </c>
      <c r="F4" s="20"/>
      <c r="G4" s="21"/>
      <c r="H4" s="22"/>
      <c r="I4" s="57"/>
      <c r="J4" s="56"/>
      <c r="K4" s="56"/>
      <c r="L4" s="56"/>
      <c r="M4" s="56"/>
      <c r="N4" s="56"/>
      <c r="O4" s="56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="1" customFormat="1" ht="15.9" customHeight="1" spans="1:26">
      <c r="A5" s="15" t="s">
        <v>10</v>
      </c>
      <c r="B5" s="16"/>
      <c r="C5" s="24"/>
      <c r="D5" s="18" t="s">
        <v>11</v>
      </c>
      <c r="E5" s="19" t="s">
        <v>12</v>
      </c>
      <c r="F5" s="20"/>
      <c r="G5" s="21"/>
      <c r="H5" s="22"/>
      <c r="I5" s="57"/>
      <c r="J5" s="56"/>
      <c r="K5" s="56"/>
      <c r="L5" s="56"/>
      <c r="M5" s="56"/>
      <c r="N5" s="56"/>
      <c r="O5" s="56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="1" customFormat="1" ht="15.9" customHeight="1" spans="1:26">
      <c r="A6" s="15" t="s">
        <v>13</v>
      </c>
      <c r="B6" s="16"/>
      <c r="C6" s="25" t="s">
        <v>64</v>
      </c>
      <c r="D6" s="18" t="s">
        <v>15</v>
      </c>
      <c r="E6" s="19" t="s">
        <v>65</v>
      </c>
      <c r="F6" s="20"/>
      <c r="G6" s="26"/>
      <c r="H6" s="27"/>
      <c r="I6" s="58"/>
      <c r="J6" s="56"/>
      <c r="K6" s="56"/>
      <c r="L6" s="56"/>
      <c r="M6" s="56"/>
      <c r="N6" s="56"/>
      <c r="O6" s="59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="1" customFormat="1" ht="15.9" customHeight="1" spans="1:26">
      <c r="A7" s="28" t="s">
        <v>17</v>
      </c>
      <c r="B7" s="28"/>
      <c r="C7" s="28"/>
      <c r="D7" s="28"/>
      <c r="E7" s="29"/>
      <c r="F7" s="30" t="s">
        <v>18</v>
      </c>
      <c r="G7" s="31" t="s">
        <v>65</v>
      </c>
      <c r="H7" s="30" t="s">
        <v>66</v>
      </c>
      <c r="I7" s="60" t="s">
        <v>67</v>
      </c>
      <c r="J7" s="61"/>
      <c r="K7" s="62"/>
      <c r="L7" s="61"/>
      <c r="M7" s="61"/>
      <c r="N7" s="61"/>
      <c r="O7" s="62"/>
      <c r="P7" s="61"/>
      <c r="Q7" s="61"/>
      <c r="R7" s="62"/>
      <c r="S7" s="63"/>
      <c r="T7" s="53"/>
      <c r="U7" s="53"/>
      <c r="V7" s="53"/>
      <c r="W7" s="53"/>
      <c r="X7" s="53"/>
      <c r="Y7" s="53"/>
      <c r="Z7" s="53"/>
    </row>
    <row r="8" s="1" customFormat="1" customHeight="1" spans="1:26">
      <c r="A8" s="32"/>
      <c r="B8" s="32"/>
      <c r="C8" s="32"/>
      <c r="D8" s="32"/>
      <c r="E8" s="33"/>
      <c r="F8" s="34"/>
      <c r="G8" s="34"/>
      <c r="H8" s="34"/>
      <c r="I8" s="34"/>
      <c r="J8" s="63"/>
      <c r="K8" s="63"/>
      <c r="L8" s="63"/>
      <c r="M8" s="64"/>
      <c r="N8" s="63"/>
      <c r="O8" s="63"/>
      <c r="P8" s="63"/>
      <c r="Q8" s="64"/>
      <c r="R8" s="63"/>
      <c r="S8" s="63"/>
      <c r="T8" s="53"/>
      <c r="U8" s="53"/>
      <c r="V8" s="53"/>
      <c r="W8" s="53"/>
      <c r="X8" s="53"/>
      <c r="Y8" s="53"/>
      <c r="Z8" s="53"/>
    </row>
    <row r="9" s="1" customFormat="1" ht="15.9" customHeight="1" spans="1:26">
      <c r="A9" s="35" t="s">
        <v>68</v>
      </c>
      <c r="B9" s="36"/>
      <c r="C9" s="36"/>
      <c r="D9" s="36"/>
      <c r="E9" s="37" t="s">
        <v>27</v>
      </c>
      <c r="F9" s="38">
        <v>0.25</v>
      </c>
      <c r="G9" s="69">
        <v>10.5</v>
      </c>
      <c r="H9" s="70">
        <f>SUM(G9+0.25)</f>
        <v>10.75</v>
      </c>
      <c r="I9" s="70">
        <f>SUM(H9+0.25)</f>
        <v>11</v>
      </c>
      <c r="J9" s="65"/>
      <c r="K9" s="65"/>
      <c r="L9" s="66"/>
      <c r="M9" s="65"/>
      <c r="N9" s="65"/>
      <c r="O9" s="65"/>
      <c r="P9" s="66"/>
      <c r="Q9" s="65"/>
      <c r="R9" s="65"/>
      <c r="S9" s="68"/>
      <c r="T9" s="53"/>
      <c r="U9" s="53"/>
      <c r="V9" s="53"/>
      <c r="W9" s="53"/>
      <c r="X9" s="53"/>
      <c r="Y9" s="53"/>
      <c r="Z9" s="53"/>
    </row>
    <row r="10" s="1" customFormat="1" ht="15.9" customHeight="1" spans="1:26">
      <c r="A10" s="35" t="s">
        <v>69</v>
      </c>
      <c r="B10" s="36"/>
      <c r="C10" s="36"/>
      <c r="D10" s="36"/>
      <c r="E10" s="37" t="s">
        <v>29</v>
      </c>
      <c r="F10" s="40">
        <v>0.5</v>
      </c>
      <c r="G10" s="69">
        <v>44.5</v>
      </c>
      <c r="H10" s="70">
        <f>SUM(G10+0.25)</f>
        <v>44.75</v>
      </c>
      <c r="I10" s="70">
        <f>SUM(H10+0.25)</f>
        <v>45</v>
      </c>
      <c r="J10" s="65"/>
      <c r="K10" s="65"/>
      <c r="L10" s="66"/>
      <c r="M10" s="65"/>
      <c r="N10" s="65"/>
      <c r="O10" s="65"/>
      <c r="P10" s="66"/>
      <c r="Q10" s="65"/>
      <c r="R10" s="65"/>
      <c r="S10" s="68"/>
      <c r="T10" s="53"/>
      <c r="U10" s="53"/>
      <c r="V10" s="53"/>
      <c r="W10" s="53"/>
      <c r="X10" s="53"/>
      <c r="Y10" s="53"/>
      <c r="Z10" s="53"/>
    </row>
    <row r="11" s="1" customFormat="1" ht="15.9" customHeight="1" spans="1:26">
      <c r="A11" s="35" t="s">
        <v>70</v>
      </c>
      <c r="B11" s="36"/>
      <c r="C11" s="36"/>
      <c r="D11" s="36"/>
      <c r="E11" s="37" t="s">
        <v>71</v>
      </c>
      <c r="F11" s="41">
        <v>0.25</v>
      </c>
      <c r="G11" s="71">
        <v>5.5</v>
      </c>
      <c r="H11" s="70">
        <f>SUM(G11+0.25)</f>
        <v>5.75</v>
      </c>
      <c r="I11" s="70">
        <f>SUM(H11+0.25)</f>
        <v>6</v>
      </c>
      <c r="J11" s="65"/>
      <c r="K11" s="65"/>
      <c r="L11" s="66"/>
      <c r="M11" s="65"/>
      <c r="N11" s="65"/>
      <c r="O11" s="65"/>
      <c r="P11" s="66"/>
      <c r="Q11" s="65"/>
      <c r="R11" s="65"/>
      <c r="S11" s="68"/>
      <c r="T11" s="53"/>
      <c r="U11" s="53"/>
      <c r="V11" s="53"/>
      <c r="W11" s="53"/>
      <c r="X11" s="53"/>
      <c r="Y11" s="53"/>
      <c r="Z11" s="53"/>
    </row>
    <row r="12" s="1" customFormat="1" ht="15.9" customHeight="1" spans="1:26">
      <c r="A12" s="35" t="s">
        <v>72</v>
      </c>
      <c r="B12" s="36"/>
      <c r="C12" s="36"/>
      <c r="D12" s="36"/>
      <c r="E12" s="37" t="s">
        <v>73</v>
      </c>
      <c r="F12" s="40">
        <v>0.5</v>
      </c>
      <c r="G12" s="72">
        <v>22</v>
      </c>
      <c r="H12" s="73">
        <f t="shared" ref="H12:H17" si="0">SUM(G12+2.5)</f>
        <v>24.5</v>
      </c>
      <c r="I12" s="73">
        <f t="shared" ref="I12:I17" si="1">SUM(H12+2.5)</f>
        <v>27</v>
      </c>
      <c r="J12" s="65"/>
      <c r="K12" s="65"/>
      <c r="L12" s="66"/>
      <c r="M12" s="65"/>
      <c r="N12" s="65"/>
      <c r="O12" s="65"/>
      <c r="P12" s="66"/>
      <c r="Q12" s="65"/>
      <c r="R12" s="65"/>
      <c r="S12" s="68"/>
      <c r="T12" s="53"/>
      <c r="U12" s="53"/>
      <c r="V12" s="53"/>
      <c r="W12" s="53"/>
      <c r="X12" s="53"/>
      <c r="Y12" s="53"/>
      <c r="Z12" s="53"/>
    </row>
    <row r="13" s="1" customFormat="1" ht="15.9" customHeight="1" spans="1:26">
      <c r="A13" s="35" t="s">
        <v>74</v>
      </c>
      <c r="B13" s="36"/>
      <c r="C13" s="36"/>
      <c r="D13" s="36"/>
      <c r="E13" s="37" t="s">
        <v>31</v>
      </c>
      <c r="F13" s="40">
        <v>0.5</v>
      </c>
      <c r="G13" s="72">
        <v>46</v>
      </c>
      <c r="H13" s="73">
        <f t="shared" si="0"/>
        <v>48.5</v>
      </c>
      <c r="I13" s="73">
        <f t="shared" si="1"/>
        <v>51</v>
      </c>
      <c r="J13" s="65"/>
      <c r="K13" s="65"/>
      <c r="L13" s="66"/>
      <c r="M13" s="65"/>
      <c r="N13" s="65"/>
      <c r="O13" s="65"/>
      <c r="P13" s="66"/>
      <c r="Q13" s="65"/>
      <c r="R13" s="65"/>
      <c r="S13" s="68"/>
      <c r="T13" s="53"/>
      <c r="U13" s="53"/>
      <c r="V13" s="53"/>
      <c r="W13" s="53"/>
      <c r="X13" s="53"/>
      <c r="Y13" s="53"/>
      <c r="Z13" s="53"/>
    </row>
    <row r="14" s="1" customFormat="1" ht="15.9" customHeight="1" spans="1:26">
      <c r="A14" s="35" t="s">
        <v>75</v>
      </c>
      <c r="B14" s="36"/>
      <c r="C14" s="36"/>
      <c r="D14" s="36"/>
      <c r="E14" s="37" t="s">
        <v>37</v>
      </c>
      <c r="F14" s="40">
        <v>0.5</v>
      </c>
      <c r="G14" s="72">
        <v>41</v>
      </c>
      <c r="H14" s="73">
        <f t="shared" si="0"/>
        <v>43.5</v>
      </c>
      <c r="I14" s="73">
        <f t="shared" si="1"/>
        <v>46</v>
      </c>
      <c r="J14" s="65"/>
      <c r="K14" s="65"/>
      <c r="L14" s="66"/>
      <c r="M14" s="65"/>
      <c r="N14" s="65"/>
      <c r="O14" s="65"/>
      <c r="P14" s="66"/>
      <c r="Q14" s="65"/>
      <c r="R14" s="65"/>
      <c r="S14" s="68"/>
      <c r="T14" s="53"/>
      <c r="U14" s="53"/>
      <c r="V14" s="53"/>
      <c r="W14" s="53"/>
      <c r="X14" s="53"/>
      <c r="Y14" s="53"/>
      <c r="Z14" s="53"/>
    </row>
    <row r="15" s="1" customFormat="1" ht="15.9" customHeight="1" spans="1:26">
      <c r="A15" s="35" t="s">
        <v>76</v>
      </c>
      <c r="B15" s="36"/>
      <c r="C15" s="36"/>
      <c r="D15" s="36"/>
      <c r="E15" s="37" t="s">
        <v>77</v>
      </c>
      <c r="F15" s="40">
        <v>0.5</v>
      </c>
      <c r="G15" s="72">
        <v>56</v>
      </c>
      <c r="H15" s="73">
        <f t="shared" si="0"/>
        <v>58.5</v>
      </c>
      <c r="I15" s="73">
        <f t="shared" si="1"/>
        <v>61</v>
      </c>
      <c r="J15" s="65"/>
      <c r="K15" s="65"/>
      <c r="L15" s="66"/>
      <c r="M15" s="65"/>
      <c r="N15" s="65"/>
      <c r="O15" s="65"/>
      <c r="P15" s="66"/>
      <c r="Q15" s="65"/>
      <c r="R15" s="65"/>
      <c r="S15" s="68"/>
      <c r="T15" s="53"/>
      <c r="U15" s="53"/>
      <c r="V15" s="53"/>
      <c r="W15" s="53"/>
      <c r="X15" s="53"/>
      <c r="Y15" s="53"/>
      <c r="Z15" s="53"/>
    </row>
    <row r="16" s="1" customFormat="1" ht="15.9" customHeight="1" spans="1:26">
      <c r="A16" s="35" t="s">
        <v>78</v>
      </c>
      <c r="B16" s="36"/>
      <c r="C16" s="36"/>
      <c r="D16" s="36"/>
      <c r="E16" s="37" t="s">
        <v>79</v>
      </c>
      <c r="F16" s="40">
        <v>0.5</v>
      </c>
      <c r="G16" s="72">
        <v>117</v>
      </c>
      <c r="H16" s="73">
        <f t="shared" si="0"/>
        <v>119.5</v>
      </c>
      <c r="I16" s="73">
        <f t="shared" si="1"/>
        <v>122</v>
      </c>
      <c r="J16" s="65"/>
      <c r="K16" s="65"/>
      <c r="L16" s="66"/>
      <c r="M16" s="65"/>
      <c r="N16" s="65"/>
      <c r="O16" s="65"/>
      <c r="P16" s="66"/>
      <c r="Q16" s="65"/>
      <c r="R16" s="65"/>
      <c r="S16" s="68"/>
      <c r="T16" s="53"/>
      <c r="U16" s="53"/>
      <c r="V16" s="53"/>
      <c r="W16" s="53"/>
      <c r="X16" s="53"/>
      <c r="Y16" s="53"/>
      <c r="Z16" s="53"/>
    </row>
    <row r="17" s="1" customFormat="1" ht="15.9" customHeight="1" spans="1:26">
      <c r="A17" s="35" t="s">
        <v>80</v>
      </c>
      <c r="B17" s="36"/>
      <c r="C17" s="36"/>
      <c r="D17" s="36"/>
      <c r="E17" s="37" t="s">
        <v>81</v>
      </c>
      <c r="F17" s="40">
        <v>0.5</v>
      </c>
      <c r="G17" s="72">
        <v>90</v>
      </c>
      <c r="H17" s="73">
        <f t="shared" si="0"/>
        <v>92.5</v>
      </c>
      <c r="I17" s="73">
        <f t="shared" si="1"/>
        <v>95</v>
      </c>
      <c r="J17" s="65"/>
      <c r="K17" s="65"/>
      <c r="L17" s="66"/>
      <c r="M17" s="65"/>
      <c r="N17" s="65"/>
      <c r="O17" s="65"/>
      <c r="P17" s="66"/>
      <c r="Q17" s="65"/>
      <c r="R17" s="65"/>
      <c r="S17" s="68"/>
      <c r="T17" s="53"/>
      <c r="U17" s="53"/>
      <c r="V17" s="53"/>
      <c r="W17" s="53"/>
      <c r="X17" s="53"/>
      <c r="Y17" s="53"/>
      <c r="Z17" s="53"/>
    </row>
    <row r="18" s="1" customFormat="1" ht="15.9" customHeight="1" spans="1:26">
      <c r="A18" s="35" t="s">
        <v>82</v>
      </c>
      <c r="B18" s="36"/>
      <c r="C18" s="36"/>
      <c r="D18" s="36"/>
      <c r="E18" s="37" t="s">
        <v>45</v>
      </c>
      <c r="F18" s="38">
        <v>0.25</v>
      </c>
      <c r="G18" s="69">
        <v>31</v>
      </c>
      <c r="H18" s="74">
        <f t="shared" ref="H18:H20" si="2">SUM(G18+0)</f>
        <v>31</v>
      </c>
      <c r="I18" s="74">
        <f t="shared" ref="I18:I20" si="3">SUM(H18+0)</f>
        <v>31</v>
      </c>
      <c r="J18" s="65"/>
      <c r="K18" s="65"/>
      <c r="L18" s="66"/>
      <c r="M18" s="65"/>
      <c r="N18" s="65"/>
      <c r="O18" s="65"/>
      <c r="P18" s="66"/>
      <c r="Q18" s="65"/>
      <c r="R18" s="65"/>
      <c r="S18" s="68"/>
      <c r="T18" s="53"/>
      <c r="U18" s="53"/>
      <c r="V18" s="53"/>
      <c r="W18" s="53"/>
      <c r="X18" s="53"/>
      <c r="Y18" s="53"/>
      <c r="Z18" s="53"/>
    </row>
    <row r="19" s="1" customFormat="1" ht="15.9" customHeight="1" spans="1:26">
      <c r="A19" s="35" t="s">
        <v>83</v>
      </c>
      <c r="B19" s="36"/>
      <c r="C19" s="36"/>
      <c r="D19" s="36"/>
      <c r="E19" s="42" t="s">
        <v>47</v>
      </c>
      <c r="F19" s="38">
        <v>0.25</v>
      </c>
      <c r="G19" s="69">
        <v>13</v>
      </c>
      <c r="H19" s="74">
        <f t="shared" si="2"/>
        <v>13</v>
      </c>
      <c r="I19" s="74">
        <f t="shared" si="3"/>
        <v>13</v>
      </c>
      <c r="J19" s="65"/>
      <c r="K19" s="65"/>
      <c r="L19" s="66"/>
      <c r="M19" s="65"/>
      <c r="N19" s="65"/>
      <c r="O19" s="65"/>
      <c r="P19" s="66"/>
      <c r="Q19" s="65"/>
      <c r="R19" s="65"/>
      <c r="S19" s="68"/>
      <c r="T19" s="53"/>
      <c r="U19" s="53"/>
      <c r="V19" s="53"/>
      <c r="W19" s="53"/>
      <c r="X19" s="53"/>
      <c r="Y19" s="53"/>
      <c r="Z19" s="53"/>
    </row>
    <row r="20" s="1" customFormat="1" ht="15.9" customHeight="1" spans="1:26">
      <c r="A20" s="35" t="s">
        <v>84</v>
      </c>
      <c r="B20" s="36"/>
      <c r="C20" s="36"/>
      <c r="D20" s="36"/>
      <c r="E20" s="42" t="s">
        <v>49</v>
      </c>
      <c r="F20" s="38">
        <v>0.125</v>
      </c>
      <c r="G20" s="69">
        <v>2.5</v>
      </c>
      <c r="H20" s="74">
        <f t="shared" si="2"/>
        <v>2.5</v>
      </c>
      <c r="I20" s="74">
        <f t="shared" si="3"/>
        <v>2.5</v>
      </c>
      <c r="J20" s="65"/>
      <c r="K20" s="65"/>
      <c r="L20" s="66"/>
      <c r="M20" s="65"/>
      <c r="N20" s="65"/>
      <c r="O20" s="65"/>
      <c r="P20" s="66"/>
      <c r="Q20" s="65"/>
      <c r="R20" s="65"/>
      <c r="S20" s="68"/>
      <c r="T20" s="53"/>
      <c r="U20" s="53"/>
      <c r="V20" s="53"/>
      <c r="W20" s="53"/>
      <c r="X20" s="53"/>
      <c r="Y20" s="53"/>
      <c r="Z20" s="53"/>
    </row>
    <row r="21" s="1" customFormat="1" ht="15.9" customHeight="1" spans="1:26">
      <c r="A21" s="35" t="s">
        <v>85</v>
      </c>
      <c r="B21" s="36"/>
      <c r="C21" s="36"/>
      <c r="D21" s="36"/>
      <c r="E21" s="42" t="s">
        <v>86</v>
      </c>
      <c r="F21" s="43">
        <v>0.125</v>
      </c>
      <c r="G21" s="69">
        <v>1.625</v>
      </c>
      <c r="H21" s="75">
        <f>G21</f>
        <v>1.625</v>
      </c>
      <c r="I21" s="75">
        <f>H21</f>
        <v>1.625</v>
      </c>
      <c r="J21" s="65"/>
      <c r="K21" s="65"/>
      <c r="L21" s="66"/>
      <c r="M21" s="65"/>
      <c r="N21" s="65"/>
      <c r="O21" s="65"/>
      <c r="P21" s="66"/>
      <c r="Q21" s="65"/>
      <c r="R21" s="65"/>
      <c r="S21" s="68"/>
      <c r="T21" s="53"/>
      <c r="U21" s="53"/>
      <c r="V21" s="53"/>
      <c r="W21" s="53"/>
      <c r="X21" s="53"/>
      <c r="Y21" s="53"/>
      <c r="Z21" s="53"/>
    </row>
    <row r="22" s="1" customFormat="1" ht="15.9" customHeight="1" spans="1:26">
      <c r="A22" s="35" t="s">
        <v>87</v>
      </c>
      <c r="B22" s="36"/>
      <c r="C22" s="36"/>
      <c r="D22" s="36"/>
      <c r="E22" s="42" t="s">
        <v>88</v>
      </c>
      <c r="F22" s="43">
        <v>0.125</v>
      </c>
      <c r="G22" s="69">
        <v>20.5</v>
      </c>
      <c r="H22" s="75">
        <f>SUM(G22+5/8)</f>
        <v>21.125</v>
      </c>
      <c r="I22" s="75">
        <f>SUM(H22+5/8)</f>
        <v>21.75</v>
      </c>
      <c r="J22" s="65"/>
      <c r="K22" s="65"/>
      <c r="L22" s="66"/>
      <c r="M22" s="65"/>
      <c r="N22" s="65"/>
      <c r="O22" s="65"/>
      <c r="P22" s="66"/>
      <c r="Q22" s="65"/>
      <c r="R22" s="65"/>
      <c r="S22" s="68"/>
      <c r="T22" s="53"/>
      <c r="U22" s="53"/>
      <c r="V22" s="53"/>
      <c r="W22" s="53"/>
      <c r="X22" s="53"/>
      <c r="Y22" s="53"/>
      <c r="Z22" s="53"/>
    </row>
    <row r="23" s="1" customFormat="1" ht="15.9" customHeight="1" spans="1:26">
      <c r="A23" s="35" t="s">
        <v>56</v>
      </c>
      <c r="B23" s="36"/>
      <c r="C23" s="36"/>
      <c r="D23" s="36"/>
      <c r="E23" s="42" t="s">
        <v>89</v>
      </c>
      <c r="F23" s="43">
        <v>0.125</v>
      </c>
      <c r="G23" s="69">
        <v>19.375</v>
      </c>
      <c r="H23" s="75">
        <f>SUM(G23+5/8)</f>
        <v>20</v>
      </c>
      <c r="I23" s="75">
        <f>SUM(H23+5/8)</f>
        <v>20.625</v>
      </c>
      <c r="J23" s="65"/>
      <c r="K23" s="65"/>
      <c r="L23" s="66"/>
      <c r="M23" s="65"/>
      <c r="N23" s="65"/>
      <c r="O23" s="65"/>
      <c r="P23" s="66"/>
      <c r="Q23" s="65"/>
      <c r="R23" s="65"/>
      <c r="S23" s="68"/>
      <c r="T23" s="53"/>
      <c r="U23" s="53"/>
      <c r="V23" s="53"/>
      <c r="W23" s="53"/>
      <c r="X23" s="53"/>
      <c r="Y23" s="53"/>
      <c r="Z23" s="53"/>
    </row>
    <row r="24" s="1" customFormat="1" ht="15.9" customHeight="1" spans="1:26">
      <c r="A24" s="35" t="s">
        <v>58</v>
      </c>
      <c r="B24" s="36"/>
      <c r="C24" s="36"/>
      <c r="D24" s="36"/>
      <c r="E24" s="42" t="s">
        <v>59</v>
      </c>
      <c r="F24" s="38">
        <v>0.125</v>
      </c>
      <c r="G24" s="69">
        <v>1</v>
      </c>
      <c r="H24" s="74">
        <f>SUM(G24+0)</f>
        <v>1</v>
      </c>
      <c r="I24" s="74">
        <f>SUM(H24+0)</f>
        <v>1</v>
      </c>
      <c r="J24" s="65"/>
      <c r="K24" s="65"/>
      <c r="L24" s="66"/>
      <c r="M24" s="65"/>
      <c r="N24" s="65"/>
      <c r="O24" s="65"/>
      <c r="P24" s="66"/>
      <c r="Q24" s="65"/>
      <c r="R24" s="65"/>
      <c r="S24" s="68"/>
      <c r="T24" s="53"/>
      <c r="U24" s="53"/>
      <c r="V24" s="53"/>
      <c r="W24" s="53"/>
      <c r="X24" s="53"/>
      <c r="Y24" s="53"/>
      <c r="Z24" s="53"/>
    </row>
    <row r="25" s="1" customFormat="1" ht="15.9" customHeight="1" spans="1:26">
      <c r="A25" s="35" t="s">
        <v>50</v>
      </c>
      <c r="B25" s="36"/>
      <c r="C25" s="36"/>
      <c r="D25" s="36"/>
      <c r="E25" s="42" t="s">
        <v>51</v>
      </c>
      <c r="F25" s="38">
        <v>0.25</v>
      </c>
      <c r="G25" s="69">
        <v>13.25</v>
      </c>
      <c r="H25" s="75">
        <f>SUM(G25+0.5)</f>
        <v>13.75</v>
      </c>
      <c r="I25" s="77">
        <f>SUM(H25+0)</f>
        <v>13.75</v>
      </c>
      <c r="J25" s="65"/>
      <c r="K25" s="65"/>
      <c r="L25" s="66"/>
      <c r="M25" s="65"/>
      <c r="N25" s="65"/>
      <c r="O25" s="65"/>
      <c r="P25" s="66"/>
      <c r="Q25" s="65"/>
      <c r="R25" s="65"/>
      <c r="S25" s="68"/>
      <c r="T25" s="53"/>
      <c r="U25" s="53"/>
      <c r="V25" s="53"/>
      <c r="W25" s="53"/>
      <c r="X25" s="53"/>
      <c r="Y25" s="53"/>
      <c r="Z25" s="53"/>
    </row>
    <row r="26" s="1" customFormat="1" ht="15.9" customHeight="1" spans="1:26">
      <c r="A26" s="44"/>
      <c r="B26" s="45"/>
      <c r="C26" s="45"/>
      <c r="D26" s="45"/>
      <c r="E26" s="46"/>
      <c r="F26" s="47"/>
      <c r="G26" s="51"/>
      <c r="H26" s="76"/>
      <c r="I26" s="76"/>
      <c r="J26" s="65"/>
      <c r="K26" s="65"/>
      <c r="L26" s="66"/>
      <c r="M26" s="65"/>
      <c r="N26" s="65"/>
      <c r="O26" s="65"/>
      <c r="P26" s="66"/>
      <c r="Q26" s="65"/>
      <c r="R26" s="65"/>
      <c r="S26" s="68"/>
      <c r="T26" s="53"/>
      <c r="U26" s="53"/>
      <c r="V26" s="53"/>
      <c r="W26" s="53"/>
      <c r="X26" s="53"/>
      <c r="Y26" s="53"/>
      <c r="Z26" s="53"/>
    </row>
    <row r="27" s="1" customFormat="1" ht="15.9" customHeight="1" spans="1:26">
      <c r="A27" s="44"/>
      <c r="B27" s="45"/>
      <c r="C27" s="45"/>
      <c r="D27" s="45"/>
      <c r="E27" s="46"/>
      <c r="F27" s="50"/>
      <c r="G27" s="51"/>
      <c r="H27" s="52"/>
      <c r="I27" s="67"/>
      <c r="J27" s="65"/>
      <c r="K27" s="65"/>
      <c r="L27" s="66"/>
      <c r="M27" s="65"/>
      <c r="N27" s="65"/>
      <c r="O27" s="65"/>
      <c r="P27" s="66"/>
      <c r="Q27" s="65"/>
      <c r="R27" s="65"/>
      <c r="S27" s="68"/>
      <c r="T27" s="53"/>
      <c r="U27" s="53"/>
      <c r="V27" s="53"/>
      <c r="W27" s="53"/>
      <c r="X27" s="53"/>
      <c r="Y27" s="53"/>
      <c r="Z27" s="53"/>
    </row>
    <row r="28" s="1" customFormat="1" ht="15.9" customHeight="1" spans="1:26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="1" customFormat="1" ht="15.9" customHeight="1" spans="1:26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="1" customFormat="1" ht="15.9" customHeight="1" spans="1:26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="1" customFormat="1" ht="15.9" customHeight="1" spans="1:26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="1" customFormat="1" ht="15.9" customHeight="1" spans="1:26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="1" customFormat="1" ht="15.9" customHeight="1" spans="1:26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="1" customFormat="1" ht="15.9" customHeight="1" spans="1:26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="1" customFormat="1" ht="15.9" customHeight="1" spans="1:26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="1" customFormat="1" ht="15.9" customHeight="1" spans="1:26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="1" customFormat="1" ht="15.9" customHeight="1" spans="1:26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="1" customFormat="1" ht="15.9" customHeight="1" spans="1:26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="1" customFormat="1" ht="15.9" customHeight="1" spans="1:26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="1" customFormat="1" ht="15.9" customHeight="1" spans="1:26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="1" customFormat="1" ht="15.9" customHeight="1" spans="1:26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="1" customFormat="1" ht="15.9" customHeight="1" spans="1:26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="1" customFormat="1" ht="15.9" customHeight="1" spans="1:26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="1" customFormat="1" ht="15.9" customHeight="1" spans="1:26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="1" customFormat="1" ht="15.9" customHeight="1" spans="1:26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="1" customFormat="1" ht="15.9" customHeight="1" spans="1:26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="1" customFormat="1" ht="15.9" customHeight="1" spans="1:26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="1" customFormat="1" ht="15.9" customHeight="1" spans="1:26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="1" customFormat="1" ht="15.9" customHeight="1" spans="1:26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="1" customFormat="1" ht="15.9" customHeight="1" spans="1:26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="1" customFormat="1" ht="15.9" customHeight="1" spans="1:26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="1" customFormat="1" ht="15.9" customHeight="1" spans="1:26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="1" customFormat="1" ht="15.9" customHeight="1" spans="1:26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="1" customFormat="1" ht="15.9" customHeight="1" spans="1:26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="1" customFormat="1" ht="15.9" customHeight="1" spans="1:26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="1" customFormat="1" ht="15.9" customHeight="1" spans="1:26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="1" customFormat="1" ht="15.9" customHeight="1" spans="1:26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="1" customFormat="1" ht="15.9" customHeight="1" spans="1:26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="1" customFormat="1" ht="15.9" customHeight="1" spans="1:26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="1" customFormat="1" ht="15.9" customHeight="1" spans="1:26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="1" customFormat="1" ht="15.9" customHeight="1" spans="1:26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="1" customFormat="1" ht="15.9" customHeight="1" spans="1:26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="1" customFormat="1" ht="15.9" customHeight="1" spans="1:26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="1" customFormat="1" ht="15.9" customHeight="1" spans="1:26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="1" customFormat="1" ht="15.9" customHeight="1" spans="1:26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="1" customFormat="1" ht="15.9" customHeight="1" spans="1:26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="1" customFormat="1" ht="15.9" customHeight="1" spans="1:26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="1" customFormat="1" ht="15.9" customHeight="1" spans="1:26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="1" customFormat="1" ht="15.9" customHeight="1" spans="1:26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="1" customFormat="1" ht="15.9" customHeight="1" spans="1:26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="1" customFormat="1" ht="15.9" customHeight="1" spans="1:26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="1" customFormat="1" ht="15.9" customHeight="1" spans="1:26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="1" customFormat="1" ht="15.9" customHeight="1" spans="1:26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="1" customFormat="1" ht="15.9" customHeight="1" spans="1:26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="1" customFormat="1" ht="15.9" customHeight="1" spans="1:26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="1" customFormat="1" ht="15.9" customHeight="1" spans="1:26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="1" customFormat="1" ht="15.9" customHeight="1" spans="1:26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="1" customFormat="1" ht="15.9" customHeight="1" spans="1:26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="1" customFormat="1" ht="15.9" customHeight="1" spans="1:26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="1" customFormat="1" ht="15.9" customHeight="1" spans="1:26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="1" customFormat="1" ht="15.9" customHeight="1" spans="1:26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="1" customFormat="1" ht="15.9" customHeight="1" spans="1:26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="1" customFormat="1" ht="15.9" customHeight="1" spans="1:2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="1" customFormat="1" ht="15.9" customHeight="1" spans="1:26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="1" customFormat="1" ht="15.9" customHeight="1" spans="1:26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="1" customFormat="1" ht="15.9" customHeight="1" spans="1:2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="1" customFormat="1" ht="15.9" customHeight="1" spans="1:26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="1" customFormat="1" ht="15.9" customHeight="1" spans="1:2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="1" customFormat="1" ht="15.9" customHeight="1" spans="1:2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="1" customFormat="1" ht="15.9" customHeight="1" spans="1:26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="1" customFormat="1" ht="15.9" customHeight="1" spans="1:26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="1" customFormat="1" ht="15.9" customHeight="1" spans="1:26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="1" customFormat="1" ht="15.9" customHeight="1" spans="1:26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="1" customFormat="1" ht="15.9" customHeight="1" spans="1:26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="1" customFormat="1" ht="15.9" customHeight="1" spans="1:26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="1" customFormat="1" ht="15.9" customHeight="1" spans="1:26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="1" customFormat="1" ht="15.9" customHeight="1" spans="1:26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="1" customFormat="1" ht="15.9" customHeight="1" spans="1:26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="1" customFormat="1" ht="15.9" customHeight="1" spans="1:26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="1" customFormat="1" ht="15.9" customHeight="1" spans="1:26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="1" customFormat="1" ht="15.9" customHeight="1" spans="1:26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="1" customFormat="1" ht="15.9" customHeight="1" spans="1:26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="1" customFormat="1" ht="15.9" customHeight="1" spans="1:26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="1" customFormat="1" ht="15.9" customHeight="1" spans="1:26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="1" customFormat="1" ht="15.9" customHeight="1" spans="1:26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="1" customFormat="1" ht="15.9" customHeight="1" spans="1:26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="1" customFormat="1" ht="15.9" customHeight="1" spans="1:26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="1" customFormat="1" ht="15.9" customHeight="1" spans="1:26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="1" customFormat="1" ht="15.9" customHeight="1" spans="1:26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="1" customFormat="1" ht="15.9" customHeight="1" spans="1:26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="1" customFormat="1" ht="15.9" customHeight="1" spans="1:26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="1" customFormat="1" ht="15.9" customHeight="1" spans="1:26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="1" customFormat="1" ht="15.9" customHeight="1" spans="1:26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="1" customFormat="1" ht="15.9" customHeight="1" spans="1:26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="1" customFormat="1" ht="15.9" customHeight="1" spans="1:26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="1" customFormat="1" ht="15.9" customHeight="1" spans="1:26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="1" customFormat="1" ht="15.9" customHeight="1" spans="1:26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="1" customFormat="1" ht="15.9" customHeight="1" spans="1:26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="1" customFormat="1" ht="15.9" customHeight="1" spans="1:26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="1" customFormat="1" ht="15.9" customHeight="1" spans="1:26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="1" customFormat="1" ht="15.9" customHeight="1" spans="1:26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="1" customFormat="1" ht="15.9" customHeight="1" spans="1:26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="1" customFormat="1" ht="15.9" customHeight="1" spans="1:26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="1" customFormat="1" ht="15.9" customHeight="1" spans="1:26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="1" customFormat="1" ht="15.9" customHeight="1" spans="1:26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="1" customFormat="1" ht="15.9" customHeight="1" spans="1:26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="1" customFormat="1" ht="15.9" customHeight="1" spans="1:26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="1" customFormat="1" ht="15.9" customHeight="1" spans="1:26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="1" customFormat="1" ht="15.9" customHeight="1" spans="1:26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="1" customFormat="1" ht="15.9" customHeight="1" spans="1:26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="1" customFormat="1" ht="15.9" customHeight="1" spans="1:26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="1" customFormat="1" ht="15.9" customHeight="1" spans="1:26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="1" customFormat="1" ht="15.9" customHeight="1" spans="1:26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="1" customFormat="1" ht="15.9" customHeight="1" spans="1:26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="1" customFormat="1" ht="15.9" customHeight="1" spans="1:26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="1" customFormat="1" ht="15.9" customHeight="1" spans="1:26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="1" customFormat="1" ht="15.9" customHeight="1" spans="1:26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="1" customFormat="1" ht="15.9" customHeight="1" spans="1:26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="1" customFormat="1" ht="15.9" customHeight="1" spans="1:26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="1" customFormat="1" ht="15.9" customHeight="1" spans="1:26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="1" customFormat="1" ht="15.9" customHeight="1" spans="1:26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="1" customFormat="1" ht="15.9" customHeight="1" spans="1:26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="1" customFormat="1" ht="15.9" customHeight="1" spans="1:26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="1" customFormat="1" ht="15.9" customHeight="1" spans="1:26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="1" customFormat="1" ht="15.9" customHeight="1" spans="1:26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="1" customFormat="1" ht="15.9" customHeight="1" spans="1:26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="1" customFormat="1" ht="15.9" customHeight="1" spans="1:26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="1" customFormat="1" ht="15.9" customHeight="1" spans="1:26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="1" customFormat="1" ht="15.9" customHeight="1" spans="1:26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="1" customFormat="1" ht="15.9" customHeight="1" spans="1:26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="1" customFormat="1" ht="15.9" customHeight="1" spans="1:26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="1" customFormat="1" ht="15.9" customHeight="1" spans="1:26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="1" customFormat="1" ht="15.9" customHeight="1" spans="1:26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="1" customFormat="1" ht="15.9" customHeight="1" spans="1:26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="1" customFormat="1" ht="15.9" customHeight="1" spans="1:26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="1" customFormat="1" ht="15.9" customHeight="1" spans="1:26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="1" customFormat="1" ht="15.9" customHeight="1" spans="1:26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="1" customFormat="1" ht="15.9" customHeight="1" spans="1:26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="1" customFormat="1" ht="15.9" customHeight="1" spans="1:26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="1" customFormat="1" ht="15.9" customHeight="1" spans="1:26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="1" customFormat="1" ht="15.9" customHeight="1" spans="1:26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="1" customFormat="1" ht="15.9" customHeight="1" spans="1:26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="1" customFormat="1" ht="15.9" customHeight="1" spans="1:26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="1" customFormat="1" ht="15.9" customHeight="1" spans="1:26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="1" customFormat="1" ht="15.9" customHeight="1" spans="1:26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="1" customFormat="1" ht="15.9" customHeight="1" spans="1:26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="1" customFormat="1" ht="15.9" customHeight="1" spans="1:26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="1" customFormat="1" ht="15.9" customHeight="1" spans="1:26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="1" customFormat="1" ht="15.9" customHeight="1" spans="1:26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="1" customFormat="1" ht="15.9" customHeight="1" spans="1:26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="1" customFormat="1" ht="15.9" customHeight="1" spans="1:26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="1" customFormat="1" ht="15.9" customHeight="1" spans="1:26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="1" customFormat="1" ht="15.9" customHeight="1" spans="1:26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="1" customFormat="1" ht="15.9" customHeight="1" spans="1:26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="1" customFormat="1" ht="15.9" customHeight="1" spans="1:26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="1" customFormat="1" ht="15.9" customHeight="1" spans="1:26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="1" customFormat="1" ht="15.9" customHeight="1" spans="1:26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="1" customFormat="1" ht="15.9" customHeight="1" spans="1:26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="1" customFormat="1" ht="15.9" customHeight="1" spans="1:26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="1" customFormat="1" ht="15.9" customHeight="1" spans="1:26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="1" customFormat="1" ht="15.9" customHeight="1" spans="1:26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="1" customFormat="1" ht="15.9" customHeight="1" spans="1:26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="1" customFormat="1" ht="15.9" customHeight="1" spans="1:26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="1" customFormat="1" ht="15.9" customHeight="1" spans="1:26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="1" customFormat="1" ht="15.9" customHeight="1" spans="1:26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="1" customFormat="1" ht="15.9" customHeight="1" spans="1:26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="1" customFormat="1" ht="15.9" customHeight="1" spans="1:26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="1" customFormat="1" ht="15.9" customHeight="1" spans="1:26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="1" customFormat="1" ht="15.9" customHeight="1" spans="1:26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="1" customFormat="1" ht="15.9" customHeight="1" spans="1:26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="1" customFormat="1" ht="15.9" customHeight="1" spans="1:26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="1" customFormat="1" ht="15.9" customHeight="1" spans="1:26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="1" customFormat="1" ht="15.9" customHeight="1" spans="1:26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="1" customFormat="1" ht="15.9" customHeight="1" spans="1:26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="1" customFormat="1" ht="15.9" customHeight="1" spans="1:26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="1" customFormat="1" ht="15.9" customHeight="1" spans="1:26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="1" customFormat="1" ht="15.9" customHeight="1" spans="1:26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="1" customFormat="1" ht="15.9" customHeight="1" spans="1:26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="1" customFormat="1" ht="15.9" customHeight="1" spans="1:26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="1" customFormat="1" ht="15.9" customHeight="1" spans="1:26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="1" customFormat="1" ht="15.9" customHeight="1" spans="1:26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="1" customFormat="1" ht="15.9" customHeight="1" spans="1:26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="1" customFormat="1" ht="15.9" customHeight="1" spans="1:26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="1" customFormat="1" ht="15.9" customHeight="1" spans="1:26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="1" customFormat="1" ht="15.9" customHeight="1" spans="1:26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="1" customFormat="1" ht="15.9" customHeight="1" spans="1:26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="1" customFormat="1" ht="15.9" customHeight="1" spans="1:26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="1" customFormat="1" ht="15.9" customHeight="1" spans="1:26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="1" customFormat="1" ht="15.9" customHeight="1" spans="1:26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="1" customFormat="1" ht="15.9" customHeight="1" spans="1:26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="1" customFormat="1" ht="15.9" customHeight="1" spans="1:26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="1" customFormat="1" ht="15.9" customHeight="1" spans="1:26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="1" customFormat="1" ht="15.9" customHeight="1" spans="1:26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="1" customFormat="1" ht="15.9" customHeight="1" spans="1:26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="1" customFormat="1" ht="15.9" customHeight="1" spans="1:26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="1" customFormat="1" ht="15.9" customHeight="1" spans="1:26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="1" customFormat="1" ht="15.9" customHeight="1" spans="1:26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="1" customFormat="1" ht="15.9" customHeight="1" spans="1:26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="1" customFormat="1" ht="15.9" customHeight="1" spans="1:26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="1" customFormat="1" ht="15.9" customHeight="1" spans="1:26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="1" customFormat="1" ht="15.9" customHeight="1" spans="1:26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="1" customFormat="1" ht="15.9" customHeight="1" spans="1:26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="1" customFormat="1" ht="15.9" customHeight="1" spans="1:26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="1" customFormat="1" ht="15.9" customHeight="1" spans="1:26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="1" customFormat="1" ht="15.9" customHeight="1" spans="1:26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="1" customFormat="1" ht="15.9" customHeight="1" spans="1:26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="1" customFormat="1" ht="15.9" customHeight="1" spans="1:26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="1" customFormat="1" ht="15.9" customHeight="1" spans="1:26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="1" customFormat="1" ht="15.9" customHeight="1" spans="1:26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="1" customFormat="1" ht="15.9" customHeight="1" spans="1:26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="1" customFormat="1" ht="15.9" customHeight="1" spans="1:26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="1" customFormat="1" ht="15.9" customHeight="1" spans="1:26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="1" customFormat="1" ht="15.9" customHeight="1" spans="1:26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="1" customFormat="1" ht="15.9" customHeight="1" spans="1:26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="1" customFormat="1" ht="15.9" customHeight="1" spans="1:26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="1" customFormat="1" ht="15.9" customHeight="1" spans="1:26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="1" customFormat="1" ht="15.9" customHeight="1" spans="1:26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="1" customFormat="1" ht="15.9" customHeight="1" spans="1:26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="1" customFormat="1" ht="15.9" customHeight="1" spans="1:26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="1" customFormat="1" ht="15.9" customHeight="1" spans="1:26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="1" customFormat="1" ht="15.9" customHeight="1" spans="1:26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="1" customFormat="1" ht="15.9" customHeight="1" spans="1:26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="1" customFormat="1" ht="15.9" customHeight="1" spans="1:26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="1" customFormat="1" ht="15.9" customHeight="1" spans="1:26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="1" customFormat="1" ht="15.9" customHeight="1" spans="1:26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="1" customFormat="1" ht="15.9" customHeight="1" spans="1:26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="1" customFormat="1" ht="15.9" customHeight="1" spans="1:26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="1" customFormat="1" ht="15.9" customHeight="1" spans="1:26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="1" customFormat="1" ht="15.9" customHeight="1" spans="1:26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="1" customFormat="1" ht="15.9" customHeight="1" spans="1:26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="1" customFormat="1" ht="15.9" customHeight="1" spans="1:26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="1" customFormat="1" ht="15.9" customHeight="1" spans="1:26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="1" customFormat="1" ht="15.9" customHeight="1" spans="1:26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="1" customFormat="1" ht="15.9" customHeight="1" spans="1:26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="1" customFormat="1" ht="15.9" customHeight="1" spans="1:26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="1" customFormat="1" ht="15.9" customHeight="1" spans="1:26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="1" customFormat="1" ht="15.9" customHeight="1" spans="1:26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="1" customFormat="1" ht="15.9" customHeight="1" spans="1:26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="1" customFormat="1" ht="15.9" customHeight="1" spans="1:26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="1" customFormat="1" ht="15.9" customHeight="1" spans="1:26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="1" customFormat="1" ht="15.9" customHeight="1" spans="1:26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="1" customFormat="1" ht="15.9" customHeight="1" spans="1:26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="1" customFormat="1" ht="15.9" customHeight="1" spans="1:26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="1" customFormat="1" ht="15.9" customHeight="1" spans="1:26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="1" customFormat="1" ht="15.9" customHeight="1" spans="1:26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="1" customFormat="1" ht="15.9" customHeight="1" spans="1:26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="1" customFormat="1" ht="15.9" customHeight="1" spans="1:26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="1" customFormat="1" ht="15.9" customHeight="1" spans="1:26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="1" customFormat="1" ht="15.9" customHeight="1" spans="1:26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="1" customFormat="1" ht="15.9" customHeight="1" spans="1:26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="1" customFormat="1" ht="15.9" customHeight="1" spans="1:26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="1" customFormat="1" ht="15.9" customHeight="1" spans="1:26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="1" customFormat="1" ht="15.9" customHeight="1" spans="1:26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="1" customFormat="1" ht="15.9" customHeight="1" spans="1:26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="1" customFormat="1" ht="15.9" customHeight="1" spans="1:26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="1" customFormat="1" ht="15.9" customHeight="1" spans="1:26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="1" customFormat="1" ht="15.9" customHeight="1" spans="1:26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="1" customFormat="1" ht="15.9" customHeight="1" spans="1:26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="1" customFormat="1" ht="15.9" customHeight="1" spans="1:26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="1" customFormat="1" ht="15.9" customHeight="1" spans="1:26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="1" customFormat="1" ht="15.9" customHeight="1" spans="1:26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="1" customFormat="1" ht="15.9" customHeight="1" spans="1:26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="1" customFormat="1" ht="15.9" customHeight="1" spans="1:26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="1" customFormat="1" ht="15.9" customHeight="1" spans="1:26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="1" customFormat="1" ht="15.9" customHeight="1" spans="1:26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="1" customFormat="1" ht="15.9" customHeight="1" spans="1:26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="1" customFormat="1" ht="15.9" customHeight="1" spans="1:26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="1" customFormat="1" ht="15.9" customHeight="1" spans="1:26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="1" customFormat="1" ht="15.9" customHeight="1" spans="1:26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="1" customFormat="1" ht="15.9" customHeight="1" spans="1:26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="1" customFormat="1" ht="15.9" customHeight="1" spans="1:26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="1" customFormat="1" ht="15.9" customHeight="1" spans="1:26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="1" customFormat="1" ht="15.9" customHeight="1" spans="1:26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="1" customFormat="1" ht="15.9" customHeight="1" spans="1:26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="1" customFormat="1" ht="15.9" customHeight="1" spans="1:26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="1" customFormat="1" ht="15.9" customHeight="1" spans="1:26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="1" customFormat="1" ht="15.9" customHeight="1" spans="1:26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="1" customFormat="1" ht="15.9" customHeight="1" spans="1:26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="1" customFormat="1" ht="15.9" customHeight="1" spans="1:26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="1" customFormat="1" ht="15.9" customHeight="1" spans="1:26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="1" customFormat="1" ht="15.9" customHeight="1" spans="1:26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="1" customFormat="1" ht="15.9" customHeight="1" spans="1:26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="1" customFormat="1" ht="15.9" customHeight="1" spans="1:26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="1" customFormat="1" ht="15.9" customHeight="1" spans="1:26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="1" customFormat="1" ht="15.9" customHeight="1" spans="1:26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="1" customFormat="1" ht="15.9" customHeight="1" spans="1:26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="1" customFormat="1" ht="15.9" customHeight="1" spans="1:26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="1" customFormat="1" ht="15.9" customHeight="1" spans="1:26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="1" customFormat="1" ht="15.9" customHeight="1" spans="1:26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="1" customFormat="1" ht="15.9" customHeight="1" spans="1:26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="1" customFormat="1" ht="15.9" customHeight="1" spans="1:26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="1" customFormat="1" ht="15.9" customHeight="1" spans="1:26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="1" customFormat="1" ht="15.9" customHeight="1" spans="1:26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="1" customFormat="1" ht="15.9" customHeight="1" spans="1:26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="1" customFormat="1" ht="15.9" customHeight="1" spans="1:26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="1" customFormat="1" ht="15.9" customHeight="1" spans="1:26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="1" customFormat="1" ht="15.9" customHeight="1" spans="1:26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="1" customFormat="1" ht="15.9" customHeight="1" spans="1:26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="1" customFormat="1" ht="15.9" customHeight="1" spans="1:26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="1" customFormat="1" ht="15.9" customHeight="1" spans="1:26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="1" customFormat="1" ht="15.9" customHeight="1" spans="1:26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="1" customFormat="1" ht="15.9" customHeight="1" spans="1:26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="1" customFormat="1" ht="15.9" customHeight="1" spans="1:26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="1" customFormat="1" ht="15.9" customHeight="1" spans="1:26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="1" customFormat="1" ht="15.9" customHeight="1" spans="1:26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="1" customFormat="1" ht="15.9" customHeight="1" spans="1:26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="1" customFormat="1" ht="15.9" customHeight="1" spans="1:26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="1" customFormat="1" ht="15.9" customHeight="1" spans="1:26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="1" customFormat="1" ht="15.9" customHeight="1" spans="1:26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="1" customFormat="1" ht="15.9" customHeight="1" spans="1:26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="1" customFormat="1" ht="15.9" customHeight="1" spans="1:26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="1" customFormat="1" ht="15.9" customHeight="1" spans="1:26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="1" customFormat="1" ht="15.9" customHeight="1" spans="1:26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="1" customFormat="1" ht="15.9" customHeight="1" spans="1:26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="1" customFormat="1" ht="15.9" customHeight="1" spans="1:26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="1" customFormat="1" ht="15.9" customHeight="1" spans="1:26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="1" customFormat="1" ht="15.9" customHeight="1" spans="1:26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="1" customFormat="1" ht="15.9" customHeight="1" spans="1:26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="1" customFormat="1" ht="15.9" customHeight="1" spans="1:26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="1" customFormat="1" ht="15.9" customHeight="1" spans="1:26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="1" customFormat="1" ht="15.9" customHeight="1" spans="1:26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="1" customFormat="1" ht="15.9" customHeight="1" spans="1:26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="1" customFormat="1" ht="15.9" customHeight="1" spans="1:26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="1" customFormat="1" ht="15.9" customHeight="1" spans="1:26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="1" customFormat="1" ht="15.9" customHeight="1" spans="1:26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="1" customFormat="1" ht="15.9" customHeight="1" spans="1:26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="1" customFormat="1" ht="15.9" customHeight="1" spans="1:26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="1" customFormat="1" ht="15.9" customHeight="1" spans="1:26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="1" customFormat="1" ht="15.9" customHeight="1" spans="1:26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="1" customFormat="1" ht="15.9" customHeight="1" spans="1:26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="1" customFormat="1" ht="15.9" customHeight="1" spans="1:26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="1" customFormat="1" ht="15.9" customHeight="1" spans="1:26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="1" customFormat="1" ht="15.9" customHeight="1" spans="1:26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="1" customFormat="1" ht="15.9" customHeight="1" spans="1:26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="1" customFormat="1" ht="15.9" customHeight="1" spans="1:26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="1" customFormat="1" ht="15.9" customHeight="1" spans="1:26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="1" customFormat="1" ht="15.9" customHeight="1" spans="1:26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="1" customFormat="1" ht="15.9" customHeight="1" spans="1:26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="1" customFormat="1" ht="15.9" customHeight="1" spans="1:26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="1" customFormat="1" ht="15.9" customHeight="1" spans="1:26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="1" customFormat="1" ht="15.9" customHeight="1" spans="1:26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="1" customFormat="1" ht="15.9" customHeight="1" spans="1:26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="1" customFormat="1" ht="15.9" customHeight="1" spans="1:26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="1" customFormat="1" ht="15.9" customHeight="1" spans="1:26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="1" customFormat="1" ht="15.9" customHeight="1" spans="1:26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="1" customFormat="1" ht="15.9" customHeight="1" spans="1:26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="1" customFormat="1" ht="15.9" customHeight="1" spans="1:26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="1" customFormat="1" ht="15.9" customHeight="1" spans="1:26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="1" customFormat="1" ht="15.9" customHeight="1" spans="1:26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="1" customFormat="1" ht="15.9" customHeight="1" spans="1:26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="1" customFormat="1" ht="15.9" customHeight="1" spans="1:26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="1" customFormat="1" ht="15.9" customHeight="1" spans="1:26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="1" customFormat="1" ht="15.9" customHeight="1" spans="1:26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="1" customFormat="1" ht="15.9" customHeight="1" spans="1:26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="1" customFormat="1" ht="15.9" customHeight="1" spans="1:26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="1" customFormat="1" ht="15.9" customHeight="1" spans="1:26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="1" customFormat="1" ht="15.9" customHeight="1" spans="1:26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="1" customFormat="1" ht="15.9" customHeight="1" spans="1:26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="1" customFormat="1" ht="15.9" customHeight="1" spans="1:26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="1" customFormat="1" ht="15.9" customHeight="1" spans="1:26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="1" customFormat="1" ht="15.9" customHeight="1" spans="1:26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="1" customFormat="1" ht="15.9" customHeight="1" spans="1:26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="1" customFormat="1" ht="15.9" customHeight="1" spans="1:26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="1" customFormat="1" ht="15.9" customHeight="1" spans="1:26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="1" customFormat="1" ht="15.9" customHeight="1" spans="1:26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="1" customFormat="1" ht="15.9" customHeight="1" spans="1:26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="1" customFormat="1" ht="15.9" customHeight="1" spans="1:26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="1" customFormat="1" ht="15.9" customHeight="1" spans="1:26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="1" customFormat="1" ht="15.9" customHeight="1" spans="1:26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="1" customFormat="1" ht="15.9" customHeight="1" spans="1:26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="1" customFormat="1" ht="15.9" customHeight="1" spans="1:26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="1" customFormat="1" ht="15.9" customHeight="1" spans="1:26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="1" customFormat="1" ht="15.9" customHeight="1" spans="1:26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="1" customFormat="1" ht="15.9" customHeight="1" spans="1:26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="1" customFormat="1" ht="15.9" customHeight="1" spans="1:26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="1" customFormat="1" ht="15.9" customHeight="1" spans="1:26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="1" customFormat="1" ht="15.9" customHeight="1" spans="1:26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="1" customFormat="1" ht="15.9" customHeight="1" spans="1:26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="1" customFormat="1" ht="15.9" customHeight="1" spans="1:26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="1" customFormat="1" ht="15.9" customHeight="1" spans="1:26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="1" customFormat="1" ht="15.9" customHeight="1" spans="1:26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="1" customFormat="1" ht="15.9" customHeight="1" spans="1:26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="1" customFormat="1" ht="15.9" customHeight="1" spans="1:26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="1" customFormat="1" ht="15.9" customHeight="1" spans="1:26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="1" customFormat="1" ht="15.9" customHeight="1" spans="1:26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="1" customFormat="1" ht="15.9" customHeight="1" spans="1:26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="1" customFormat="1" ht="15.9" customHeight="1" spans="1:26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="1" customFormat="1" ht="15.9" customHeight="1" spans="1:26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="1" customFormat="1" ht="15.9" customHeight="1" spans="1:26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="1" customFormat="1" ht="15.9" customHeight="1" spans="1:26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="1" customFormat="1" ht="15.9" customHeight="1" spans="1:26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="1" customFormat="1" ht="15.9" customHeight="1" spans="1:26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="1" customFormat="1" ht="15.9" customHeight="1" spans="1:26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="1" customFormat="1" ht="15.9" customHeight="1" spans="1:26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="1" customFormat="1" ht="15.9" customHeight="1" spans="1:26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="1" customFormat="1" ht="15.9" customHeight="1" spans="1:26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="1" customFormat="1" ht="15.9" customHeight="1" spans="1:26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="1" customFormat="1" ht="15.9" customHeight="1" spans="1:26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="1" customFormat="1" ht="15.9" customHeight="1" spans="1:26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="1" customFormat="1" ht="15.9" customHeight="1" spans="1:26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="1" customFormat="1" ht="15.9" customHeight="1" spans="1:26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="1" customFormat="1" ht="15.9" customHeight="1" spans="1:26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="1" customFormat="1" ht="15.9" customHeight="1" spans="1:26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="1" customFormat="1" ht="15.9" customHeight="1" spans="1:26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="1" customFormat="1" ht="15.9" customHeight="1" spans="1:26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="1" customFormat="1" ht="15.9" customHeight="1" spans="1:26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="1" customFormat="1" ht="15.9" customHeight="1" spans="1:26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="1" customFormat="1" ht="15.9" customHeight="1" spans="1:26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="1" customFormat="1" ht="15.9" customHeight="1" spans="1:26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="1" customFormat="1" ht="15.9" customHeight="1" spans="1:26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="1" customFormat="1" ht="15.9" customHeight="1" spans="1:26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="1" customFormat="1" ht="15.9" customHeight="1" spans="1:26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="1" customFormat="1" ht="15.9" customHeight="1" spans="1:26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="1" customFormat="1" ht="15.9" customHeight="1" spans="1:26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="1" customFormat="1" ht="15.9" customHeight="1" spans="1:26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="1" customFormat="1" ht="15.9" customHeight="1" spans="1:26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="1" customFormat="1" ht="15.9" customHeight="1" spans="1:26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="1" customFormat="1" ht="15.9" customHeight="1" spans="1:26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="1" customFormat="1" ht="15.9" customHeight="1" spans="1:26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="1" customFormat="1" ht="15.9" customHeight="1" spans="1:26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="1" customFormat="1" ht="15.9" customHeight="1" spans="1:26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="1" customFormat="1" ht="15.9" customHeight="1" spans="1:26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="1" customFormat="1" ht="15.9" customHeight="1" spans="1:26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="1" customFormat="1" ht="15.9" customHeight="1" spans="1:26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="1" customFormat="1" ht="15.9" customHeight="1" spans="1:26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="1" customFormat="1" ht="15.9" customHeight="1" spans="1:26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="1" customFormat="1" ht="15.9" customHeight="1" spans="1:26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="1" customFormat="1" ht="15.9" customHeight="1" spans="1:26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="1" customFormat="1" ht="15.9" customHeight="1" spans="1:26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="1" customFormat="1" ht="15.9" customHeight="1" spans="1:26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="1" customFormat="1" ht="15.9" customHeight="1" spans="1:26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="1" customFormat="1" ht="15.9" customHeight="1" spans="1:26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="1" customFormat="1" ht="15.9" customHeight="1" spans="1:26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="1" customFormat="1" ht="15.9" customHeight="1" spans="1:26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="1" customFormat="1" ht="15.9" customHeight="1" spans="1:26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="1" customFormat="1" ht="15.9" customHeight="1" spans="1:26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="1" customFormat="1" ht="15.9" customHeight="1" spans="1:26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="1" customFormat="1" ht="15.9" customHeight="1" spans="1:26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="1" customFormat="1" ht="15.9" customHeight="1" spans="1:26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="1" customFormat="1" ht="15.9" customHeight="1" spans="1:26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="1" customFormat="1" ht="15.9" customHeight="1" spans="1:26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="1" customFormat="1" ht="15.9" customHeight="1" spans="1:26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="1" customFormat="1" ht="15.9" customHeight="1" spans="1:26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="1" customFormat="1" ht="15.9" customHeight="1" spans="1:26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="1" customFormat="1" ht="15.9" customHeight="1" spans="1:26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="1" customFormat="1" ht="15.9" customHeight="1" spans="1:26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="1" customFormat="1" ht="15.9" customHeight="1" spans="1:26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="1" customFormat="1" ht="15.9" customHeight="1" spans="1:26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="1" customFormat="1" ht="15.9" customHeight="1" spans="1:26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="1" customFormat="1" ht="15.9" customHeight="1" spans="1:26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="1" customFormat="1" ht="15.9" customHeight="1" spans="1:26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="1" customFormat="1" ht="15.9" customHeight="1" spans="1:26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="1" customFormat="1" ht="15.9" customHeight="1" spans="1:26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="1" customFormat="1" ht="15.9" customHeight="1" spans="1:26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="1" customFormat="1" ht="15.9" customHeight="1" spans="1:26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="1" customFormat="1" ht="15.9" customHeight="1" spans="1:26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="1" customFormat="1" ht="15.9" customHeight="1" spans="1:26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="1" customFormat="1" ht="15.9" customHeight="1" spans="1:26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="1" customFormat="1" ht="15.9" customHeight="1" spans="1:26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="1" customFormat="1" ht="15.9" customHeight="1" spans="1:26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="1" customFormat="1" ht="15.9" customHeight="1" spans="1:26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="1" customFormat="1" ht="15.9" customHeight="1" spans="1:26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="1" customFormat="1" ht="15.9" customHeight="1" spans="1:26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="1" customFormat="1" ht="15.9" customHeight="1" spans="1:26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="1" customFormat="1" ht="15.9" customHeight="1" spans="1:26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="1" customFormat="1" ht="15.9" customHeight="1" spans="1:26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="1" customFormat="1" ht="15.9" customHeight="1" spans="1:26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="1" customFormat="1" ht="15.9" customHeight="1" spans="1:26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="1" customFormat="1" ht="15.9" customHeight="1" spans="1:26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="1" customFormat="1" ht="15.9" customHeight="1" spans="1:26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="1" customFormat="1" ht="15.9" customHeight="1" spans="1:26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="1" customFormat="1" ht="15.9" customHeight="1" spans="1:26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="1" customFormat="1" ht="15.9" customHeight="1" spans="1:26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="1" customFormat="1" ht="15.9" customHeight="1" spans="1:26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="1" customFormat="1" ht="15.9" customHeight="1" spans="1:26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="1" customFormat="1" ht="15.9" customHeight="1" spans="1:26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="1" customFormat="1" ht="15.9" customHeight="1" spans="1:26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="1" customFormat="1" ht="15.9" customHeight="1" spans="1:26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="1" customFormat="1" ht="15.9" customHeight="1" spans="1:26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="1" customFormat="1" ht="15.9" customHeight="1" spans="1:26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="1" customFormat="1" ht="15.9" customHeight="1" spans="1:26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="1" customFormat="1" ht="15.9" customHeight="1" spans="1:26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="1" customFormat="1" ht="15.9" customHeight="1" spans="1:26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="1" customFormat="1" ht="15.9" customHeight="1" spans="1:26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="1" customFormat="1" ht="15.9" customHeight="1" spans="1:26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="1" customFormat="1" ht="15.9" customHeight="1" spans="1:26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="1" customFormat="1" ht="15.9" customHeight="1" spans="1:26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="1" customFormat="1" ht="15.9" customHeight="1" spans="1:26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="1" customFormat="1" ht="15.9" customHeight="1" spans="1:26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="1" customFormat="1" ht="15.9" customHeight="1" spans="1:26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="1" customFormat="1" ht="15.9" customHeight="1" spans="1:26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="1" customFormat="1" ht="15.9" customHeight="1" spans="1:26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="1" customFormat="1" ht="15.9" customHeight="1" spans="1:26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="1" customFormat="1" ht="15.9" customHeight="1" spans="1:26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="1" customFormat="1" ht="15.9" customHeight="1" spans="1:26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="1" customFormat="1" ht="15.9" customHeight="1" spans="1:26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="1" customFormat="1" ht="15.9" customHeight="1" spans="1:26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="1" customFormat="1" ht="15.9" customHeight="1" spans="1:26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="1" customFormat="1" ht="15.9" customHeight="1" spans="1:26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="1" customFormat="1" ht="15.9" customHeight="1" spans="1:26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="1" customFormat="1" ht="15.9" customHeight="1" spans="1:26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="1" customFormat="1" ht="15.9" customHeight="1" spans="1:26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="1" customFormat="1" ht="15.9" customHeight="1" spans="1:26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="1" customFormat="1" ht="15.9" customHeight="1" spans="1:26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="1" customFormat="1" ht="15.9" customHeight="1" spans="1:26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="1" customFormat="1" ht="15.9" customHeight="1" spans="1:26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="1" customFormat="1" ht="15.9" customHeight="1" spans="1:26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="1" customFormat="1" ht="15.9" customHeight="1" spans="1:26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="1" customFormat="1" ht="15.9" customHeight="1" spans="1:26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="1" customFormat="1" ht="15.9" customHeight="1" spans="1:26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="1" customFormat="1" ht="15.9" customHeight="1" spans="1:26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="1" customFormat="1" ht="15.9" customHeight="1" spans="1:26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="1" customFormat="1" ht="15.9" customHeight="1" spans="1:26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="1" customFormat="1" ht="15.9" customHeight="1" spans="1:26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="1" customFormat="1" ht="15.9" customHeight="1" spans="1:26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="1" customFormat="1" ht="15.9" customHeight="1" spans="1:26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="1" customFormat="1" ht="15.9" customHeight="1" spans="1:26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="1" customFormat="1" ht="15.9" customHeight="1" spans="1:26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="1" customFormat="1" ht="15.9" customHeight="1" spans="1:26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="1" customFormat="1" ht="15.9" customHeight="1" spans="1:26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="1" customFormat="1" ht="15.9" customHeight="1" spans="1:26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="1" customFormat="1" ht="15.9" customHeight="1" spans="1:26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="1" customFormat="1" ht="15.9" customHeight="1" spans="1:26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="1" customFormat="1" ht="15.9" customHeight="1" spans="1:26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="1" customFormat="1" ht="15.9" customHeight="1" spans="1:26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="1" customFormat="1" ht="15.9" customHeight="1" spans="1:26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="1" customFormat="1" ht="15.9" customHeight="1" spans="1:26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="1" customFormat="1" ht="15.9" customHeight="1" spans="1:26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="1" customFormat="1" ht="15.9" customHeight="1" spans="1:26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="1" customFormat="1" ht="15.9" customHeight="1" spans="1:26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="1" customFormat="1" ht="15.9" customHeight="1" spans="1:26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="1" customFormat="1" ht="15.9" customHeight="1" spans="1:26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="1" customFormat="1" ht="15.9" customHeight="1" spans="1:26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="1" customFormat="1" ht="15.9" customHeight="1" spans="1:26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="1" customFormat="1" ht="15.9" customHeight="1" spans="1:26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="1" customFormat="1" ht="15.9" customHeight="1" spans="1:26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="1" customFormat="1" ht="15.9" customHeight="1" spans="1:26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="1" customFormat="1" ht="15.9" customHeight="1" spans="1:26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="1" customFormat="1" ht="15.9" customHeight="1" spans="1:26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="1" customFormat="1" ht="15.9" customHeight="1" spans="1:26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="1" customFormat="1" ht="15.9" customHeight="1" spans="1:26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="1" customFormat="1" ht="15.9" customHeight="1" spans="1:26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="1" customFormat="1" ht="15.9" customHeight="1" spans="1:26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="1" customFormat="1" ht="15.9" customHeight="1" spans="1:26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="1" customFormat="1" ht="15.9" customHeight="1" spans="1:26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="1" customFormat="1" ht="15.9" customHeight="1" spans="1:26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="1" customFormat="1" ht="15.9" customHeight="1" spans="1:26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="1" customFormat="1" ht="15.9" customHeight="1" spans="1:26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="1" customFormat="1" ht="15.9" customHeight="1" spans="1:26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="1" customFormat="1" ht="15.9" customHeight="1" spans="1:26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="1" customFormat="1" ht="15.9" customHeight="1" spans="1:26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="1" customFormat="1" ht="15.9" customHeight="1" spans="1:26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="1" customFormat="1" ht="15.9" customHeight="1" spans="1:26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="1" customFormat="1" ht="15.9" customHeight="1" spans="1:26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="1" customFormat="1" ht="15.9" customHeight="1" spans="1:26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="1" customFormat="1" ht="15.9" customHeight="1" spans="1:26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="1" customFormat="1" ht="15.9" customHeight="1" spans="1:26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="1" customFormat="1" ht="15.9" customHeight="1" spans="1:26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="1" customFormat="1" ht="15.9" customHeight="1" spans="1:26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="1" customFormat="1" ht="15.9" customHeight="1" spans="1:26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="1" customFormat="1" ht="15.9" customHeight="1" spans="1:26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="1" customFormat="1" ht="15.9" customHeight="1" spans="1:26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="1" customFormat="1" ht="15.9" customHeight="1" spans="1:26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="1" customFormat="1" ht="15.9" customHeight="1" spans="1:26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="1" customFormat="1" ht="15.9" customHeight="1" spans="1:26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="1" customFormat="1" ht="15.9" customHeight="1" spans="1:26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="1" customFormat="1" ht="15.9" customHeight="1" spans="1:26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="1" customFormat="1" ht="15.9" customHeight="1" spans="1:26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="1" customFormat="1" ht="15.9" customHeight="1" spans="1:26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="1" customFormat="1" ht="15.9" customHeight="1" spans="1:26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="1" customFormat="1" ht="15.9" customHeight="1" spans="1:26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="1" customFormat="1" ht="15.9" customHeight="1" spans="1:26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="1" customFormat="1" ht="15.9" customHeight="1" spans="1:26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="1" customFormat="1" ht="15.9" customHeight="1" spans="1:26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="1" customFormat="1" ht="15.9" customHeight="1" spans="1:26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="1" customFormat="1" ht="15.9" customHeight="1" spans="1:26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="1" customFormat="1" ht="15.9" customHeight="1" spans="1:26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="1" customFormat="1" ht="15.9" customHeight="1" spans="1:26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="1" customFormat="1" ht="15.9" customHeight="1" spans="1:26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="1" customFormat="1" ht="15.9" customHeight="1" spans="1:26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="1" customFormat="1" ht="15.9" customHeight="1" spans="1:26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="1" customFormat="1" ht="15.9" customHeight="1" spans="1:26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="1" customFormat="1" ht="15.9" customHeight="1" spans="1:26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="1" customFormat="1" ht="15.9" customHeight="1" spans="1:26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="1" customFormat="1" ht="15.9" customHeight="1" spans="1:26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="1" customFormat="1" ht="15.9" customHeight="1" spans="1:26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="1" customFormat="1" ht="15.9" customHeight="1" spans="1:26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="1" customFormat="1" ht="15.9" customHeight="1" spans="1:26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="1" customFormat="1" ht="15.9" customHeight="1" spans="1:26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="1" customFormat="1" ht="15.9" customHeight="1" spans="1:26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="1" customFormat="1" ht="15.9" customHeight="1" spans="1:26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="1" customFormat="1" ht="15.9" customHeight="1" spans="1:26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="1" customFormat="1" ht="15.9" customHeight="1" spans="1:26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="1" customFormat="1" ht="15.9" customHeight="1" spans="1:26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="1" customFormat="1" ht="15.9" customHeight="1" spans="1:26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="1" customFormat="1" ht="15.9" customHeight="1" spans="1:26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="1" customFormat="1" ht="15.9" customHeight="1" spans="1:26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="1" customFormat="1" ht="15.9" customHeight="1" spans="1:26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="1" customFormat="1" ht="15.9" customHeight="1" spans="1:26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="1" customFormat="1" ht="15.9" customHeight="1" spans="1:26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="1" customFormat="1" ht="15.9" customHeight="1" spans="1:26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="1" customFormat="1" ht="15.9" customHeight="1" spans="1:26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="1" customFormat="1" ht="15.9" customHeight="1" spans="1:26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="1" customFormat="1" ht="15.9" customHeight="1" spans="1:26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="1" customFormat="1" ht="15.9" customHeight="1" spans="1:26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="1" customFormat="1" ht="15.9" customHeight="1" spans="1:26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="1" customFormat="1" ht="15.9" customHeight="1" spans="1:26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="1" customFormat="1" ht="15.9" customHeight="1" spans="1:26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="1" customFormat="1" ht="15.9" customHeight="1" spans="1:26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="1" customFormat="1" ht="15.9" customHeight="1" spans="1:26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="1" customFormat="1" ht="15.9" customHeight="1" spans="1:26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="1" customFormat="1" ht="15.9" customHeight="1" spans="1:26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="1" customFormat="1" ht="15.9" customHeight="1" spans="1:26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="1" customFormat="1" ht="15.9" customHeight="1" spans="1:26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="1" customFormat="1" ht="15.9" customHeight="1" spans="1:26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="1" customFormat="1" ht="15.9" customHeight="1" spans="1:26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="1" customFormat="1" ht="15.9" customHeight="1" spans="1:26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="1" customFormat="1" ht="15.9" customHeight="1" spans="1:26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="1" customFormat="1" ht="15.9" customHeight="1" spans="1:26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="1" customFormat="1" ht="15.9" customHeight="1" spans="1:26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="1" customFormat="1" ht="15.9" customHeight="1" spans="1:26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="1" customFormat="1" ht="15.9" customHeight="1" spans="1:26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="1" customFormat="1" ht="15.9" customHeight="1" spans="1:26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="1" customFormat="1" ht="15.9" customHeight="1" spans="1:26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="1" customFormat="1" ht="15.9" customHeight="1" spans="1:26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="1" customFormat="1" ht="15.9" customHeight="1" spans="1:26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="1" customFormat="1" ht="15.9" customHeight="1" spans="1:26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="1" customFormat="1" ht="15.9" customHeight="1" spans="1:26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="1" customFormat="1" ht="15.9" customHeight="1" spans="1:26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="1" customFormat="1" ht="15.9" customHeight="1" spans="1:26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="1" customFormat="1" ht="15.9" customHeight="1" spans="1:26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="1" customFormat="1" ht="15.9" customHeight="1" spans="1:26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="1" customFormat="1" ht="15.9" customHeight="1" spans="1:26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="1" customFormat="1" ht="15.9" customHeight="1" spans="1:26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="1" customFormat="1" ht="15.9" customHeight="1" spans="1:26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="1" customFormat="1" ht="15.9" customHeight="1" spans="1:26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="1" customFormat="1" ht="15.9" customHeight="1" spans="1:26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="1" customFormat="1" ht="15.9" customHeight="1" spans="1:26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="1" customFormat="1" ht="15.9" customHeight="1" spans="1:26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="1" customFormat="1" ht="15.9" customHeight="1" spans="1:26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="1" customFormat="1" ht="15.9" customHeight="1" spans="1:26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="1" customFormat="1" ht="15.9" customHeight="1" spans="1:26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="1" customFormat="1" ht="15.9" customHeight="1" spans="1:26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="1" customFormat="1" ht="15.9" customHeight="1" spans="1:26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="1" customFormat="1" ht="15.9" customHeight="1" spans="1:26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="1" customFormat="1" ht="15.9" customHeight="1" spans="1:26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="1" customFormat="1" ht="15.9" customHeight="1" spans="1:26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="1" customFormat="1" ht="15.9" customHeight="1" spans="1:26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="1" customFormat="1" ht="15.9" customHeight="1" spans="1:26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="1" customFormat="1" ht="15.9" customHeight="1" spans="1:26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="1" customFormat="1" ht="15.9" customHeight="1" spans="1:26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="1" customFormat="1" ht="15.9" customHeight="1" spans="1:26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="1" customFormat="1" ht="15.9" customHeight="1" spans="1:26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="1" customFormat="1" ht="15.9" customHeight="1" spans="1:26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="1" customFormat="1" ht="15.9" customHeight="1" spans="1:26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="1" customFormat="1" ht="15.9" customHeight="1" spans="1:26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="1" customFormat="1" ht="15.9" customHeight="1" spans="1:26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="1" customFormat="1" ht="15.9" customHeight="1" spans="1:26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="1" customFormat="1" ht="15.9" customHeight="1" spans="1:26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="1" customFormat="1" ht="15.9" customHeight="1" spans="1:26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="1" customFormat="1" ht="15.9" customHeight="1" spans="1:26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="1" customFormat="1" ht="15.9" customHeight="1" spans="1:26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="1" customFormat="1" ht="15.9" customHeight="1" spans="1:26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="1" customFormat="1" ht="15.9" customHeight="1" spans="1:26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="1" customFormat="1" ht="15.9" customHeight="1" spans="1:26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="1" customFormat="1" ht="15.9" customHeight="1" spans="1:26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="1" customFormat="1" ht="15.9" customHeight="1" spans="1:26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="1" customFormat="1" ht="15.9" customHeight="1" spans="1:26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="1" customFormat="1" ht="15.9" customHeight="1" spans="1:26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="1" customFormat="1" ht="15.9" customHeight="1" spans="1:26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="1" customFormat="1" ht="15.9" customHeight="1" spans="1:26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="1" customFormat="1" ht="15.9" customHeight="1" spans="1:26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="1" customFormat="1" ht="15.9" customHeight="1" spans="1:26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="1" customFormat="1" ht="15.9" customHeight="1" spans="1:26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="1" customFormat="1" ht="15.9" customHeight="1" spans="1:26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="1" customFormat="1" ht="15.9" customHeight="1" spans="1:26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="1" customFormat="1" ht="15.9" customHeight="1" spans="1:26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="1" customFormat="1" ht="15.9" customHeight="1" spans="1:26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="1" customFormat="1" ht="15.9" customHeight="1" spans="1:26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="1" customFormat="1" ht="15.9" customHeight="1" spans="1:26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="1" customFormat="1" ht="15.9" customHeight="1" spans="1:26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="1" customFormat="1" ht="15.9" customHeight="1" spans="1:26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="1" customFormat="1" ht="15.9" customHeight="1" spans="1:26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="1" customFormat="1" ht="15.9" customHeight="1" spans="1:26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="1" customFormat="1" ht="15.9" customHeight="1" spans="1:26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="1" customFormat="1" ht="15.9" customHeight="1" spans="1:26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="1" customFormat="1" ht="15.9" customHeight="1" spans="1:26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="1" customFormat="1" ht="15.9" customHeight="1" spans="1:26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="1" customFormat="1" ht="15.9" customHeight="1" spans="1:26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="1" customFormat="1" ht="15.9" customHeight="1" spans="1:26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="1" customFormat="1" ht="15.9" customHeight="1" spans="1:26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="1" customFormat="1" ht="15.9" customHeight="1" spans="1:26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="1" customFormat="1" ht="15.9" customHeight="1" spans="1:26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="1" customFormat="1" ht="15.9" customHeight="1" spans="1:26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="1" customFormat="1" ht="15.9" customHeight="1" spans="1:26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="1" customFormat="1" ht="15.9" customHeight="1" spans="1:26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="1" customFormat="1" ht="15.9" customHeight="1" spans="1:26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="1" customFormat="1" ht="15.9" customHeight="1" spans="1:26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="1" customFormat="1" ht="15.9" customHeight="1" spans="1:26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="1" customFormat="1" ht="15.9" customHeight="1" spans="1:26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="1" customFormat="1" ht="15.9" customHeight="1" spans="1:26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="1" customFormat="1" ht="15.9" customHeight="1" spans="1:26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="1" customFormat="1" ht="15.9" customHeight="1" spans="1:26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="1" customFormat="1" ht="15.9" customHeight="1" spans="1:26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="1" customFormat="1" ht="15.9" customHeight="1" spans="1:26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="1" customFormat="1" ht="15.9" customHeight="1" spans="1:26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="1" customFormat="1" ht="15.9" customHeight="1" spans="1:26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="1" customFormat="1" ht="15.9" customHeight="1" spans="1:26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="1" customFormat="1" ht="15.9" customHeight="1" spans="1:26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="1" customFormat="1" ht="15.9" customHeight="1" spans="1:26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="1" customFormat="1" ht="15.9" customHeight="1" spans="1:26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="1" customFormat="1" ht="15.9" customHeight="1" spans="1:26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="1" customFormat="1" ht="15.9" customHeight="1" spans="1:26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="1" customFormat="1" ht="15.9" customHeight="1" spans="1:26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="1" customFormat="1" ht="15.9" customHeight="1" spans="1:26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="1" customFormat="1" ht="15.9" customHeight="1" spans="1:26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="1" customFormat="1" ht="15.9" customHeight="1" spans="1:26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="1" customFormat="1" ht="15.9" customHeight="1" spans="1:26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="1" customFormat="1" ht="15.9" customHeight="1" spans="1:26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="1" customFormat="1" ht="15.9" customHeight="1" spans="1:26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="1" customFormat="1" ht="15.9" customHeight="1" spans="1:26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="1" customFormat="1" ht="15.9" customHeight="1" spans="1:26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="1" customFormat="1" ht="15.9" customHeight="1" spans="1:26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="1" customFormat="1" ht="15.9" customHeight="1" spans="1:26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="1" customFormat="1" ht="15.9" customHeight="1" spans="1:26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="1" customFormat="1" ht="15.9" customHeight="1" spans="1:26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="1" customFormat="1" ht="15.9" customHeight="1" spans="1:26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="1" customFormat="1" ht="15.9" customHeight="1" spans="1:26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="1" customFormat="1" ht="15.9" customHeight="1" spans="1:26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="1" customFormat="1" ht="15.9" customHeight="1" spans="1:26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="1" customFormat="1" ht="15.9" customHeight="1" spans="1:26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="1" customFormat="1" ht="15.9" customHeight="1" spans="1:26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="1" customFormat="1" ht="15.9" customHeight="1" spans="1:26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="1" customFormat="1" ht="15.9" customHeight="1" spans="1:26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="1" customFormat="1" ht="15.9" customHeight="1" spans="1:26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="1" customFormat="1" ht="15.9" customHeight="1" spans="1:26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="1" customFormat="1" ht="15.9" customHeight="1" spans="1:26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="1" customFormat="1" ht="15.9" customHeight="1" spans="1:26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="1" customFormat="1" ht="15.9" customHeight="1" spans="1:26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="1" customFormat="1" ht="15.9" customHeight="1" spans="1:26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="1" customFormat="1" ht="15.9" customHeight="1" spans="1:26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="1" customFormat="1" ht="15.9" customHeight="1" spans="1:26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="1" customFormat="1" ht="15.9" customHeight="1" spans="1:26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="1" customFormat="1" ht="15.9" customHeight="1" spans="1:26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="1" customFormat="1" ht="15.9" customHeight="1" spans="1:26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="1" customFormat="1" ht="15.9" customHeight="1" spans="1:26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="1" customFormat="1" ht="15.9" customHeight="1" spans="1:26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="1" customFormat="1" ht="15.9" customHeight="1" spans="1:26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="1" customFormat="1" ht="15.9" customHeight="1" spans="1:26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="1" customFormat="1" ht="15.9" customHeight="1" spans="1:26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="1" customFormat="1" ht="15.9" customHeight="1" spans="1:26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="1" customFormat="1" ht="15.9" customHeight="1" spans="1:26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="1" customFormat="1" ht="15.9" customHeight="1" spans="1:26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="1" customFormat="1" ht="15.9" customHeight="1" spans="1:26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="1" customFormat="1" ht="15.9" customHeight="1" spans="1:26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="1" customFormat="1" ht="15.9" customHeight="1" spans="1:26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="1" customFormat="1" ht="15.9" customHeight="1" spans="1:26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="1" customFormat="1" ht="15.9" customHeight="1" spans="1:26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="1" customFormat="1" ht="15.9" customHeight="1" spans="1:26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="1" customFormat="1" ht="15.9" customHeight="1" spans="1:26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="1" customFormat="1" ht="15.9" customHeight="1" spans="1:26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="1" customFormat="1" ht="15.9" customHeight="1" spans="1:26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="1" customFormat="1" ht="15.9" customHeight="1" spans="1:26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="1" customFormat="1" ht="15.9" customHeight="1" spans="1:26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="1" customFormat="1" ht="15.9" customHeight="1" spans="1:26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="1" customFormat="1" ht="15.9" customHeight="1" spans="1:26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="1" customFormat="1" ht="15.9" customHeight="1" spans="1:26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="1" customFormat="1" ht="15.9" customHeight="1" spans="1:26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="1" customFormat="1" ht="15.9" customHeight="1" spans="1:26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="1" customFormat="1" ht="15.9" customHeight="1" spans="1:26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="1" customFormat="1" ht="15.9" customHeight="1" spans="1:26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="1" customFormat="1" ht="15.9" customHeight="1" spans="1:26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="1" customFormat="1" ht="15.9" customHeight="1" spans="1:26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="1" customFormat="1" ht="15.9" customHeight="1" spans="1:26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="1" customFormat="1" ht="15.9" customHeight="1" spans="1:26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="1" customFormat="1" ht="15.9" customHeight="1" spans="1:26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="1" customFormat="1" ht="15.9" customHeight="1" spans="1:26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="1" customFormat="1" ht="15.9" customHeight="1" spans="1:26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="1" customFormat="1" ht="15.9" customHeight="1" spans="1:26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="1" customFormat="1" ht="15.9" customHeight="1" spans="1:26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="1" customFormat="1" ht="15.9" customHeight="1" spans="1:26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="1" customFormat="1" ht="15.9" customHeight="1" spans="1:26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="1" customFormat="1" ht="15.9" customHeight="1" spans="1:26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="1" customFormat="1" ht="15.9" customHeight="1" spans="1:26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="1" customFormat="1" ht="15.9" customHeight="1" spans="1:26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="1" customFormat="1" ht="15.9" customHeight="1" spans="1:26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="1" customFormat="1" ht="15.9" customHeight="1" spans="1:26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="1" customFormat="1" ht="15.9" customHeight="1" spans="1:26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="1" customFormat="1" ht="15.9" customHeight="1" spans="1:26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="1" customFormat="1" ht="15.9" customHeight="1" spans="1:26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="1" customFormat="1" ht="15.9" customHeight="1" spans="1:26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="1" customFormat="1" ht="15.9" customHeight="1" spans="1:26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="1" customFormat="1" ht="15.9" customHeight="1" spans="1:26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="1" customFormat="1" ht="15.9" customHeight="1" spans="1:26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="1" customFormat="1" ht="15.9" customHeight="1" spans="1:26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="1" customFormat="1" ht="15.9" customHeight="1" spans="1:26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="1" customFormat="1" ht="15.9" customHeight="1" spans="1:26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="1" customFormat="1" ht="15.9" customHeight="1" spans="1:26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="1" customFormat="1" ht="15.9" customHeight="1" spans="1:26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="1" customFormat="1" ht="15.9" customHeight="1" spans="1:26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="1" customFormat="1" ht="15.9" customHeight="1" spans="1:26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="1" customFormat="1" ht="15.9" customHeight="1" spans="1:26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="1" customFormat="1" ht="15.9" customHeight="1" spans="1:26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="1" customFormat="1" ht="15.9" customHeight="1" spans="1:26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="1" customFormat="1" ht="15.9" customHeight="1" spans="1:26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="1" customFormat="1" ht="15.9" customHeight="1" spans="1:26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="1" customFormat="1" ht="15.9" customHeight="1" spans="1:26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="1" customFormat="1" ht="15.9" customHeight="1" spans="1:26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="1" customFormat="1" ht="15.9" customHeight="1" spans="1:26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="1" customFormat="1" ht="15.9" customHeight="1" spans="1:26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="1" customFormat="1" ht="15.9" customHeight="1" spans="1:26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="1" customFormat="1" ht="15.9" customHeight="1" spans="1:26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="1" customFormat="1" ht="15.9" customHeight="1" spans="1:26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="1" customFormat="1" ht="15.9" customHeight="1" spans="1:26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="1" customFormat="1" ht="15.9" customHeight="1" spans="1:26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="1" customFormat="1" ht="15.9" customHeight="1" spans="1:26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="1" customFormat="1" ht="15.9" customHeight="1" spans="1:26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="1" customFormat="1" ht="15.9" customHeight="1" spans="1:26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="1" customFormat="1" ht="15.9" customHeight="1" spans="1:26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="1" customFormat="1" ht="15.9" customHeight="1" spans="1:26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="1" customFormat="1" ht="15.9" customHeight="1" spans="1:26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="1" customFormat="1" ht="15.9" customHeight="1" spans="1:26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="1" customFormat="1" ht="15.9" customHeight="1" spans="1:26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="1" customFormat="1" ht="15.9" customHeight="1" spans="1:26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="1" customFormat="1" ht="15.9" customHeight="1" spans="1:26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="1" customFormat="1" ht="15.9" customHeight="1" spans="1:26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="1" customFormat="1" ht="15.9" customHeight="1" spans="1:26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="1" customFormat="1" ht="15.9" customHeight="1" spans="1:26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="1" customFormat="1" ht="15.9" customHeight="1" spans="1:26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="1" customFormat="1" ht="15.9" customHeight="1" spans="1:26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="1" customFormat="1" ht="15.9" customHeight="1" spans="1:26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="1" customFormat="1" ht="15.9" customHeight="1" spans="1:26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="1" customFormat="1" ht="15.9" customHeight="1" spans="1:26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="1" customFormat="1" ht="15.9" customHeight="1" spans="1:26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="1" customFormat="1" ht="15.9" customHeight="1" spans="1:26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="1" customFormat="1" ht="15.9" customHeight="1" spans="1:26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="1" customFormat="1" ht="15.9" customHeight="1" spans="1:26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="1" customFormat="1" ht="15.9" customHeight="1" spans="1:26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="1" customFormat="1" ht="15.9" customHeight="1" spans="1:26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="1" customFormat="1" ht="15.9" customHeight="1" spans="1:26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="1" customFormat="1" ht="15.9" customHeight="1" spans="1:26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="1" customFormat="1" ht="15.9" customHeight="1" spans="1:26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="1" customFormat="1" ht="15.9" customHeight="1" spans="1:26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="1" customFormat="1" ht="15.9" customHeight="1" spans="1:26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="1" customFormat="1" ht="15.9" customHeight="1" spans="1:26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="1" customFormat="1" ht="15.9" customHeight="1" spans="1:26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="1" customFormat="1" ht="15.9" customHeight="1" spans="1:26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="1" customFormat="1" ht="15.9" customHeight="1" spans="1:26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="1" customFormat="1" ht="15.9" customHeight="1" spans="1:26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="1" customFormat="1" ht="15.9" customHeight="1" spans="1:26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="1" customFormat="1" ht="15.9" customHeight="1" spans="1:26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="1" customFormat="1" ht="15.9" customHeight="1" spans="1:26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="1" customFormat="1" ht="15.9" customHeight="1" spans="1:26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="1" customFormat="1" ht="15.9" customHeight="1" spans="1:26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="1" customFormat="1" ht="15.9" customHeight="1" spans="1:26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="1" customFormat="1" ht="15.9" customHeight="1" spans="1:26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="1" customFormat="1" ht="15.9" customHeight="1" spans="1:26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="1" customFormat="1" ht="15.9" customHeight="1" spans="1:26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="1" customFormat="1" ht="15.9" customHeight="1" spans="1:26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="1" customFormat="1" ht="15.9" customHeight="1" spans="1:26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="1" customFormat="1" ht="15.9" customHeight="1" spans="1:26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="1" customFormat="1" ht="15.9" customHeight="1" spans="1:26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="1" customFormat="1" ht="15.9" customHeight="1" spans="1:26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="1" customFormat="1" ht="15.9" customHeight="1" spans="1:26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="1" customFormat="1" ht="15.9" customHeight="1" spans="1:26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="1" customFormat="1" ht="15.9" customHeight="1" spans="1:26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="1" customFormat="1" ht="15.9" customHeight="1" spans="1:26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="1" customFormat="1" ht="15.9" customHeight="1" spans="1:26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="1" customFormat="1" ht="15.9" customHeight="1" spans="1:26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="1" customFormat="1" ht="15.9" customHeight="1" spans="1:26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="1" customFormat="1" ht="15.9" customHeight="1" spans="1:26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="1" customFormat="1" ht="15.9" customHeight="1" spans="1:26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="1" customFormat="1" ht="15.9" customHeight="1" spans="1:26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="1" customFormat="1" ht="15.9" customHeight="1" spans="1:26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="1" customFormat="1" ht="15.9" customHeight="1" spans="1:26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="1" customFormat="1" ht="15.9" customHeight="1" spans="1:26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="1" customFormat="1" ht="15.9" customHeight="1" spans="1:26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="1" customFormat="1" ht="15.9" customHeight="1" spans="1:26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="1" customFormat="1" ht="15.9" customHeight="1" spans="1:26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="1" customFormat="1" ht="15.9" customHeight="1" spans="1:26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="1" customFormat="1" ht="15.9" customHeight="1" spans="1:26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="1" customFormat="1" ht="15.9" customHeight="1" spans="1:26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="1" customFormat="1" ht="15.9" customHeight="1" spans="1:26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="1" customFormat="1" ht="15.9" customHeight="1" spans="1:26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="1" customFormat="1" ht="15.9" customHeight="1" spans="1:26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</sheetData>
  <mergeCells count="15">
    <mergeCell ref="A1:D1"/>
    <mergeCell ref="F1:I1"/>
    <mergeCell ref="A2:B2"/>
    <mergeCell ref="A3:B3"/>
    <mergeCell ref="A4:B4"/>
    <mergeCell ref="A5:B5"/>
    <mergeCell ref="A6:B6"/>
    <mergeCell ref="A26:E26"/>
    <mergeCell ref="A27:E27"/>
    <mergeCell ref="F7:F8"/>
    <mergeCell ref="G7:G8"/>
    <mergeCell ref="H7:H8"/>
    <mergeCell ref="I7:I8"/>
    <mergeCell ref="G2:I6"/>
    <mergeCell ref="A7:E8"/>
  </mergeCells>
  <conditionalFormatting sqref="F10">
    <cfRule type="notContainsBlanks" dxfId="0" priority="3">
      <formula>LEN(TRIM(F10))&gt;0</formula>
    </cfRule>
  </conditionalFormatting>
  <conditionalFormatting sqref="I25">
    <cfRule type="notContainsBlanks" dxfId="0" priority="1">
      <formula>LEN(TRIM(I25))&gt;0</formula>
    </cfRule>
  </conditionalFormatting>
  <conditionalFormatting sqref="I27">
    <cfRule type="notContainsBlanks" dxfId="0" priority="4">
      <formula>LEN(TRIM(I27))&gt;0</formula>
    </cfRule>
  </conditionalFormatting>
  <conditionalFormatting sqref="F12:F17">
    <cfRule type="notContainsBlanks" dxfId="0" priority="2">
      <formula>LEN(TRIM(F12))&gt;0</formula>
    </cfRule>
  </conditionalFormatting>
  <conditionalFormatting sqref="M9:M27 Q9:Q27">
    <cfRule type="notContainsBlanks" dxfId="0" priority="5">
      <formula>LEN(TRIM(M9))&gt;0</formula>
    </cfRule>
  </conditionalFormatting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5"/>
  <sheetViews>
    <sheetView view="pageBreakPreview" zoomScaleNormal="100" workbookViewId="0">
      <selection activeCell="E21" sqref="E21"/>
    </sheetView>
  </sheetViews>
  <sheetFormatPr defaultColWidth="12.8849557522124" defaultRowHeight="15" customHeight="1"/>
  <cols>
    <col min="1" max="1" width="4.66371681415929" style="1" customWidth="1"/>
    <col min="2" max="2" width="18.6637168141593" style="1" customWidth="1"/>
    <col min="3" max="3" width="24.1681415929204" style="1" customWidth="1"/>
    <col min="4" max="4" width="20.5575221238938" style="1" customWidth="1"/>
    <col min="5" max="5" width="20.2566371681416" style="1" customWidth="1"/>
    <col min="6" max="6" width="10.3362831858407" style="1" customWidth="1"/>
    <col min="7" max="7" width="10" style="1" customWidth="1"/>
    <col min="8" max="9" width="10.3362831858407" style="1" customWidth="1"/>
    <col min="10" max="12" width="9.88495575221239" style="1" customWidth="1"/>
    <col min="13" max="13" width="6.33628318584071" style="1" customWidth="1"/>
    <col min="14" max="14" width="9.88495575221239" style="1" customWidth="1"/>
    <col min="15" max="16" width="9.66371681415929" style="1" customWidth="1"/>
    <col min="17" max="17" width="7.55752212389381" style="1" customWidth="1"/>
    <col min="18" max="18" width="11.5575221238938" style="1" customWidth="1"/>
    <col min="19" max="19" width="32.6637168141593" style="1" customWidth="1"/>
    <col min="20" max="26" width="13.6637168141593" style="1" customWidth="1"/>
    <col min="27" max="16384" width="12.8849557522124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61</v>
      </c>
      <c r="F1" s="6"/>
      <c r="G1" s="3"/>
      <c r="H1" s="3"/>
      <c r="I1" s="4"/>
      <c r="J1" s="54"/>
      <c r="K1" s="54"/>
      <c r="L1" s="54"/>
      <c r="M1" s="54"/>
      <c r="N1" s="54"/>
      <c r="O1" s="54"/>
      <c r="P1" s="54"/>
      <c r="Q1" s="54"/>
      <c r="R1" s="54"/>
      <c r="S1" s="53"/>
      <c r="T1" s="53"/>
      <c r="U1" s="53"/>
      <c r="V1" s="53"/>
      <c r="W1" s="53"/>
      <c r="X1" s="53"/>
      <c r="Y1" s="53"/>
      <c r="Z1" s="53"/>
    </row>
    <row r="2" s="1" customFormat="1" ht="15.9" customHeight="1" spans="1:26">
      <c r="A2" s="7" t="s">
        <v>1</v>
      </c>
      <c r="B2" s="8"/>
      <c r="C2" s="9" t="s">
        <v>62</v>
      </c>
      <c r="D2" s="10" t="s">
        <v>3</v>
      </c>
      <c r="E2" s="11" t="s">
        <v>4</v>
      </c>
      <c r="F2" s="12"/>
      <c r="G2" s="13"/>
      <c r="H2" s="14"/>
      <c r="I2" s="55"/>
      <c r="J2" s="56"/>
      <c r="K2" s="56"/>
      <c r="L2" s="56"/>
      <c r="M2" s="56"/>
      <c r="N2" s="56"/>
      <c r="O2" s="56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="1" customFormat="1" ht="15.9" customHeight="1" spans="1:26">
      <c r="A3" s="15" t="s">
        <v>5</v>
      </c>
      <c r="B3" s="16"/>
      <c r="C3" s="17"/>
      <c r="D3" s="18" t="s">
        <v>6</v>
      </c>
      <c r="E3" s="19"/>
      <c r="F3" s="20"/>
      <c r="G3" s="21"/>
      <c r="H3" s="22"/>
      <c r="I3" s="57"/>
      <c r="J3" s="56"/>
      <c r="K3" s="56"/>
      <c r="L3" s="56"/>
      <c r="M3" s="56"/>
      <c r="N3" s="56"/>
      <c r="O3" s="56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="1" customFormat="1" ht="15.9" customHeight="1" spans="1:26">
      <c r="A4" s="15" t="s">
        <v>7</v>
      </c>
      <c r="B4" s="16"/>
      <c r="C4" s="23"/>
      <c r="D4" s="18" t="s">
        <v>8</v>
      </c>
      <c r="E4" s="19" t="s">
        <v>63</v>
      </c>
      <c r="F4" s="20"/>
      <c r="G4" s="21"/>
      <c r="H4" s="22"/>
      <c r="I4" s="57"/>
      <c r="J4" s="56"/>
      <c r="K4" s="56"/>
      <c r="L4" s="56"/>
      <c r="M4" s="56"/>
      <c r="N4" s="56"/>
      <c r="O4" s="56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="1" customFormat="1" ht="15.9" customHeight="1" spans="1:26">
      <c r="A5" s="15" t="s">
        <v>10</v>
      </c>
      <c r="B5" s="16"/>
      <c r="C5" s="24"/>
      <c r="D5" s="18" t="s">
        <v>11</v>
      </c>
      <c r="E5" s="19" t="s">
        <v>12</v>
      </c>
      <c r="F5" s="20"/>
      <c r="G5" s="21"/>
      <c r="H5" s="22"/>
      <c r="I5" s="57"/>
      <c r="J5" s="56"/>
      <c r="K5" s="56"/>
      <c r="L5" s="56"/>
      <c r="M5" s="56"/>
      <c r="N5" s="56"/>
      <c r="O5" s="56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="1" customFormat="1" ht="15.9" customHeight="1" spans="1:26">
      <c r="A6" s="15" t="s">
        <v>13</v>
      </c>
      <c r="B6" s="16"/>
      <c r="C6" s="25" t="s">
        <v>64</v>
      </c>
      <c r="D6" s="18" t="s">
        <v>15</v>
      </c>
      <c r="E6" s="19" t="s">
        <v>65</v>
      </c>
      <c r="F6" s="20"/>
      <c r="G6" s="26"/>
      <c r="H6" s="27"/>
      <c r="I6" s="58"/>
      <c r="J6" s="56"/>
      <c r="K6" s="56"/>
      <c r="L6" s="56"/>
      <c r="M6" s="56"/>
      <c r="N6" s="56"/>
      <c r="O6" s="59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="1" customFormat="1" ht="15.9" customHeight="1" spans="1:26">
      <c r="A7" s="28" t="s">
        <v>17</v>
      </c>
      <c r="B7" s="28"/>
      <c r="C7" s="28"/>
      <c r="D7" s="28"/>
      <c r="E7" s="29"/>
      <c r="F7" s="30" t="s">
        <v>18</v>
      </c>
      <c r="G7" s="31" t="s">
        <v>65</v>
      </c>
      <c r="H7" s="30" t="s">
        <v>66</v>
      </c>
      <c r="I7" s="60" t="s">
        <v>67</v>
      </c>
      <c r="J7" s="61"/>
      <c r="K7" s="62"/>
      <c r="L7" s="61"/>
      <c r="M7" s="61"/>
      <c r="N7" s="61"/>
      <c r="O7" s="62"/>
      <c r="P7" s="61"/>
      <c r="Q7" s="61"/>
      <c r="R7" s="62"/>
      <c r="S7" s="63"/>
      <c r="T7" s="53"/>
      <c r="U7" s="53"/>
      <c r="V7" s="53"/>
      <c r="W7" s="53"/>
      <c r="X7" s="53"/>
      <c r="Y7" s="53"/>
      <c r="Z7" s="53"/>
    </row>
    <row r="8" s="1" customFormat="1" customHeight="1" spans="1:26">
      <c r="A8" s="32"/>
      <c r="B8" s="32"/>
      <c r="C8" s="32"/>
      <c r="D8" s="32"/>
      <c r="E8" s="33"/>
      <c r="F8" s="34"/>
      <c r="G8" s="34"/>
      <c r="H8" s="34"/>
      <c r="I8" s="34"/>
      <c r="J8" s="63"/>
      <c r="K8" s="63"/>
      <c r="L8" s="63"/>
      <c r="M8" s="64"/>
      <c r="N8" s="63"/>
      <c r="O8" s="63"/>
      <c r="P8" s="63"/>
      <c r="Q8" s="64"/>
      <c r="R8" s="63"/>
      <c r="S8" s="63"/>
      <c r="T8" s="53"/>
      <c r="U8" s="53"/>
      <c r="V8" s="53"/>
      <c r="W8" s="53"/>
      <c r="X8" s="53"/>
      <c r="Y8" s="53"/>
      <c r="Z8" s="53"/>
    </row>
    <row r="9" s="1" customFormat="1" ht="15.9" customHeight="1" spans="1:26">
      <c r="A9" s="35" t="s">
        <v>68</v>
      </c>
      <c r="B9" s="36"/>
      <c r="C9" s="36"/>
      <c r="D9" s="36"/>
      <c r="E9" s="37" t="s">
        <v>27</v>
      </c>
      <c r="F9" s="38">
        <v>0.25</v>
      </c>
      <c r="G9" s="39">
        <f>'1X-3X'!G9*2.54</f>
        <v>26.67</v>
      </c>
      <c r="H9" s="39">
        <f>'1X-3X'!H9*2.54</f>
        <v>27.305</v>
      </c>
      <c r="I9" s="39">
        <f>'1X-3X'!I9*2.54</f>
        <v>27.94</v>
      </c>
      <c r="J9" s="65"/>
      <c r="K9" s="65"/>
      <c r="L9" s="66"/>
      <c r="M9" s="65"/>
      <c r="N9" s="65"/>
      <c r="O9" s="65"/>
      <c r="P9" s="66"/>
      <c r="Q9" s="65"/>
      <c r="R9" s="65"/>
      <c r="S9" s="68"/>
      <c r="T9" s="53"/>
      <c r="U9" s="53"/>
      <c r="V9" s="53"/>
      <c r="W9" s="53"/>
      <c r="X9" s="53"/>
      <c r="Y9" s="53"/>
      <c r="Z9" s="53"/>
    </row>
    <row r="10" s="1" customFormat="1" ht="15.9" customHeight="1" spans="1:26">
      <c r="A10" s="35" t="s">
        <v>69</v>
      </c>
      <c r="B10" s="36"/>
      <c r="C10" s="36"/>
      <c r="D10" s="36"/>
      <c r="E10" s="37" t="s">
        <v>29</v>
      </c>
      <c r="F10" s="40">
        <v>0.5</v>
      </c>
      <c r="G10" s="39">
        <f>'1X-3X'!G10*2.54</f>
        <v>113.03</v>
      </c>
      <c r="H10" s="39">
        <f>'1X-3X'!H10*2.54</f>
        <v>113.665</v>
      </c>
      <c r="I10" s="39">
        <f>'1X-3X'!I10*2.54</f>
        <v>114.3</v>
      </c>
      <c r="J10" s="65"/>
      <c r="K10" s="65"/>
      <c r="L10" s="66"/>
      <c r="M10" s="65"/>
      <c r="N10" s="65"/>
      <c r="O10" s="65"/>
      <c r="P10" s="66"/>
      <c r="Q10" s="65"/>
      <c r="R10" s="65"/>
      <c r="S10" s="68"/>
      <c r="T10" s="53"/>
      <c r="U10" s="53"/>
      <c r="V10" s="53"/>
      <c r="W10" s="53"/>
      <c r="X10" s="53"/>
      <c r="Y10" s="53"/>
      <c r="Z10" s="53"/>
    </row>
    <row r="11" s="1" customFormat="1" ht="15.9" customHeight="1" spans="1:26">
      <c r="A11" s="35" t="s">
        <v>70</v>
      </c>
      <c r="B11" s="36"/>
      <c r="C11" s="36"/>
      <c r="D11" s="36"/>
      <c r="E11" s="37" t="s">
        <v>71</v>
      </c>
      <c r="F11" s="41">
        <v>0.25</v>
      </c>
      <c r="G11" s="39">
        <f>'1X-3X'!G11*2.54</f>
        <v>13.97</v>
      </c>
      <c r="H11" s="39">
        <f>'1X-3X'!H11*2.54</f>
        <v>14.605</v>
      </c>
      <c r="I11" s="39">
        <f>'1X-3X'!I11*2.54</f>
        <v>15.24</v>
      </c>
      <c r="J11" s="65"/>
      <c r="K11" s="65"/>
      <c r="L11" s="66"/>
      <c r="M11" s="65"/>
      <c r="N11" s="65"/>
      <c r="O11" s="65"/>
      <c r="P11" s="66"/>
      <c r="Q11" s="65"/>
      <c r="R11" s="65"/>
      <c r="S11" s="68"/>
      <c r="T11" s="53"/>
      <c r="U11" s="53"/>
      <c r="V11" s="53"/>
      <c r="W11" s="53"/>
      <c r="X11" s="53"/>
      <c r="Y11" s="53"/>
      <c r="Z11" s="53"/>
    </row>
    <row r="12" s="1" customFormat="1" ht="15.9" customHeight="1" spans="1:26">
      <c r="A12" s="35" t="s">
        <v>72</v>
      </c>
      <c r="B12" s="36"/>
      <c r="C12" s="36"/>
      <c r="D12" s="36"/>
      <c r="E12" s="37" t="s">
        <v>73</v>
      </c>
      <c r="F12" s="40">
        <v>0.5</v>
      </c>
      <c r="G12" s="39">
        <f>'1X-3X'!G12*2.54</f>
        <v>55.88</v>
      </c>
      <c r="H12" s="39">
        <f>'1X-3X'!H12*2.54</f>
        <v>62.23</v>
      </c>
      <c r="I12" s="39">
        <f>'1X-3X'!I12*2.54</f>
        <v>68.58</v>
      </c>
      <c r="J12" s="65"/>
      <c r="K12" s="65"/>
      <c r="L12" s="66"/>
      <c r="M12" s="65"/>
      <c r="N12" s="65"/>
      <c r="O12" s="65"/>
      <c r="P12" s="66"/>
      <c r="Q12" s="65"/>
      <c r="R12" s="65"/>
      <c r="S12" s="68"/>
      <c r="T12" s="53"/>
      <c r="U12" s="53"/>
      <c r="V12" s="53"/>
      <c r="W12" s="53"/>
      <c r="X12" s="53"/>
      <c r="Y12" s="53"/>
      <c r="Z12" s="53"/>
    </row>
    <row r="13" s="1" customFormat="1" ht="15.9" customHeight="1" spans="1:26">
      <c r="A13" s="35" t="s">
        <v>74</v>
      </c>
      <c r="B13" s="36"/>
      <c r="C13" s="36"/>
      <c r="D13" s="36"/>
      <c r="E13" s="37" t="s">
        <v>31</v>
      </c>
      <c r="F13" s="40">
        <v>0.5</v>
      </c>
      <c r="G13" s="39">
        <f>'1X-3X'!G13*2.54</f>
        <v>116.84</v>
      </c>
      <c r="H13" s="39">
        <f>'1X-3X'!H13*2.54</f>
        <v>123.19</v>
      </c>
      <c r="I13" s="39">
        <f>'1X-3X'!I13*2.54</f>
        <v>129.54</v>
      </c>
      <c r="J13" s="65"/>
      <c r="K13" s="65"/>
      <c r="L13" s="66"/>
      <c r="M13" s="65"/>
      <c r="N13" s="65"/>
      <c r="O13" s="65"/>
      <c r="P13" s="66"/>
      <c r="Q13" s="65"/>
      <c r="R13" s="65"/>
      <c r="S13" s="68"/>
      <c r="T13" s="53"/>
      <c r="U13" s="53"/>
      <c r="V13" s="53"/>
      <c r="W13" s="53"/>
      <c r="X13" s="53"/>
      <c r="Y13" s="53"/>
      <c r="Z13" s="53"/>
    </row>
    <row r="14" s="1" customFormat="1" ht="15.9" customHeight="1" spans="1:26">
      <c r="A14" s="35" t="s">
        <v>75</v>
      </c>
      <c r="B14" s="36"/>
      <c r="C14" s="36"/>
      <c r="D14" s="36"/>
      <c r="E14" s="37" t="s">
        <v>37</v>
      </c>
      <c r="F14" s="40">
        <v>0.5</v>
      </c>
      <c r="G14" s="39">
        <f>'1X-3X'!G14*2.54</f>
        <v>104.14</v>
      </c>
      <c r="H14" s="39">
        <f>'1X-3X'!H14*2.54</f>
        <v>110.49</v>
      </c>
      <c r="I14" s="39">
        <f>'1X-3X'!I14*2.54</f>
        <v>116.84</v>
      </c>
      <c r="J14" s="65"/>
      <c r="K14" s="65"/>
      <c r="L14" s="66"/>
      <c r="M14" s="65"/>
      <c r="N14" s="65"/>
      <c r="O14" s="65"/>
      <c r="P14" s="66"/>
      <c r="Q14" s="65"/>
      <c r="R14" s="65"/>
      <c r="S14" s="68"/>
      <c r="T14" s="53"/>
      <c r="U14" s="53"/>
      <c r="V14" s="53"/>
      <c r="W14" s="53"/>
      <c r="X14" s="53"/>
      <c r="Y14" s="53"/>
      <c r="Z14" s="53"/>
    </row>
    <row r="15" s="1" customFormat="1" ht="15.9" customHeight="1" spans="1:26">
      <c r="A15" s="35" t="s">
        <v>76</v>
      </c>
      <c r="B15" s="36"/>
      <c r="C15" s="36"/>
      <c r="D15" s="36"/>
      <c r="E15" s="37" t="s">
        <v>77</v>
      </c>
      <c r="F15" s="40">
        <v>0.5</v>
      </c>
      <c r="G15" s="39">
        <f>'1X-3X'!G15*2.54</f>
        <v>142.24</v>
      </c>
      <c r="H15" s="39">
        <f>'1X-3X'!H15*2.54</f>
        <v>148.59</v>
      </c>
      <c r="I15" s="39">
        <f>'1X-3X'!I15*2.54</f>
        <v>154.94</v>
      </c>
      <c r="J15" s="65"/>
      <c r="K15" s="65"/>
      <c r="L15" s="66"/>
      <c r="M15" s="65"/>
      <c r="N15" s="65"/>
      <c r="O15" s="65"/>
      <c r="P15" s="66"/>
      <c r="Q15" s="65"/>
      <c r="R15" s="65"/>
      <c r="S15" s="68"/>
      <c r="T15" s="53"/>
      <c r="U15" s="53"/>
      <c r="V15" s="53"/>
      <c r="W15" s="53"/>
      <c r="X15" s="53"/>
      <c r="Y15" s="53"/>
      <c r="Z15" s="53"/>
    </row>
    <row r="16" s="1" customFormat="1" ht="15.9" customHeight="1" spans="1:26">
      <c r="A16" s="35" t="s">
        <v>78</v>
      </c>
      <c r="B16" s="36"/>
      <c r="C16" s="36"/>
      <c r="D16" s="36"/>
      <c r="E16" s="37" t="s">
        <v>79</v>
      </c>
      <c r="F16" s="40">
        <v>0.5</v>
      </c>
      <c r="G16" s="39">
        <f>'1X-3X'!G16*2.54</f>
        <v>297.18</v>
      </c>
      <c r="H16" s="39">
        <f>'1X-3X'!H16*2.54</f>
        <v>303.53</v>
      </c>
      <c r="I16" s="39">
        <f>'1X-3X'!I16*2.54</f>
        <v>309.88</v>
      </c>
      <c r="J16" s="65"/>
      <c r="K16" s="65"/>
      <c r="L16" s="66"/>
      <c r="M16" s="65"/>
      <c r="N16" s="65"/>
      <c r="O16" s="65"/>
      <c r="P16" s="66"/>
      <c r="Q16" s="65"/>
      <c r="R16" s="65"/>
      <c r="S16" s="68"/>
      <c r="T16" s="53"/>
      <c r="U16" s="53"/>
      <c r="V16" s="53"/>
      <c r="W16" s="53"/>
      <c r="X16" s="53"/>
      <c r="Y16" s="53"/>
      <c r="Z16" s="53"/>
    </row>
    <row r="17" s="1" customFormat="1" ht="15.9" customHeight="1" spans="1:26">
      <c r="A17" s="35" t="s">
        <v>80</v>
      </c>
      <c r="B17" s="36"/>
      <c r="C17" s="36"/>
      <c r="D17" s="36"/>
      <c r="E17" s="37" t="s">
        <v>81</v>
      </c>
      <c r="F17" s="40">
        <v>0.5</v>
      </c>
      <c r="G17" s="39">
        <f>'1X-3X'!G17*2.54</f>
        <v>228.6</v>
      </c>
      <c r="H17" s="39">
        <f>'1X-3X'!H17*2.54</f>
        <v>234.95</v>
      </c>
      <c r="I17" s="39">
        <f>'1X-3X'!I17*2.54</f>
        <v>241.3</v>
      </c>
      <c r="J17" s="65"/>
      <c r="K17" s="65"/>
      <c r="L17" s="66"/>
      <c r="M17" s="65"/>
      <c r="N17" s="65"/>
      <c r="O17" s="65"/>
      <c r="P17" s="66"/>
      <c r="Q17" s="65"/>
      <c r="R17" s="65"/>
      <c r="S17" s="68"/>
      <c r="T17" s="53"/>
      <c r="U17" s="53"/>
      <c r="V17" s="53"/>
      <c r="W17" s="53"/>
      <c r="X17" s="53"/>
      <c r="Y17" s="53"/>
      <c r="Z17" s="53"/>
    </row>
    <row r="18" s="1" customFormat="1" ht="15.9" customHeight="1" spans="1:26">
      <c r="A18" s="35" t="s">
        <v>82</v>
      </c>
      <c r="B18" s="36"/>
      <c r="C18" s="36"/>
      <c r="D18" s="36"/>
      <c r="E18" s="37" t="s">
        <v>45</v>
      </c>
      <c r="F18" s="38">
        <v>0.25</v>
      </c>
      <c r="G18" s="39">
        <f>'1X-3X'!G18*2.54</f>
        <v>78.74</v>
      </c>
      <c r="H18" s="39">
        <f>'1X-3X'!H18*2.54</f>
        <v>78.74</v>
      </c>
      <c r="I18" s="39">
        <f>'1X-3X'!I18*2.54</f>
        <v>78.74</v>
      </c>
      <c r="J18" s="65"/>
      <c r="K18" s="65"/>
      <c r="L18" s="66"/>
      <c r="M18" s="65"/>
      <c r="N18" s="65"/>
      <c r="O18" s="65"/>
      <c r="P18" s="66"/>
      <c r="Q18" s="65"/>
      <c r="R18" s="65"/>
      <c r="S18" s="68"/>
      <c r="T18" s="53"/>
      <c r="U18" s="53"/>
      <c r="V18" s="53"/>
      <c r="W18" s="53"/>
      <c r="X18" s="53"/>
      <c r="Y18" s="53"/>
      <c r="Z18" s="53"/>
    </row>
    <row r="19" s="1" customFormat="1" ht="15.9" customHeight="1" spans="1:26">
      <c r="A19" s="35" t="s">
        <v>83</v>
      </c>
      <c r="B19" s="36"/>
      <c r="C19" s="36"/>
      <c r="D19" s="36"/>
      <c r="E19" s="42" t="s">
        <v>47</v>
      </c>
      <c r="F19" s="38">
        <v>0.25</v>
      </c>
      <c r="G19" s="39">
        <f>'1X-3X'!G19*2.54</f>
        <v>33.02</v>
      </c>
      <c r="H19" s="39">
        <f>'1X-3X'!H19*2.54</f>
        <v>33.02</v>
      </c>
      <c r="I19" s="39">
        <f>'1X-3X'!I19*2.54</f>
        <v>33.02</v>
      </c>
      <c r="J19" s="65"/>
      <c r="K19" s="65"/>
      <c r="L19" s="66"/>
      <c r="M19" s="65"/>
      <c r="N19" s="65"/>
      <c r="O19" s="65"/>
      <c r="P19" s="66"/>
      <c r="Q19" s="65"/>
      <c r="R19" s="65"/>
      <c r="S19" s="68"/>
      <c r="T19" s="53"/>
      <c r="U19" s="53"/>
      <c r="V19" s="53"/>
      <c r="W19" s="53"/>
      <c r="X19" s="53"/>
      <c r="Y19" s="53"/>
      <c r="Z19" s="53"/>
    </row>
    <row r="20" s="1" customFormat="1" ht="15.9" customHeight="1" spans="1:26">
      <c r="A20" s="35" t="s">
        <v>84</v>
      </c>
      <c r="B20" s="36"/>
      <c r="C20" s="36"/>
      <c r="D20" s="36"/>
      <c r="E20" s="42" t="s">
        <v>49</v>
      </c>
      <c r="F20" s="38">
        <v>0.125</v>
      </c>
      <c r="G20" s="39">
        <f>'1X-3X'!G20*2.54</f>
        <v>6.35</v>
      </c>
      <c r="H20" s="39">
        <f>'1X-3X'!H20*2.54</f>
        <v>6.35</v>
      </c>
      <c r="I20" s="39">
        <f>'1X-3X'!I20*2.54</f>
        <v>6.35</v>
      </c>
      <c r="J20" s="65"/>
      <c r="K20" s="65"/>
      <c r="L20" s="66"/>
      <c r="M20" s="65"/>
      <c r="N20" s="65"/>
      <c r="O20" s="65"/>
      <c r="P20" s="66"/>
      <c r="Q20" s="65"/>
      <c r="R20" s="65"/>
      <c r="S20" s="68"/>
      <c r="T20" s="53"/>
      <c r="U20" s="53"/>
      <c r="V20" s="53"/>
      <c r="W20" s="53"/>
      <c r="X20" s="53"/>
      <c r="Y20" s="53"/>
      <c r="Z20" s="53"/>
    </row>
    <row r="21" s="1" customFormat="1" ht="15.9" customHeight="1" spans="1:26">
      <c r="A21" s="35" t="s">
        <v>85</v>
      </c>
      <c r="B21" s="36"/>
      <c r="C21" s="36"/>
      <c r="D21" s="36"/>
      <c r="E21" s="42" t="s">
        <v>86</v>
      </c>
      <c r="F21" s="43">
        <v>0.125</v>
      </c>
      <c r="G21" s="39">
        <f>'1X-3X'!G21*2.54</f>
        <v>4.1275</v>
      </c>
      <c r="H21" s="39">
        <f>'1X-3X'!H21*2.54</f>
        <v>4.1275</v>
      </c>
      <c r="I21" s="39">
        <f>'1X-3X'!I21*2.54</f>
        <v>4.1275</v>
      </c>
      <c r="J21" s="65"/>
      <c r="K21" s="65"/>
      <c r="L21" s="66"/>
      <c r="M21" s="65"/>
      <c r="N21" s="65"/>
      <c r="O21" s="65"/>
      <c r="P21" s="66"/>
      <c r="Q21" s="65"/>
      <c r="R21" s="65"/>
      <c r="S21" s="68"/>
      <c r="T21" s="53"/>
      <c r="U21" s="53"/>
      <c r="V21" s="53"/>
      <c r="W21" s="53"/>
      <c r="X21" s="53"/>
      <c r="Y21" s="53"/>
      <c r="Z21" s="53"/>
    </row>
    <row r="22" s="1" customFormat="1" ht="15.9" customHeight="1" spans="1:26">
      <c r="A22" s="35" t="s">
        <v>87</v>
      </c>
      <c r="B22" s="36"/>
      <c r="C22" s="36"/>
      <c r="D22" s="36"/>
      <c r="E22" s="42" t="s">
        <v>88</v>
      </c>
      <c r="F22" s="43">
        <v>0.125</v>
      </c>
      <c r="G22" s="39">
        <f>'1X-3X'!G22*2.54</f>
        <v>52.07</v>
      </c>
      <c r="H22" s="39">
        <f>'1X-3X'!H22*2.54</f>
        <v>53.6575</v>
      </c>
      <c r="I22" s="39">
        <f>'1X-3X'!I22*2.54</f>
        <v>55.245</v>
      </c>
      <c r="J22" s="65"/>
      <c r="K22" s="65"/>
      <c r="L22" s="66"/>
      <c r="M22" s="65"/>
      <c r="N22" s="65"/>
      <c r="O22" s="65"/>
      <c r="P22" s="66"/>
      <c r="Q22" s="65"/>
      <c r="R22" s="65"/>
      <c r="S22" s="68"/>
      <c r="T22" s="53"/>
      <c r="U22" s="53"/>
      <c r="V22" s="53"/>
      <c r="W22" s="53"/>
      <c r="X22" s="53"/>
      <c r="Y22" s="53"/>
      <c r="Z22" s="53"/>
    </row>
    <row r="23" s="1" customFormat="1" ht="15.9" customHeight="1" spans="1:26">
      <c r="A23" s="35" t="s">
        <v>56</v>
      </c>
      <c r="B23" s="36"/>
      <c r="C23" s="36"/>
      <c r="D23" s="36"/>
      <c r="E23" s="42" t="s">
        <v>89</v>
      </c>
      <c r="F23" s="43">
        <v>0.125</v>
      </c>
      <c r="G23" s="39">
        <f>'1X-3X'!G23*2.54</f>
        <v>49.2125</v>
      </c>
      <c r="H23" s="39">
        <f>'1X-3X'!H23*2.54</f>
        <v>50.8</v>
      </c>
      <c r="I23" s="39">
        <f>'1X-3X'!I23*2.54</f>
        <v>52.3875</v>
      </c>
      <c r="J23" s="65"/>
      <c r="K23" s="65"/>
      <c r="L23" s="66"/>
      <c r="M23" s="65"/>
      <c r="N23" s="65"/>
      <c r="O23" s="65"/>
      <c r="P23" s="66"/>
      <c r="Q23" s="65"/>
      <c r="R23" s="65"/>
      <c r="S23" s="68"/>
      <c r="T23" s="53"/>
      <c r="U23" s="53"/>
      <c r="V23" s="53"/>
      <c r="W23" s="53"/>
      <c r="X23" s="53"/>
      <c r="Y23" s="53"/>
      <c r="Z23" s="53"/>
    </row>
    <row r="24" s="1" customFormat="1" ht="15.9" customHeight="1" spans="1:26">
      <c r="A24" s="35" t="s">
        <v>58</v>
      </c>
      <c r="B24" s="36"/>
      <c r="C24" s="36"/>
      <c r="D24" s="36"/>
      <c r="E24" s="42" t="s">
        <v>59</v>
      </c>
      <c r="F24" s="38">
        <v>0.125</v>
      </c>
      <c r="G24" s="39">
        <f>'1X-3X'!G24*2.54</f>
        <v>2.54</v>
      </c>
      <c r="H24" s="39">
        <f>'1X-3X'!H24*2.54</f>
        <v>2.54</v>
      </c>
      <c r="I24" s="39">
        <f>'1X-3X'!I24*2.54</f>
        <v>2.54</v>
      </c>
      <c r="J24" s="65"/>
      <c r="K24" s="65"/>
      <c r="L24" s="66"/>
      <c r="M24" s="65"/>
      <c r="N24" s="65"/>
      <c r="O24" s="65"/>
      <c r="P24" s="66"/>
      <c r="Q24" s="65"/>
      <c r="R24" s="65"/>
      <c r="S24" s="68"/>
      <c r="T24" s="53"/>
      <c r="U24" s="53"/>
      <c r="V24" s="53"/>
      <c r="W24" s="53"/>
      <c r="X24" s="53"/>
      <c r="Y24" s="53"/>
      <c r="Z24" s="53"/>
    </row>
    <row r="25" s="1" customFormat="1" ht="15.9" customHeight="1" spans="1:26">
      <c r="A25" s="35" t="s">
        <v>50</v>
      </c>
      <c r="B25" s="36"/>
      <c r="C25" s="36"/>
      <c r="D25" s="36"/>
      <c r="E25" s="42" t="s">
        <v>51</v>
      </c>
      <c r="F25" s="38">
        <v>0.25</v>
      </c>
      <c r="G25" s="39">
        <f>'1X-3X'!G25*2.54</f>
        <v>33.655</v>
      </c>
      <c r="H25" s="39">
        <f>'1X-3X'!H25*2.54</f>
        <v>34.925</v>
      </c>
      <c r="I25" s="39">
        <f>'1X-3X'!I25*2.54</f>
        <v>34.925</v>
      </c>
      <c r="J25" s="65"/>
      <c r="K25" s="65"/>
      <c r="L25" s="66"/>
      <c r="M25" s="65"/>
      <c r="N25" s="65"/>
      <c r="O25" s="65"/>
      <c r="P25" s="66"/>
      <c r="Q25" s="65"/>
      <c r="R25" s="65"/>
      <c r="S25" s="68"/>
      <c r="T25" s="53"/>
      <c r="U25" s="53"/>
      <c r="V25" s="53"/>
      <c r="W25" s="53"/>
      <c r="X25" s="53"/>
      <c r="Y25" s="53"/>
      <c r="Z25" s="53"/>
    </row>
    <row r="26" s="1" customFormat="1" ht="15.9" customHeight="1" spans="1:26">
      <c r="A26" s="44"/>
      <c r="B26" s="45"/>
      <c r="C26" s="45"/>
      <c r="D26" s="45"/>
      <c r="E26" s="46"/>
      <c r="F26" s="47"/>
      <c r="G26" s="48"/>
      <c r="H26" s="49"/>
      <c r="I26" s="49"/>
      <c r="J26" s="65"/>
      <c r="K26" s="65"/>
      <c r="L26" s="66"/>
      <c r="M26" s="65"/>
      <c r="N26" s="65"/>
      <c r="O26" s="65"/>
      <c r="P26" s="66"/>
      <c r="Q26" s="65"/>
      <c r="R26" s="65"/>
      <c r="S26" s="68"/>
      <c r="T26" s="53"/>
      <c r="U26" s="53"/>
      <c r="V26" s="53"/>
      <c r="W26" s="53"/>
      <c r="X26" s="53"/>
      <c r="Y26" s="53"/>
      <c r="Z26" s="53"/>
    </row>
    <row r="27" s="1" customFormat="1" ht="15.9" customHeight="1" spans="1:26">
      <c r="A27" s="44"/>
      <c r="B27" s="45"/>
      <c r="C27" s="45"/>
      <c r="D27" s="45"/>
      <c r="E27" s="46"/>
      <c r="F27" s="50"/>
      <c r="G27" s="51"/>
      <c r="H27" s="52"/>
      <c r="I27" s="67"/>
      <c r="J27" s="65"/>
      <c r="K27" s="65"/>
      <c r="L27" s="66"/>
      <c r="M27" s="65"/>
      <c r="N27" s="65"/>
      <c r="O27" s="65"/>
      <c r="P27" s="66"/>
      <c r="Q27" s="65"/>
      <c r="R27" s="65"/>
      <c r="S27" s="68"/>
      <c r="T27" s="53"/>
      <c r="U27" s="53"/>
      <c r="V27" s="53"/>
      <c r="W27" s="53"/>
      <c r="X27" s="53"/>
      <c r="Y27" s="53"/>
      <c r="Z27" s="53"/>
    </row>
    <row r="28" s="1" customFormat="1" ht="15.9" customHeight="1" spans="1:26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="1" customFormat="1" ht="15.9" customHeight="1" spans="1:26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="1" customFormat="1" ht="15.9" customHeight="1" spans="1:26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="1" customFormat="1" ht="15.9" customHeight="1" spans="1:26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="1" customFormat="1" ht="15.9" customHeight="1" spans="1:26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="1" customFormat="1" ht="15.9" customHeight="1" spans="1:26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="1" customFormat="1" ht="15.9" customHeight="1" spans="1:26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="1" customFormat="1" ht="15.9" customHeight="1" spans="1:26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="1" customFormat="1" ht="15.9" customHeight="1" spans="1:26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="1" customFormat="1" ht="15.9" customHeight="1" spans="1:26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="1" customFormat="1" ht="15.9" customHeight="1" spans="1:26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="1" customFormat="1" ht="15.9" customHeight="1" spans="1:26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="1" customFormat="1" ht="15.9" customHeight="1" spans="1:26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="1" customFormat="1" ht="15.9" customHeight="1" spans="1:26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="1" customFormat="1" ht="15.9" customHeight="1" spans="1:26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="1" customFormat="1" ht="15.9" customHeight="1" spans="1:26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="1" customFormat="1" ht="15.9" customHeight="1" spans="1:26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="1" customFormat="1" ht="15.9" customHeight="1" spans="1:26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="1" customFormat="1" ht="15.9" customHeight="1" spans="1:26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="1" customFormat="1" ht="15.9" customHeight="1" spans="1:26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="1" customFormat="1" ht="15.9" customHeight="1" spans="1:26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="1" customFormat="1" ht="15.9" customHeight="1" spans="1:26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="1" customFormat="1" ht="15.9" customHeight="1" spans="1:26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="1" customFormat="1" ht="15.9" customHeight="1" spans="1:26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="1" customFormat="1" ht="15.9" customHeight="1" spans="1:26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="1" customFormat="1" ht="15.9" customHeight="1" spans="1:26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="1" customFormat="1" ht="15.9" customHeight="1" spans="1:26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="1" customFormat="1" ht="15.9" customHeight="1" spans="1:26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="1" customFormat="1" ht="15.9" customHeight="1" spans="1:26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="1" customFormat="1" ht="15.9" customHeight="1" spans="1:26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="1" customFormat="1" ht="15.9" customHeight="1" spans="1:26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="1" customFormat="1" ht="15.9" customHeight="1" spans="1:26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="1" customFormat="1" ht="15.9" customHeight="1" spans="1:26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="1" customFormat="1" ht="15.9" customHeight="1" spans="1:26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="1" customFormat="1" ht="15.9" customHeight="1" spans="1:26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="1" customFormat="1" ht="15.9" customHeight="1" spans="1:26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="1" customFormat="1" ht="15.9" customHeight="1" spans="1:26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="1" customFormat="1" ht="15.9" customHeight="1" spans="1:26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="1" customFormat="1" ht="15.9" customHeight="1" spans="1:26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="1" customFormat="1" ht="15.9" customHeight="1" spans="1:26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="1" customFormat="1" ht="15.9" customHeight="1" spans="1:26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="1" customFormat="1" ht="15.9" customHeight="1" spans="1:26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="1" customFormat="1" ht="15.9" customHeight="1" spans="1:26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="1" customFormat="1" ht="15.9" customHeight="1" spans="1:26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="1" customFormat="1" ht="15.9" customHeight="1" spans="1:26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="1" customFormat="1" ht="15.9" customHeight="1" spans="1:26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="1" customFormat="1" ht="15.9" customHeight="1" spans="1:26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="1" customFormat="1" ht="15.9" customHeight="1" spans="1:26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="1" customFormat="1" ht="15.9" customHeight="1" spans="1:26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="1" customFormat="1" ht="15.9" customHeight="1" spans="1:26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="1" customFormat="1" ht="15.9" customHeight="1" spans="1:26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="1" customFormat="1" ht="15.9" customHeight="1" spans="1:26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="1" customFormat="1" ht="15.9" customHeight="1" spans="1:26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="1" customFormat="1" ht="15.9" customHeight="1" spans="1:26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="1" customFormat="1" ht="15.9" customHeight="1" spans="1:26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="1" customFormat="1" ht="15.9" customHeight="1" spans="1:2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="1" customFormat="1" ht="15.9" customHeight="1" spans="1:26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="1" customFormat="1" ht="15.9" customHeight="1" spans="1:26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="1" customFormat="1" ht="15.9" customHeight="1" spans="1:2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="1" customFormat="1" ht="15.9" customHeight="1" spans="1:26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="1" customFormat="1" ht="15.9" customHeight="1" spans="1:2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="1" customFormat="1" ht="15.9" customHeight="1" spans="1:2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="1" customFormat="1" ht="15.9" customHeight="1" spans="1:26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="1" customFormat="1" ht="15.9" customHeight="1" spans="1:26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="1" customFormat="1" ht="15.9" customHeight="1" spans="1:26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="1" customFormat="1" ht="15.9" customHeight="1" spans="1:26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="1" customFormat="1" ht="15.9" customHeight="1" spans="1:26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="1" customFormat="1" ht="15.9" customHeight="1" spans="1:26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="1" customFormat="1" ht="15.9" customHeight="1" spans="1:26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="1" customFormat="1" ht="15.9" customHeight="1" spans="1:26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="1" customFormat="1" ht="15.9" customHeight="1" spans="1:26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="1" customFormat="1" ht="15.9" customHeight="1" spans="1:26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="1" customFormat="1" ht="15.9" customHeight="1" spans="1:26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="1" customFormat="1" ht="15.9" customHeight="1" spans="1:26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="1" customFormat="1" ht="15.9" customHeight="1" spans="1:26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="1" customFormat="1" ht="15.9" customHeight="1" spans="1:26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="1" customFormat="1" ht="15.9" customHeight="1" spans="1:26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="1" customFormat="1" ht="15.9" customHeight="1" spans="1:26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="1" customFormat="1" ht="15.9" customHeight="1" spans="1:26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="1" customFormat="1" ht="15.9" customHeight="1" spans="1:26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="1" customFormat="1" ht="15.9" customHeight="1" spans="1:26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="1" customFormat="1" ht="15.9" customHeight="1" spans="1:26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="1" customFormat="1" ht="15.9" customHeight="1" spans="1:26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="1" customFormat="1" ht="15.9" customHeight="1" spans="1:26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="1" customFormat="1" ht="15.9" customHeight="1" spans="1:26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="1" customFormat="1" ht="15.9" customHeight="1" spans="1:26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="1" customFormat="1" ht="15.9" customHeight="1" spans="1:26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="1" customFormat="1" ht="15.9" customHeight="1" spans="1:26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="1" customFormat="1" ht="15.9" customHeight="1" spans="1:26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="1" customFormat="1" ht="15.9" customHeight="1" spans="1:26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="1" customFormat="1" ht="15.9" customHeight="1" spans="1:26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="1" customFormat="1" ht="15.9" customHeight="1" spans="1:26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="1" customFormat="1" ht="15.9" customHeight="1" spans="1:26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="1" customFormat="1" ht="15.9" customHeight="1" spans="1:26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="1" customFormat="1" ht="15.9" customHeight="1" spans="1:26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="1" customFormat="1" ht="15.9" customHeight="1" spans="1:26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="1" customFormat="1" ht="15.9" customHeight="1" spans="1:26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="1" customFormat="1" ht="15.9" customHeight="1" spans="1:26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="1" customFormat="1" ht="15.9" customHeight="1" spans="1:26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="1" customFormat="1" ht="15.9" customHeight="1" spans="1:26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="1" customFormat="1" ht="15.9" customHeight="1" spans="1:26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="1" customFormat="1" ht="15.9" customHeight="1" spans="1:26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="1" customFormat="1" ht="15.9" customHeight="1" spans="1:26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="1" customFormat="1" ht="15.9" customHeight="1" spans="1:26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="1" customFormat="1" ht="15.9" customHeight="1" spans="1:26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="1" customFormat="1" ht="15.9" customHeight="1" spans="1:26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="1" customFormat="1" ht="15.9" customHeight="1" spans="1:26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="1" customFormat="1" ht="15.9" customHeight="1" spans="1:26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="1" customFormat="1" ht="15.9" customHeight="1" spans="1:26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="1" customFormat="1" ht="15.9" customHeight="1" spans="1:26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="1" customFormat="1" ht="15.9" customHeight="1" spans="1:26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="1" customFormat="1" ht="15.9" customHeight="1" spans="1:26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="1" customFormat="1" ht="15.9" customHeight="1" spans="1:26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="1" customFormat="1" ht="15.9" customHeight="1" spans="1:26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="1" customFormat="1" ht="15.9" customHeight="1" spans="1:26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="1" customFormat="1" ht="15.9" customHeight="1" spans="1:26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="1" customFormat="1" ht="15.9" customHeight="1" spans="1:26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="1" customFormat="1" ht="15.9" customHeight="1" spans="1:26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="1" customFormat="1" ht="15.9" customHeight="1" spans="1:26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="1" customFormat="1" ht="15.9" customHeight="1" spans="1:26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="1" customFormat="1" ht="15.9" customHeight="1" spans="1:26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="1" customFormat="1" ht="15.9" customHeight="1" spans="1:26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="1" customFormat="1" ht="15.9" customHeight="1" spans="1:26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="1" customFormat="1" ht="15.9" customHeight="1" spans="1:26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="1" customFormat="1" ht="15.9" customHeight="1" spans="1:26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="1" customFormat="1" ht="15.9" customHeight="1" spans="1:26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="1" customFormat="1" ht="15.9" customHeight="1" spans="1:26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="1" customFormat="1" ht="15.9" customHeight="1" spans="1:26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="1" customFormat="1" ht="15.9" customHeight="1" spans="1:26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="1" customFormat="1" ht="15.9" customHeight="1" spans="1:26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="1" customFormat="1" ht="15.9" customHeight="1" spans="1:26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="1" customFormat="1" ht="15.9" customHeight="1" spans="1:26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="1" customFormat="1" ht="15.9" customHeight="1" spans="1:26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="1" customFormat="1" ht="15.9" customHeight="1" spans="1:26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="1" customFormat="1" ht="15.9" customHeight="1" spans="1:26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="1" customFormat="1" ht="15.9" customHeight="1" spans="1:26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="1" customFormat="1" ht="15.9" customHeight="1" spans="1:26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="1" customFormat="1" ht="15.9" customHeight="1" spans="1:26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="1" customFormat="1" ht="15.9" customHeight="1" spans="1:26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="1" customFormat="1" ht="15.9" customHeight="1" spans="1:26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="1" customFormat="1" ht="15.9" customHeight="1" spans="1:26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="1" customFormat="1" ht="15.9" customHeight="1" spans="1:26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="1" customFormat="1" ht="15.9" customHeight="1" spans="1:26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="1" customFormat="1" ht="15.9" customHeight="1" spans="1:26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="1" customFormat="1" ht="15.9" customHeight="1" spans="1:26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="1" customFormat="1" ht="15.9" customHeight="1" spans="1:26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="1" customFormat="1" ht="15.9" customHeight="1" spans="1:26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="1" customFormat="1" ht="15.9" customHeight="1" spans="1:26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="1" customFormat="1" ht="15.9" customHeight="1" spans="1:26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="1" customFormat="1" ht="15.9" customHeight="1" spans="1:26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="1" customFormat="1" ht="15.9" customHeight="1" spans="1:26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="1" customFormat="1" ht="15.9" customHeight="1" spans="1:26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="1" customFormat="1" ht="15.9" customHeight="1" spans="1:26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="1" customFormat="1" ht="15.9" customHeight="1" spans="1:26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="1" customFormat="1" ht="15.9" customHeight="1" spans="1:26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="1" customFormat="1" ht="15.9" customHeight="1" spans="1:26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="1" customFormat="1" ht="15.9" customHeight="1" spans="1:26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="1" customFormat="1" ht="15.9" customHeight="1" spans="1:26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="1" customFormat="1" ht="15.9" customHeight="1" spans="1:26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="1" customFormat="1" ht="15.9" customHeight="1" spans="1:26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="1" customFormat="1" ht="15.9" customHeight="1" spans="1:26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="1" customFormat="1" ht="15.9" customHeight="1" spans="1:26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="1" customFormat="1" ht="15.9" customHeight="1" spans="1:26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="1" customFormat="1" ht="15.9" customHeight="1" spans="1:26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="1" customFormat="1" ht="15.9" customHeight="1" spans="1:26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="1" customFormat="1" ht="15.9" customHeight="1" spans="1:26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="1" customFormat="1" ht="15.9" customHeight="1" spans="1:26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="1" customFormat="1" ht="15.9" customHeight="1" spans="1:26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="1" customFormat="1" ht="15.9" customHeight="1" spans="1:26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="1" customFormat="1" ht="15.9" customHeight="1" spans="1:26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="1" customFormat="1" ht="15.9" customHeight="1" spans="1:26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="1" customFormat="1" ht="15.9" customHeight="1" spans="1:26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="1" customFormat="1" ht="15.9" customHeight="1" spans="1:26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="1" customFormat="1" ht="15.9" customHeight="1" spans="1:26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="1" customFormat="1" ht="15.9" customHeight="1" spans="1:26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="1" customFormat="1" ht="15.9" customHeight="1" spans="1:26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="1" customFormat="1" ht="15.9" customHeight="1" spans="1:26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="1" customFormat="1" ht="15.9" customHeight="1" spans="1:26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="1" customFormat="1" ht="15.9" customHeight="1" spans="1:26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="1" customFormat="1" ht="15.9" customHeight="1" spans="1:26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="1" customFormat="1" ht="15.9" customHeight="1" spans="1:26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="1" customFormat="1" ht="15.9" customHeight="1" spans="1:26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="1" customFormat="1" ht="15.9" customHeight="1" spans="1:26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="1" customFormat="1" ht="15.9" customHeight="1" spans="1:26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="1" customFormat="1" ht="15.9" customHeight="1" spans="1:26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="1" customFormat="1" ht="15.9" customHeight="1" spans="1:26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="1" customFormat="1" ht="15.9" customHeight="1" spans="1:26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="1" customFormat="1" ht="15.9" customHeight="1" spans="1:26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="1" customFormat="1" ht="15.9" customHeight="1" spans="1:26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="1" customFormat="1" ht="15.9" customHeight="1" spans="1:26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="1" customFormat="1" ht="15.9" customHeight="1" spans="1:26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="1" customFormat="1" ht="15.9" customHeight="1" spans="1:26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="1" customFormat="1" ht="15.9" customHeight="1" spans="1:26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="1" customFormat="1" ht="15.9" customHeight="1" spans="1:26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="1" customFormat="1" ht="15.9" customHeight="1" spans="1:26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="1" customFormat="1" ht="15.9" customHeight="1" spans="1:26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="1" customFormat="1" ht="15.9" customHeight="1" spans="1:26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="1" customFormat="1" ht="15.9" customHeight="1" spans="1:26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="1" customFormat="1" ht="15.9" customHeight="1" spans="1:26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="1" customFormat="1" ht="15.9" customHeight="1" spans="1:26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="1" customFormat="1" ht="15.9" customHeight="1" spans="1:26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="1" customFormat="1" ht="15.9" customHeight="1" spans="1:26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="1" customFormat="1" ht="15.9" customHeight="1" spans="1:26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="1" customFormat="1" ht="15.9" customHeight="1" spans="1:26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="1" customFormat="1" ht="15.9" customHeight="1" spans="1:26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="1" customFormat="1" ht="15.9" customHeight="1" spans="1:26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="1" customFormat="1" ht="15.9" customHeight="1" spans="1:26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="1" customFormat="1" ht="15.9" customHeight="1" spans="1:26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="1" customFormat="1" ht="15.9" customHeight="1" spans="1:26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="1" customFormat="1" ht="15.9" customHeight="1" spans="1:26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="1" customFormat="1" ht="15.9" customHeight="1" spans="1:26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="1" customFormat="1" ht="15.9" customHeight="1" spans="1:26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="1" customFormat="1" ht="15.9" customHeight="1" spans="1:26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="1" customFormat="1" ht="15.9" customHeight="1" spans="1:26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="1" customFormat="1" ht="15.9" customHeight="1" spans="1:26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="1" customFormat="1" ht="15.9" customHeight="1" spans="1:26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="1" customFormat="1" ht="15.9" customHeight="1" spans="1:26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="1" customFormat="1" ht="15.9" customHeight="1" spans="1:26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="1" customFormat="1" ht="15.9" customHeight="1" spans="1:26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="1" customFormat="1" ht="15.9" customHeight="1" spans="1:26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="1" customFormat="1" ht="15.9" customHeight="1" spans="1:26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="1" customFormat="1" ht="15.9" customHeight="1" spans="1:26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="1" customFormat="1" ht="15.9" customHeight="1" spans="1:26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="1" customFormat="1" ht="15.9" customHeight="1" spans="1:26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="1" customFormat="1" ht="15.9" customHeight="1" spans="1:26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="1" customFormat="1" ht="15.9" customHeight="1" spans="1:26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="1" customFormat="1" ht="15.9" customHeight="1" spans="1:26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="1" customFormat="1" ht="15.9" customHeight="1" spans="1:26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="1" customFormat="1" ht="15.9" customHeight="1" spans="1:26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="1" customFormat="1" ht="15.9" customHeight="1" spans="1:26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="1" customFormat="1" ht="15.9" customHeight="1" spans="1:26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="1" customFormat="1" ht="15.9" customHeight="1" spans="1:26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="1" customFormat="1" ht="15.9" customHeight="1" spans="1:26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="1" customFormat="1" ht="15.9" customHeight="1" spans="1:26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="1" customFormat="1" ht="15.9" customHeight="1" spans="1:26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="1" customFormat="1" ht="15.9" customHeight="1" spans="1:26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="1" customFormat="1" ht="15.9" customHeight="1" spans="1:26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="1" customFormat="1" ht="15.9" customHeight="1" spans="1:26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="1" customFormat="1" ht="15.9" customHeight="1" spans="1:26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="1" customFormat="1" ht="15.9" customHeight="1" spans="1:26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="1" customFormat="1" ht="15.9" customHeight="1" spans="1:26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="1" customFormat="1" ht="15.9" customHeight="1" spans="1:26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="1" customFormat="1" ht="15.9" customHeight="1" spans="1:26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="1" customFormat="1" ht="15.9" customHeight="1" spans="1:26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="1" customFormat="1" ht="15.9" customHeight="1" spans="1:26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="1" customFormat="1" ht="15.9" customHeight="1" spans="1:26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="1" customFormat="1" ht="15.9" customHeight="1" spans="1:26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="1" customFormat="1" ht="15.9" customHeight="1" spans="1:26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="1" customFormat="1" ht="15.9" customHeight="1" spans="1:26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="1" customFormat="1" ht="15.9" customHeight="1" spans="1:26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="1" customFormat="1" ht="15.9" customHeight="1" spans="1:26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="1" customFormat="1" ht="15.9" customHeight="1" spans="1:26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="1" customFormat="1" ht="15.9" customHeight="1" spans="1:26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="1" customFormat="1" ht="15.9" customHeight="1" spans="1:26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="1" customFormat="1" ht="15.9" customHeight="1" spans="1:26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="1" customFormat="1" ht="15.9" customHeight="1" spans="1:26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="1" customFormat="1" ht="15.9" customHeight="1" spans="1:26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="1" customFormat="1" ht="15.9" customHeight="1" spans="1:26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="1" customFormat="1" ht="15.9" customHeight="1" spans="1:26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="1" customFormat="1" ht="15.9" customHeight="1" spans="1:26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="1" customFormat="1" ht="15.9" customHeight="1" spans="1:26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="1" customFormat="1" ht="15.9" customHeight="1" spans="1:26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="1" customFormat="1" ht="15.9" customHeight="1" spans="1:26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="1" customFormat="1" ht="15.9" customHeight="1" spans="1:26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="1" customFormat="1" ht="15.9" customHeight="1" spans="1:26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="1" customFormat="1" ht="15.9" customHeight="1" spans="1:26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="1" customFormat="1" ht="15.9" customHeight="1" spans="1:26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="1" customFormat="1" ht="15.9" customHeight="1" spans="1:26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="1" customFormat="1" ht="15.9" customHeight="1" spans="1:26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="1" customFormat="1" ht="15.9" customHeight="1" spans="1:26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="1" customFormat="1" ht="15.9" customHeight="1" spans="1:26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="1" customFormat="1" ht="15.9" customHeight="1" spans="1:26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="1" customFormat="1" ht="15.9" customHeight="1" spans="1:26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="1" customFormat="1" ht="15.9" customHeight="1" spans="1:26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="1" customFormat="1" ht="15.9" customHeight="1" spans="1:26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="1" customFormat="1" ht="15.9" customHeight="1" spans="1:26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="1" customFormat="1" ht="15.9" customHeight="1" spans="1:26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="1" customFormat="1" ht="15.9" customHeight="1" spans="1:26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="1" customFormat="1" ht="15.9" customHeight="1" spans="1:26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="1" customFormat="1" ht="15.9" customHeight="1" spans="1:26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="1" customFormat="1" ht="15.9" customHeight="1" spans="1:26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="1" customFormat="1" ht="15.9" customHeight="1" spans="1:26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="1" customFormat="1" ht="15.9" customHeight="1" spans="1:26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="1" customFormat="1" ht="15.9" customHeight="1" spans="1:26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="1" customFormat="1" ht="15.9" customHeight="1" spans="1:26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="1" customFormat="1" ht="15.9" customHeight="1" spans="1:26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="1" customFormat="1" ht="15.9" customHeight="1" spans="1:26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="1" customFormat="1" ht="15.9" customHeight="1" spans="1:26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="1" customFormat="1" ht="15.9" customHeight="1" spans="1:26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="1" customFormat="1" ht="15.9" customHeight="1" spans="1:26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="1" customFormat="1" ht="15.9" customHeight="1" spans="1:26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="1" customFormat="1" ht="15.9" customHeight="1" spans="1:26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="1" customFormat="1" ht="15.9" customHeight="1" spans="1:26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="1" customFormat="1" ht="15.9" customHeight="1" spans="1:26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="1" customFormat="1" ht="15.9" customHeight="1" spans="1:26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="1" customFormat="1" ht="15.9" customHeight="1" spans="1:26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="1" customFormat="1" ht="15.9" customHeight="1" spans="1:26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="1" customFormat="1" ht="15.9" customHeight="1" spans="1:26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="1" customFormat="1" ht="15.9" customHeight="1" spans="1:26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="1" customFormat="1" ht="15.9" customHeight="1" spans="1:26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="1" customFormat="1" ht="15.9" customHeight="1" spans="1:26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="1" customFormat="1" ht="15.9" customHeight="1" spans="1:26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="1" customFormat="1" ht="15.9" customHeight="1" spans="1:26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="1" customFormat="1" ht="15.9" customHeight="1" spans="1:26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="1" customFormat="1" ht="15.9" customHeight="1" spans="1:26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="1" customFormat="1" ht="15.9" customHeight="1" spans="1:26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="1" customFormat="1" ht="15.9" customHeight="1" spans="1:26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="1" customFormat="1" ht="15.9" customHeight="1" spans="1:26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="1" customFormat="1" ht="15.9" customHeight="1" spans="1:26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="1" customFormat="1" ht="15.9" customHeight="1" spans="1:26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="1" customFormat="1" ht="15.9" customHeight="1" spans="1:26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="1" customFormat="1" ht="15.9" customHeight="1" spans="1:26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="1" customFormat="1" ht="15.9" customHeight="1" spans="1:26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="1" customFormat="1" ht="15.9" customHeight="1" spans="1:26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="1" customFormat="1" ht="15.9" customHeight="1" spans="1:26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="1" customFormat="1" ht="15.9" customHeight="1" spans="1:26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="1" customFormat="1" ht="15.9" customHeight="1" spans="1:26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="1" customFormat="1" ht="15.9" customHeight="1" spans="1:26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="1" customFormat="1" ht="15.9" customHeight="1" spans="1:26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="1" customFormat="1" ht="15.9" customHeight="1" spans="1:26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="1" customFormat="1" ht="15.9" customHeight="1" spans="1:26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="1" customFormat="1" ht="15.9" customHeight="1" spans="1:26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="1" customFormat="1" ht="15.9" customHeight="1" spans="1:26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="1" customFormat="1" ht="15.9" customHeight="1" spans="1:26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="1" customFormat="1" ht="15.9" customHeight="1" spans="1:26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="1" customFormat="1" ht="15.9" customHeight="1" spans="1:26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="1" customFormat="1" ht="15.9" customHeight="1" spans="1:26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="1" customFormat="1" ht="15.9" customHeight="1" spans="1:26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="1" customFormat="1" ht="15.9" customHeight="1" spans="1:26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="1" customFormat="1" ht="15.9" customHeight="1" spans="1:26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="1" customFormat="1" ht="15.9" customHeight="1" spans="1:26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="1" customFormat="1" ht="15.9" customHeight="1" spans="1:26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="1" customFormat="1" ht="15.9" customHeight="1" spans="1:26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="1" customFormat="1" ht="15.9" customHeight="1" spans="1:26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="1" customFormat="1" ht="15.9" customHeight="1" spans="1:26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="1" customFormat="1" ht="15.9" customHeight="1" spans="1:26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="1" customFormat="1" ht="15.9" customHeight="1" spans="1:26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="1" customFormat="1" ht="15.9" customHeight="1" spans="1:26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="1" customFormat="1" ht="15.9" customHeight="1" spans="1:26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="1" customFormat="1" ht="15.9" customHeight="1" spans="1:26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="1" customFormat="1" ht="15.9" customHeight="1" spans="1:26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="1" customFormat="1" ht="15.9" customHeight="1" spans="1:26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="1" customFormat="1" ht="15.9" customHeight="1" spans="1:26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="1" customFormat="1" ht="15.9" customHeight="1" spans="1:26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="1" customFormat="1" ht="15.9" customHeight="1" spans="1:26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="1" customFormat="1" ht="15.9" customHeight="1" spans="1:26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="1" customFormat="1" ht="15.9" customHeight="1" spans="1:26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="1" customFormat="1" ht="15.9" customHeight="1" spans="1:26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="1" customFormat="1" ht="15.9" customHeight="1" spans="1:26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="1" customFormat="1" ht="15.9" customHeight="1" spans="1:26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="1" customFormat="1" ht="15.9" customHeight="1" spans="1:26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="1" customFormat="1" ht="15.9" customHeight="1" spans="1:26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="1" customFormat="1" ht="15.9" customHeight="1" spans="1:26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="1" customFormat="1" ht="15.9" customHeight="1" spans="1:26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="1" customFormat="1" ht="15.9" customHeight="1" spans="1:26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="1" customFormat="1" ht="15.9" customHeight="1" spans="1:26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="1" customFormat="1" ht="15.9" customHeight="1" spans="1:26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="1" customFormat="1" ht="15.9" customHeight="1" spans="1:26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="1" customFormat="1" ht="15.9" customHeight="1" spans="1:26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="1" customFormat="1" ht="15.9" customHeight="1" spans="1:26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="1" customFormat="1" ht="15.9" customHeight="1" spans="1:26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="1" customFormat="1" ht="15.9" customHeight="1" spans="1:26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="1" customFormat="1" ht="15.9" customHeight="1" spans="1:26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="1" customFormat="1" ht="15.9" customHeight="1" spans="1:26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="1" customFormat="1" ht="15.9" customHeight="1" spans="1:26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="1" customFormat="1" ht="15.9" customHeight="1" spans="1:26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="1" customFormat="1" ht="15.9" customHeight="1" spans="1:26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="1" customFormat="1" ht="15.9" customHeight="1" spans="1:26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="1" customFormat="1" ht="15.9" customHeight="1" spans="1:26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="1" customFormat="1" ht="15.9" customHeight="1" spans="1:26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="1" customFormat="1" ht="15.9" customHeight="1" spans="1:26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="1" customFormat="1" ht="15.9" customHeight="1" spans="1:26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="1" customFormat="1" ht="15.9" customHeight="1" spans="1:26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="1" customFormat="1" ht="15.9" customHeight="1" spans="1:26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="1" customFormat="1" ht="15.9" customHeight="1" spans="1:26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="1" customFormat="1" ht="15.9" customHeight="1" spans="1:26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="1" customFormat="1" ht="15.9" customHeight="1" spans="1:26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="1" customFormat="1" ht="15.9" customHeight="1" spans="1:26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="1" customFormat="1" ht="15.9" customHeight="1" spans="1:26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="1" customFormat="1" ht="15.9" customHeight="1" spans="1:26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="1" customFormat="1" ht="15.9" customHeight="1" spans="1:26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="1" customFormat="1" ht="15.9" customHeight="1" spans="1:26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="1" customFormat="1" ht="15.9" customHeight="1" spans="1:26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="1" customFormat="1" ht="15.9" customHeight="1" spans="1:26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="1" customFormat="1" ht="15.9" customHeight="1" spans="1:26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="1" customFormat="1" ht="15.9" customHeight="1" spans="1:26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="1" customFormat="1" ht="15.9" customHeight="1" spans="1:26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="1" customFormat="1" ht="15.9" customHeight="1" spans="1:26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="1" customFormat="1" ht="15.9" customHeight="1" spans="1:26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="1" customFormat="1" ht="15.9" customHeight="1" spans="1:26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="1" customFormat="1" ht="15.9" customHeight="1" spans="1:26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="1" customFormat="1" ht="15.9" customHeight="1" spans="1:26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="1" customFormat="1" ht="15.9" customHeight="1" spans="1:26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="1" customFormat="1" ht="15.9" customHeight="1" spans="1:26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="1" customFormat="1" ht="15.9" customHeight="1" spans="1:26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="1" customFormat="1" ht="15.9" customHeight="1" spans="1:26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="1" customFormat="1" ht="15.9" customHeight="1" spans="1:26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="1" customFormat="1" ht="15.9" customHeight="1" spans="1:26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="1" customFormat="1" ht="15.9" customHeight="1" spans="1:26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="1" customFormat="1" ht="15.9" customHeight="1" spans="1:26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="1" customFormat="1" ht="15.9" customHeight="1" spans="1:26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="1" customFormat="1" ht="15.9" customHeight="1" spans="1:26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="1" customFormat="1" ht="15.9" customHeight="1" spans="1:26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="1" customFormat="1" ht="15.9" customHeight="1" spans="1:26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="1" customFormat="1" ht="15.9" customHeight="1" spans="1:26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="1" customFormat="1" ht="15.9" customHeight="1" spans="1:26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="1" customFormat="1" ht="15.9" customHeight="1" spans="1:26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="1" customFormat="1" ht="15.9" customHeight="1" spans="1:26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="1" customFormat="1" ht="15.9" customHeight="1" spans="1:26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="1" customFormat="1" ht="15.9" customHeight="1" spans="1:26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="1" customFormat="1" ht="15.9" customHeight="1" spans="1:26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="1" customFormat="1" ht="15.9" customHeight="1" spans="1:26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="1" customFormat="1" ht="15.9" customHeight="1" spans="1:26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="1" customFormat="1" ht="15.9" customHeight="1" spans="1:26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="1" customFormat="1" ht="15.9" customHeight="1" spans="1:26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="1" customFormat="1" ht="15.9" customHeight="1" spans="1:26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="1" customFormat="1" ht="15.9" customHeight="1" spans="1:26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="1" customFormat="1" ht="15.9" customHeight="1" spans="1:26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="1" customFormat="1" ht="15.9" customHeight="1" spans="1:26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="1" customFormat="1" ht="15.9" customHeight="1" spans="1:26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="1" customFormat="1" ht="15.9" customHeight="1" spans="1:26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="1" customFormat="1" ht="15.9" customHeight="1" spans="1:26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="1" customFormat="1" ht="15.9" customHeight="1" spans="1:26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="1" customFormat="1" ht="15.9" customHeight="1" spans="1:26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="1" customFormat="1" ht="15.9" customHeight="1" spans="1:26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="1" customFormat="1" ht="15.9" customHeight="1" spans="1:26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="1" customFormat="1" ht="15.9" customHeight="1" spans="1:26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="1" customFormat="1" ht="15.9" customHeight="1" spans="1:26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="1" customFormat="1" ht="15.9" customHeight="1" spans="1:26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="1" customFormat="1" ht="15.9" customHeight="1" spans="1:26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="1" customFormat="1" ht="15.9" customHeight="1" spans="1:26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="1" customFormat="1" ht="15.9" customHeight="1" spans="1:26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="1" customFormat="1" ht="15.9" customHeight="1" spans="1:26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="1" customFormat="1" ht="15.9" customHeight="1" spans="1:26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="1" customFormat="1" ht="15.9" customHeight="1" spans="1:26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="1" customFormat="1" ht="15.9" customHeight="1" spans="1:26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="1" customFormat="1" ht="15.9" customHeight="1" spans="1:26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="1" customFormat="1" ht="15.9" customHeight="1" spans="1:26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="1" customFormat="1" ht="15.9" customHeight="1" spans="1:26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="1" customFormat="1" ht="15.9" customHeight="1" spans="1:26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="1" customFormat="1" ht="15.9" customHeight="1" spans="1:26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="1" customFormat="1" ht="15.9" customHeight="1" spans="1:26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="1" customFormat="1" ht="15.9" customHeight="1" spans="1:26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="1" customFormat="1" ht="15.9" customHeight="1" spans="1:26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="1" customFormat="1" ht="15.9" customHeight="1" spans="1:26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="1" customFormat="1" ht="15.9" customHeight="1" spans="1:26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="1" customFormat="1" ht="15.9" customHeight="1" spans="1:26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="1" customFormat="1" ht="15.9" customHeight="1" spans="1:26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="1" customFormat="1" ht="15.9" customHeight="1" spans="1:26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="1" customFormat="1" ht="15.9" customHeight="1" spans="1:26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="1" customFormat="1" ht="15.9" customHeight="1" spans="1:26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="1" customFormat="1" ht="15.9" customHeight="1" spans="1:26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="1" customFormat="1" ht="15.9" customHeight="1" spans="1:26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="1" customFormat="1" ht="15.9" customHeight="1" spans="1:26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="1" customFormat="1" ht="15.9" customHeight="1" spans="1:26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="1" customFormat="1" ht="15.9" customHeight="1" spans="1:26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="1" customFormat="1" ht="15.9" customHeight="1" spans="1:26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="1" customFormat="1" ht="15.9" customHeight="1" spans="1:26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="1" customFormat="1" ht="15.9" customHeight="1" spans="1:26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="1" customFormat="1" ht="15.9" customHeight="1" spans="1:26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="1" customFormat="1" ht="15.9" customHeight="1" spans="1:26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="1" customFormat="1" ht="15.9" customHeight="1" spans="1:26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="1" customFormat="1" ht="15.9" customHeight="1" spans="1:26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="1" customFormat="1" ht="15.9" customHeight="1" spans="1:26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="1" customFormat="1" ht="15.9" customHeight="1" spans="1:26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="1" customFormat="1" ht="15.9" customHeight="1" spans="1:26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="1" customFormat="1" ht="15.9" customHeight="1" spans="1:26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="1" customFormat="1" ht="15.9" customHeight="1" spans="1:26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="1" customFormat="1" ht="15.9" customHeight="1" spans="1:26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="1" customFormat="1" ht="15.9" customHeight="1" spans="1:26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="1" customFormat="1" ht="15.9" customHeight="1" spans="1:26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="1" customFormat="1" ht="15.9" customHeight="1" spans="1:26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="1" customFormat="1" ht="15.9" customHeight="1" spans="1:26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="1" customFormat="1" ht="15.9" customHeight="1" spans="1:26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="1" customFormat="1" ht="15.9" customHeight="1" spans="1:26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="1" customFormat="1" ht="15.9" customHeight="1" spans="1:26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="1" customFormat="1" ht="15.9" customHeight="1" spans="1:26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="1" customFormat="1" ht="15.9" customHeight="1" spans="1:26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="1" customFormat="1" ht="15.9" customHeight="1" spans="1:26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="1" customFormat="1" ht="15.9" customHeight="1" spans="1:26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="1" customFormat="1" ht="15.9" customHeight="1" spans="1:26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="1" customFormat="1" ht="15.9" customHeight="1" spans="1:26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="1" customFormat="1" ht="15.9" customHeight="1" spans="1:26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="1" customFormat="1" ht="15.9" customHeight="1" spans="1:26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="1" customFormat="1" ht="15.9" customHeight="1" spans="1:26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="1" customFormat="1" ht="15.9" customHeight="1" spans="1:26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="1" customFormat="1" ht="15.9" customHeight="1" spans="1:26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="1" customFormat="1" ht="15.9" customHeight="1" spans="1:26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="1" customFormat="1" ht="15.9" customHeight="1" spans="1:26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="1" customFormat="1" ht="15.9" customHeight="1" spans="1:26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="1" customFormat="1" ht="15.9" customHeight="1" spans="1:26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="1" customFormat="1" ht="15.9" customHeight="1" spans="1:26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="1" customFormat="1" ht="15.9" customHeight="1" spans="1:26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="1" customFormat="1" ht="15.9" customHeight="1" spans="1:26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="1" customFormat="1" ht="15.9" customHeight="1" spans="1:26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="1" customFormat="1" ht="15.9" customHeight="1" spans="1:26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="1" customFormat="1" ht="15.9" customHeight="1" spans="1:26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="1" customFormat="1" ht="15.9" customHeight="1" spans="1:26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="1" customFormat="1" ht="15.9" customHeight="1" spans="1:26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="1" customFormat="1" ht="15.9" customHeight="1" spans="1:26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="1" customFormat="1" ht="15.9" customHeight="1" spans="1:26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="1" customFormat="1" ht="15.9" customHeight="1" spans="1:26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="1" customFormat="1" ht="15.9" customHeight="1" spans="1:26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="1" customFormat="1" ht="15.9" customHeight="1" spans="1:26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="1" customFormat="1" ht="15.9" customHeight="1" spans="1:26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="1" customFormat="1" ht="15.9" customHeight="1" spans="1:26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="1" customFormat="1" ht="15.9" customHeight="1" spans="1:26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="1" customFormat="1" ht="15.9" customHeight="1" spans="1:26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="1" customFormat="1" ht="15.9" customHeight="1" spans="1:26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="1" customFormat="1" ht="15.9" customHeight="1" spans="1:26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="1" customFormat="1" ht="15.9" customHeight="1" spans="1:26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="1" customFormat="1" ht="15.9" customHeight="1" spans="1:26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="1" customFormat="1" ht="15.9" customHeight="1" spans="1:26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="1" customFormat="1" ht="15.9" customHeight="1" spans="1:26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="1" customFormat="1" ht="15.9" customHeight="1" spans="1:26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="1" customFormat="1" ht="15.9" customHeight="1" spans="1:26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="1" customFormat="1" ht="15.9" customHeight="1" spans="1:26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="1" customFormat="1" ht="15.9" customHeight="1" spans="1:26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="1" customFormat="1" ht="15.9" customHeight="1" spans="1:26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="1" customFormat="1" ht="15.9" customHeight="1" spans="1:26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="1" customFormat="1" ht="15.9" customHeight="1" spans="1:26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="1" customFormat="1" ht="15.9" customHeight="1" spans="1:26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="1" customFormat="1" ht="15.9" customHeight="1" spans="1:26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="1" customFormat="1" ht="15.9" customHeight="1" spans="1:26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="1" customFormat="1" ht="15.9" customHeight="1" spans="1:26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="1" customFormat="1" ht="15.9" customHeight="1" spans="1:26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="1" customFormat="1" ht="15.9" customHeight="1" spans="1:26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="1" customFormat="1" ht="15.9" customHeight="1" spans="1:26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="1" customFormat="1" ht="15.9" customHeight="1" spans="1:26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="1" customFormat="1" ht="15.9" customHeight="1" spans="1:26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="1" customFormat="1" ht="15.9" customHeight="1" spans="1:26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="1" customFormat="1" ht="15.9" customHeight="1" spans="1:26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="1" customFormat="1" ht="15.9" customHeight="1" spans="1:26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="1" customFormat="1" ht="15.9" customHeight="1" spans="1:26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="1" customFormat="1" ht="15.9" customHeight="1" spans="1:26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="1" customFormat="1" ht="15.9" customHeight="1" spans="1:26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="1" customFormat="1" ht="15.9" customHeight="1" spans="1:26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="1" customFormat="1" ht="15.9" customHeight="1" spans="1:26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="1" customFormat="1" ht="15.9" customHeight="1" spans="1:26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="1" customFormat="1" ht="15.9" customHeight="1" spans="1:26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="1" customFormat="1" ht="15.9" customHeight="1" spans="1:26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="1" customFormat="1" ht="15.9" customHeight="1" spans="1:26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="1" customFormat="1" ht="15.9" customHeight="1" spans="1:26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="1" customFormat="1" ht="15.9" customHeight="1" spans="1:26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="1" customFormat="1" ht="15.9" customHeight="1" spans="1:26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="1" customFormat="1" ht="15.9" customHeight="1" spans="1:26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="1" customFormat="1" ht="15.9" customHeight="1" spans="1:26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="1" customFormat="1" ht="15.9" customHeight="1" spans="1:26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="1" customFormat="1" ht="15.9" customHeight="1" spans="1:26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="1" customFormat="1" ht="15.9" customHeight="1" spans="1:26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="1" customFormat="1" ht="15.9" customHeight="1" spans="1:26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="1" customFormat="1" ht="15.9" customHeight="1" spans="1:26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="1" customFormat="1" ht="15.9" customHeight="1" spans="1:26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="1" customFormat="1" ht="15.9" customHeight="1" spans="1:26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="1" customFormat="1" ht="15.9" customHeight="1" spans="1:26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="1" customFormat="1" ht="15.9" customHeight="1" spans="1:26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="1" customFormat="1" ht="15.9" customHeight="1" spans="1:26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="1" customFormat="1" ht="15.9" customHeight="1" spans="1:26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="1" customFormat="1" ht="15.9" customHeight="1" spans="1:26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="1" customFormat="1" ht="15.9" customHeight="1" spans="1:26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="1" customFormat="1" ht="15.9" customHeight="1" spans="1:26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="1" customFormat="1" ht="15.9" customHeight="1" spans="1:26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="1" customFormat="1" ht="15.9" customHeight="1" spans="1:26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="1" customFormat="1" ht="15.9" customHeight="1" spans="1:26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="1" customFormat="1" ht="15.9" customHeight="1" spans="1:26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="1" customFormat="1" ht="15.9" customHeight="1" spans="1:26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="1" customFormat="1" ht="15.9" customHeight="1" spans="1:26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="1" customFormat="1" ht="15.9" customHeight="1" spans="1:26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="1" customFormat="1" ht="15.9" customHeight="1" spans="1:26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="1" customFormat="1" ht="15.9" customHeight="1" spans="1:26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="1" customFormat="1" ht="15.9" customHeight="1" spans="1:26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="1" customFormat="1" ht="15.9" customHeight="1" spans="1:26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="1" customFormat="1" ht="15.9" customHeight="1" spans="1:26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="1" customFormat="1" ht="15.9" customHeight="1" spans="1:26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="1" customFormat="1" ht="15.9" customHeight="1" spans="1:26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="1" customFormat="1" ht="15.9" customHeight="1" spans="1:26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="1" customFormat="1" ht="15.9" customHeight="1" spans="1:26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="1" customFormat="1" ht="15.9" customHeight="1" spans="1:26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="1" customFormat="1" ht="15.9" customHeight="1" spans="1:26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="1" customFormat="1" ht="15.9" customHeight="1" spans="1:26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="1" customFormat="1" ht="15.9" customHeight="1" spans="1:26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="1" customFormat="1" ht="15.9" customHeight="1" spans="1:26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="1" customFormat="1" ht="15.9" customHeight="1" spans="1:26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="1" customFormat="1" ht="15.9" customHeight="1" spans="1:26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="1" customFormat="1" ht="15.9" customHeight="1" spans="1:26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="1" customFormat="1" ht="15.9" customHeight="1" spans="1:26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="1" customFormat="1" ht="15.9" customHeight="1" spans="1:26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="1" customFormat="1" ht="15.9" customHeight="1" spans="1:26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="1" customFormat="1" ht="15.9" customHeight="1" spans="1:26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="1" customFormat="1" ht="15.9" customHeight="1" spans="1:26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="1" customFormat="1" ht="15.9" customHeight="1" spans="1:26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="1" customFormat="1" ht="15.9" customHeight="1" spans="1:26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="1" customFormat="1" ht="15.9" customHeight="1" spans="1:26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="1" customFormat="1" ht="15.9" customHeight="1" spans="1:26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="1" customFormat="1" ht="15.9" customHeight="1" spans="1:26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="1" customFormat="1" ht="15.9" customHeight="1" spans="1:26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="1" customFormat="1" ht="15.9" customHeight="1" spans="1:26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="1" customFormat="1" ht="15.9" customHeight="1" spans="1:26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="1" customFormat="1" ht="15.9" customHeight="1" spans="1:26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="1" customFormat="1" ht="15.9" customHeight="1" spans="1:26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="1" customFormat="1" ht="15.9" customHeight="1" spans="1:26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="1" customFormat="1" ht="15.9" customHeight="1" spans="1:26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="1" customFormat="1" ht="15.9" customHeight="1" spans="1:26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="1" customFormat="1" ht="15.9" customHeight="1" spans="1:26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="1" customFormat="1" ht="15.9" customHeight="1" spans="1:26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="1" customFormat="1" ht="15.9" customHeight="1" spans="1:26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="1" customFormat="1" ht="15.9" customHeight="1" spans="1:26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="1" customFormat="1" ht="15.9" customHeight="1" spans="1:26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="1" customFormat="1" ht="15.9" customHeight="1" spans="1:26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="1" customFormat="1" ht="15.9" customHeight="1" spans="1:26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="1" customFormat="1" ht="15.9" customHeight="1" spans="1:26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="1" customFormat="1" ht="15.9" customHeight="1" spans="1:26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="1" customFormat="1" ht="15.9" customHeight="1" spans="1:26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="1" customFormat="1" ht="15.9" customHeight="1" spans="1:26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="1" customFormat="1" ht="15.9" customHeight="1" spans="1:26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="1" customFormat="1" ht="15.9" customHeight="1" spans="1:26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="1" customFormat="1" ht="15.9" customHeight="1" spans="1:26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="1" customFormat="1" ht="15.9" customHeight="1" spans="1:26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="1" customFormat="1" ht="15.9" customHeight="1" spans="1:26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="1" customFormat="1" ht="15.9" customHeight="1" spans="1:26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="1" customFormat="1" ht="15.9" customHeight="1" spans="1:26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="1" customFormat="1" ht="15.9" customHeight="1" spans="1:26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="1" customFormat="1" ht="15.9" customHeight="1" spans="1:26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="1" customFormat="1" ht="15.9" customHeight="1" spans="1:26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="1" customFormat="1" ht="15.9" customHeight="1" spans="1:26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="1" customFormat="1" ht="15.9" customHeight="1" spans="1:26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="1" customFormat="1" ht="15.9" customHeight="1" spans="1:26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="1" customFormat="1" ht="15.9" customHeight="1" spans="1:26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="1" customFormat="1" ht="15.9" customHeight="1" spans="1:26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="1" customFormat="1" ht="15.9" customHeight="1" spans="1:26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="1" customFormat="1" ht="15.9" customHeight="1" spans="1:26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="1" customFormat="1" ht="15.9" customHeight="1" spans="1:26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="1" customFormat="1" ht="15.9" customHeight="1" spans="1:26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="1" customFormat="1" ht="15.9" customHeight="1" spans="1:26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="1" customFormat="1" ht="15.9" customHeight="1" spans="1:26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="1" customFormat="1" ht="15.9" customHeight="1" spans="1:26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="1" customFormat="1" ht="15.9" customHeight="1" spans="1:26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="1" customFormat="1" ht="15.9" customHeight="1" spans="1:26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="1" customFormat="1" ht="15.9" customHeight="1" spans="1:26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="1" customFormat="1" ht="15.9" customHeight="1" spans="1:26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="1" customFormat="1" ht="15.9" customHeight="1" spans="1:26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="1" customFormat="1" ht="15.9" customHeight="1" spans="1:26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="1" customFormat="1" ht="15.9" customHeight="1" spans="1:26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="1" customFormat="1" ht="15.9" customHeight="1" spans="1:26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="1" customFormat="1" ht="15.9" customHeight="1" spans="1:26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="1" customFormat="1" ht="15.9" customHeight="1" spans="1:26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="1" customFormat="1" ht="15.9" customHeight="1" spans="1:26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="1" customFormat="1" ht="15.9" customHeight="1" spans="1:26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="1" customFormat="1" ht="15.9" customHeight="1" spans="1:26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="1" customFormat="1" ht="15.9" customHeight="1" spans="1:26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="1" customFormat="1" ht="15.9" customHeight="1" spans="1:26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="1" customFormat="1" ht="15.9" customHeight="1" spans="1:26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="1" customFormat="1" ht="15.9" customHeight="1" spans="1:26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="1" customFormat="1" ht="15.9" customHeight="1" spans="1:26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="1" customFormat="1" ht="15.9" customHeight="1" spans="1:26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="1" customFormat="1" ht="15.9" customHeight="1" spans="1:26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="1" customFormat="1" ht="15.9" customHeight="1" spans="1:26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="1" customFormat="1" ht="15.9" customHeight="1" spans="1:26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="1" customFormat="1" ht="15.9" customHeight="1" spans="1:26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="1" customFormat="1" ht="15.9" customHeight="1" spans="1:26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="1" customFormat="1" ht="15.9" customHeight="1" spans="1:26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="1" customFormat="1" ht="15.9" customHeight="1" spans="1:26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="1" customFormat="1" ht="15.9" customHeight="1" spans="1:26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="1" customFormat="1" ht="15.9" customHeight="1" spans="1:26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="1" customFormat="1" ht="15.9" customHeight="1" spans="1:26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="1" customFormat="1" ht="15.9" customHeight="1" spans="1:26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="1" customFormat="1" ht="15.9" customHeight="1" spans="1:26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="1" customFormat="1" ht="15.9" customHeight="1" spans="1:26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="1" customFormat="1" ht="15.9" customHeight="1" spans="1:26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="1" customFormat="1" ht="15.9" customHeight="1" spans="1:26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="1" customFormat="1" ht="15.9" customHeight="1" spans="1:26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="1" customFormat="1" ht="15.9" customHeight="1" spans="1:26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="1" customFormat="1" ht="15.9" customHeight="1" spans="1:26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="1" customFormat="1" ht="15.9" customHeight="1" spans="1:26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="1" customFormat="1" ht="15.9" customHeight="1" spans="1:26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="1" customFormat="1" ht="15.9" customHeight="1" spans="1:26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="1" customFormat="1" ht="15.9" customHeight="1" spans="1:26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="1" customFormat="1" ht="15.9" customHeight="1" spans="1:26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="1" customFormat="1" ht="15.9" customHeight="1" spans="1:26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="1" customFormat="1" ht="15.9" customHeight="1" spans="1:26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="1" customFormat="1" ht="15.9" customHeight="1" spans="1:26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="1" customFormat="1" ht="15.9" customHeight="1" spans="1:26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="1" customFormat="1" ht="15.9" customHeight="1" spans="1:26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="1" customFormat="1" ht="15.9" customHeight="1" spans="1:26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="1" customFormat="1" ht="15.9" customHeight="1" spans="1:26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="1" customFormat="1" ht="15.9" customHeight="1" spans="1:26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="1" customFormat="1" ht="15.9" customHeight="1" spans="1:26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="1" customFormat="1" ht="15.9" customHeight="1" spans="1:26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="1" customFormat="1" ht="15.9" customHeight="1" spans="1:26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="1" customFormat="1" ht="15.9" customHeight="1" spans="1:26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="1" customFormat="1" ht="15.9" customHeight="1" spans="1:26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="1" customFormat="1" ht="15.9" customHeight="1" spans="1:26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="1" customFormat="1" ht="15.9" customHeight="1" spans="1:26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="1" customFormat="1" ht="15.9" customHeight="1" spans="1:26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="1" customFormat="1" ht="15.9" customHeight="1" spans="1:26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="1" customFormat="1" ht="15.9" customHeight="1" spans="1:26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="1" customFormat="1" ht="15.9" customHeight="1" spans="1:26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="1" customFormat="1" ht="15.9" customHeight="1" spans="1:26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="1" customFormat="1" ht="15.9" customHeight="1" spans="1:26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="1" customFormat="1" ht="15.9" customHeight="1" spans="1:26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="1" customFormat="1" ht="15.9" customHeight="1" spans="1:26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="1" customFormat="1" ht="15.9" customHeight="1" spans="1:26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="1" customFormat="1" ht="15.9" customHeight="1" spans="1:26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="1" customFormat="1" ht="15.9" customHeight="1" spans="1:26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="1" customFormat="1" ht="15.9" customHeight="1" spans="1:26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="1" customFormat="1" ht="15.9" customHeight="1" spans="1:26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="1" customFormat="1" ht="15.9" customHeight="1" spans="1:26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="1" customFormat="1" ht="15.9" customHeight="1" spans="1:26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="1" customFormat="1" ht="15.9" customHeight="1" spans="1:26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="1" customFormat="1" ht="15.9" customHeight="1" spans="1:26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="1" customFormat="1" ht="15.9" customHeight="1" spans="1:26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="1" customFormat="1" ht="15.9" customHeight="1" spans="1:26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="1" customFormat="1" ht="15.9" customHeight="1" spans="1:26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="1" customFormat="1" ht="15.9" customHeight="1" spans="1:26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="1" customFormat="1" ht="15.9" customHeight="1" spans="1:26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="1" customFormat="1" ht="15.9" customHeight="1" spans="1:26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="1" customFormat="1" ht="15.9" customHeight="1" spans="1:26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="1" customFormat="1" ht="15.9" customHeight="1" spans="1:26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="1" customFormat="1" ht="15.9" customHeight="1" spans="1:26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="1" customFormat="1" ht="15.9" customHeight="1" spans="1:26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="1" customFormat="1" ht="15.9" customHeight="1" spans="1:26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="1" customFormat="1" ht="15.9" customHeight="1" spans="1:26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="1" customFormat="1" ht="15.9" customHeight="1" spans="1:26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="1" customFormat="1" ht="15.9" customHeight="1" spans="1:26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="1" customFormat="1" ht="15.9" customHeight="1" spans="1:26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="1" customFormat="1" ht="15.9" customHeight="1" spans="1:26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="1" customFormat="1" ht="15.9" customHeight="1" spans="1:26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="1" customFormat="1" ht="15.9" customHeight="1" spans="1:26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="1" customFormat="1" ht="15.9" customHeight="1" spans="1:26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="1" customFormat="1" ht="15.9" customHeight="1" spans="1:26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="1" customFormat="1" ht="15.9" customHeight="1" spans="1:26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="1" customFormat="1" ht="15.9" customHeight="1" spans="1:26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="1" customFormat="1" ht="15.9" customHeight="1" spans="1:26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="1" customFormat="1" ht="15.9" customHeight="1" spans="1:26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="1" customFormat="1" ht="15.9" customHeight="1" spans="1:26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="1" customFormat="1" ht="15.9" customHeight="1" spans="1:26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="1" customFormat="1" ht="15.9" customHeight="1" spans="1:26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="1" customFormat="1" ht="15.9" customHeight="1" spans="1:26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="1" customFormat="1" ht="15.9" customHeight="1" spans="1:26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="1" customFormat="1" ht="15.9" customHeight="1" spans="1:26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="1" customFormat="1" ht="15.9" customHeight="1" spans="1:26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="1" customFormat="1" ht="15.9" customHeight="1" spans="1:26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="1" customFormat="1" ht="15.9" customHeight="1" spans="1:26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="1" customFormat="1" ht="15.9" customHeight="1" spans="1:26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="1" customFormat="1" ht="15.9" customHeight="1" spans="1:26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="1" customFormat="1" ht="15.9" customHeight="1" spans="1:26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="1" customFormat="1" ht="15.9" customHeight="1" spans="1:26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="1" customFormat="1" ht="15.9" customHeight="1" spans="1:26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="1" customFormat="1" ht="15.9" customHeight="1" spans="1:26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="1" customFormat="1" ht="15.9" customHeight="1" spans="1:26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="1" customFormat="1" ht="15.9" customHeight="1" spans="1:26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="1" customFormat="1" ht="15.9" customHeight="1" spans="1:26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="1" customFormat="1" ht="15.9" customHeight="1" spans="1:26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="1" customFormat="1" ht="15.9" customHeight="1" spans="1:26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="1" customFormat="1" ht="15.9" customHeight="1" spans="1:26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="1" customFormat="1" ht="15.9" customHeight="1" spans="1:26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="1" customFormat="1" ht="15.9" customHeight="1" spans="1:26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="1" customFormat="1" ht="15.9" customHeight="1" spans="1:26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="1" customFormat="1" ht="15.9" customHeight="1" spans="1:26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="1" customFormat="1" ht="15.9" customHeight="1" spans="1:26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="1" customFormat="1" ht="15.9" customHeight="1" spans="1:26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="1" customFormat="1" ht="15.9" customHeight="1" spans="1:26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="1" customFormat="1" ht="15.9" customHeight="1" spans="1:26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="1" customFormat="1" ht="15.9" customHeight="1" spans="1:26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="1" customFormat="1" ht="15.9" customHeight="1" spans="1:26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="1" customFormat="1" ht="15.9" customHeight="1" spans="1:26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="1" customFormat="1" ht="15.9" customHeight="1" spans="1:26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="1" customFormat="1" ht="15.9" customHeight="1" spans="1:26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="1" customFormat="1" ht="15.9" customHeight="1" spans="1:26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="1" customFormat="1" ht="15.9" customHeight="1" spans="1:26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="1" customFormat="1" ht="15.9" customHeight="1" spans="1:26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="1" customFormat="1" ht="15.9" customHeight="1" spans="1:26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="1" customFormat="1" ht="15.9" customHeight="1" spans="1:26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="1" customFormat="1" ht="15.9" customHeight="1" spans="1:26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="1" customFormat="1" ht="15.9" customHeight="1" spans="1:26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="1" customFormat="1" ht="15.9" customHeight="1" spans="1:26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="1" customFormat="1" ht="15.9" customHeight="1" spans="1:26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="1" customFormat="1" ht="15.9" customHeight="1" spans="1:26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="1" customFormat="1" ht="15.9" customHeight="1" spans="1:26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="1" customFormat="1" ht="15.9" customHeight="1" spans="1:26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="1" customFormat="1" ht="15.9" customHeight="1" spans="1:26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="1" customFormat="1" ht="15.9" customHeight="1" spans="1:26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="1" customFormat="1" ht="15.9" customHeight="1" spans="1:26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="1" customFormat="1" ht="15.9" customHeight="1" spans="1:26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="1" customFormat="1" ht="15.9" customHeight="1" spans="1:26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="1" customFormat="1" ht="15.9" customHeight="1" spans="1:26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="1" customFormat="1" ht="15.9" customHeight="1" spans="1:26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="1" customFormat="1" ht="15.9" customHeight="1" spans="1:26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="1" customFormat="1" ht="15.9" customHeight="1" spans="1:26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="1" customFormat="1" ht="15.9" customHeight="1" spans="1:26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="1" customFormat="1" ht="15.9" customHeight="1" spans="1:26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="1" customFormat="1" ht="15.9" customHeight="1" spans="1:26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="1" customFormat="1" ht="15.9" customHeight="1" spans="1:26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="1" customFormat="1" ht="15.9" customHeight="1" spans="1:26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="1" customFormat="1" ht="15.9" customHeight="1" spans="1:26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="1" customFormat="1" ht="15.9" customHeight="1" spans="1:26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="1" customFormat="1" ht="15.9" customHeight="1" spans="1:26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="1" customFormat="1" ht="15.9" customHeight="1" spans="1:26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="1" customFormat="1" ht="15.9" customHeight="1" spans="1:26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="1" customFormat="1" ht="15.9" customHeight="1" spans="1:26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="1" customFormat="1" ht="15.9" customHeight="1" spans="1:26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="1" customFormat="1" ht="15.9" customHeight="1" spans="1:26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="1" customFormat="1" ht="15.9" customHeight="1" spans="1:26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="1" customFormat="1" ht="15.9" customHeight="1" spans="1:26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="1" customFormat="1" ht="15.9" customHeight="1" spans="1:26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="1" customFormat="1" ht="15.9" customHeight="1" spans="1:26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="1" customFormat="1" ht="15.9" customHeight="1" spans="1:26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="1" customFormat="1" ht="15.9" customHeight="1" spans="1:26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="1" customFormat="1" ht="15.9" customHeight="1" spans="1:26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="1" customFormat="1" ht="15.9" customHeight="1" spans="1:26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="1" customFormat="1" ht="15.9" customHeight="1" spans="1:26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="1" customFormat="1" ht="15.9" customHeight="1" spans="1:26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="1" customFormat="1" ht="15.9" customHeight="1" spans="1:26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="1" customFormat="1" ht="15.9" customHeight="1" spans="1:26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="1" customFormat="1" ht="15.9" customHeight="1" spans="1:26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="1" customFormat="1" ht="15.9" customHeight="1" spans="1:26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="1" customFormat="1" ht="15.9" customHeight="1" spans="1:26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="1" customFormat="1" ht="15.9" customHeight="1" spans="1:26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="1" customFormat="1" ht="15.9" customHeight="1" spans="1:26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="1" customFormat="1" ht="15.9" customHeight="1" spans="1:26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="1" customFormat="1" ht="15.9" customHeight="1" spans="1:26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="1" customFormat="1" ht="15.9" customHeight="1" spans="1:26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="1" customFormat="1" ht="15.9" customHeight="1" spans="1:26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="1" customFormat="1" ht="15.9" customHeight="1" spans="1:26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="1" customFormat="1" ht="15.9" customHeight="1" spans="1:26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="1" customFormat="1" ht="15.9" customHeight="1" spans="1:26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="1" customFormat="1" ht="15.9" customHeight="1" spans="1:26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="1" customFormat="1" ht="15.9" customHeight="1" spans="1:26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="1" customFormat="1" ht="15.9" customHeight="1" spans="1:26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="1" customFormat="1" ht="15.9" customHeight="1" spans="1:26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="1" customFormat="1" ht="15.9" customHeight="1" spans="1:26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="1" customFormat="1" ht="15.9" customHeight="1" spans="1:26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="1" customFormat="1" ht="15.9" customHeight="1" spans="1:26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="1" customFormat="1" ht="15.9" customHeight="1" spans="1:26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="1" customFormat="1" ht="15.9" customHeight="1" spans="1:26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="1" customFormat="1" ht="15.9" customHeight="1" spans="1:26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="1" customFormat="1" ht="15.9" customHeight="1" spans="1:26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="1" customFormat="1" ht="15.9" customHeight="1" spans="1:26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="1" customFormat="1" ht="15.9" customHeight="1" spans="1:26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="1" customFormat="1" ht="15.9" customHeight="1" spans="1:26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="1" customFormat="1" ht="15.9" customHeight="1" spans="1:26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="1" customFormat="1" ht="15.9" customHeight="1" spans="1:26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="1" customFormat="1" ht="15.9" customHeight="1" spans="1:26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="1" customFormat="1" ht="15.9" customHeight="1" spans="1:26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="1" customFormat="1" ht="15.9" customHeight="1" spans="1:26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="1" customFormat="1" ht="15.9" customHeight="1" spans="1:26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="1" customFormat="1" ht="15.9" customHeight="1" spans="1:26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="1" customFormat="1" ht="15.9" customHeight="1" spans="1:26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="1" customFormat="1" ht="15.9" customHeight="1" spans="1:26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="1" customFormat="1" ht="15.9" customHeight="1" spans="1:26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="1" customFormat="1" ht="15.9" customHeight="1" spans="1:26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="1" customFormat="1" ht="15.9" customHeight="1" spans="1:26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="1" customFormat="1" ht="15.9" customHeight="1" spans="1:26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="1" customFormat="1" ht="15.9" customHeight="1" spans="1:26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="1" customFormat="1" ht="15.9" customHeight="1" spans="1:26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="1" customFormat="1" ht="15.9" customHeight="1" spans="1:26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="1" customFormat="1" ht="15.9" customHeight="1" spans="1:26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="1" customFormat="1" ht="15.9" customHeight="1" spans="1:26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="1" customFormat="1" ht="15.9" customHeight="1" spans="1:26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="1" customFormat="1" ht="15.9" customHeight="1" spans="1:26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="1" customFormat="1" ht="15.9" customHeight="1" spans="1:26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="1" customFormat="1" ht="15.9" customHeight="1" spans="1:26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="1" customFormat="1" ht="15.9" customHeight="1" spans="1:26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="1" customFormat="1" ht="15.9" customHeight="1" spans="1:26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="1" customFormat="1" ht="15.9" customHeight="1" spans="1:26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="1" customFormat="1" ht="15.9" customHeight="1" spans="1:26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="1" customFormat="1" ht="15.9" customHeight="1" spans="1:26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="1" customFormat="1" ht="15.9" customHeight="1" spans="1:26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="1" customFormat="1" ht="15.9" customHeight="1" spans="1:26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="1" customFormat="1" ht="15.9" customHeight="1" spans="1:26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="1" customFormat="1" ht="15.9" customHeight="1" spans="1:26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="1" customFormat="1" ht="15.9" customHeight="1" spans="1:26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="1" customFormat="1" ht="15.9" customHeight="1" spans="1:26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="1" customFormat="1" ht="15.9" customHeight="1" spans="1:26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="1" customFormat="1" ht="15.9" customHeight="1" spans="1:26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="1" customFormat="1" ht="15.9" customHeight="1" spans="1:26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="1" customFormat="1" ht="15.9" customHeight="1" spans="1:26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="1" customFormat="1" ht="15.9" customHeight="1" spans="1:26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</sheetData>
  <mergeCells count="15">
    <mergeCell ref="A1:D1"/>
    <mergeCell ref="F1:I1"/>
    <mergeCell ref="A2:B2"/>
    <mergeCell ref="A3:B3"/>
    <mergeCell ref="A4:B4"/>
    <mergeCell ref="A5:B5"/>
    <mergeCell ref="A6:B6"/>
    <mergeCell ref="A26:E26"/>
    <mergeCell ref="A27:E27"/>
    <mergeCell ref="F7:F8"/>
    <mergeCell ref="G7:G8"/>
    <mergeCell ref="H7:H8"/>
    <mergeCell ref="I7:I8"/>
    <mergeCell ref="G2:I6"/>
    <mergeCell ref="A7:E8"/>
  </mergeCells>
  <conditionalFormatting sqref="F10">
    <cfRule type="notContainsBlanks" dxfId="0" priority="3">
      <formula>LEN(TRIM(F10))&gt;0</formula>
    </cfRule>
  </conditionalFormatting>
  <conditionalFormatting sqref="I27">
    <cfRule type="notContainsBlanks" dxfId="0" priority="4">
      <formula>LEN(TRIM(I27))&gt;0</formula>
    </cfRule>
  </conditionalFormatting>
  <conditionalFormatting sqref="F12:F17">
    <cfRule type="notContainsBlanks" dxfId="0" priority="2">
      <formula>LEN(TRIM(F12))&gt;0</formula>
    </cfRule>
  </conditionalFormatting>
  <conditionalFormatting sqref="M9:M27 Q9:Q27">
    <cfRule type="notContainsBlanks" dxfId="0" priority="5">
      <formula>LEN(TRIM(M9))&gt;0</formula>
    </cfRule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2024-08-09T11:33:43Z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6D55B6140758421AA1EFA8160B80C125_12</vt:lpwstr>
  </property>
</Properties>
</file>