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activeTab="2"/>
  </bookViews>
  <sheets>
    <sheet name="XS-XXL" sheetId="1" r:id="rId1"/>
    <sheet name="XS-XXL (cm)" sheetId="6" r:id="rId2"/>
    <sheet name="1X-3X" sheetId="2" r:id="rId3"/>
    <sheet name="1X-3X (cm)" sheetId="5" r:id="rId4"/>
  </sheets>
  <definedNames>
    <definedName name="_xlnm.Print_Area" localSheetId="2">'1X-3X'!$A$1:$I$26</definedName>
    <definedName name="_xlnm.Print_Area" localSheetId="0">'XS-XXL'!$A$1:$M$19</definedName>
    <definedName name="_xlnm.Print_Area" localSheetId="1">'XS-XXL (cm)'!$A$1:$M$19</definedName>
    <definedName name="_xlnm.Print_Area" localSheetId="3">'1X-3X (cm)'!$A$1:$I$27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<sst xmlns="http://schemas.openxmlformats.org/spreadsheetml/2006/main" count="198" uniqueCount="67">
  <si>
    <t>GRADED SPEC PAGE</t>
  </si>
  <si>
    <t>BRAND:</t>
  </si>
  <si>
    <t>STYLE NAME:</t>
  </si>
  <si>
    <t>BG6022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</si>
  <si>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</si>
  <si>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</si>
  <si>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</si>
  <si>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</si>
  <si>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</si>
  <si>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</si>
  <si>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</si>
  <si>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</si>
  <si>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</si>
  <si>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</si>
  <si>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</si>
  <si>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</si>
  <si>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</si>
  <si>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</si>
  <si>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</si>
  <si>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</si>
  <si>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</si>
  <si>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</si>
  <si>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</si>
  <si>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</si>
  <si>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</si>
  <si>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</si>
  <si>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TO WAIST SEAM)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</si>
  <si>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肩带连接点到腰</t>
    </r>
  </si>
  <si>
    <t>CF SKIRT LENGTH (FROM WAIST JOINT SEAM TO HEM)</t>
  </si>
  <si>
    <t>前中裙长</t>
  </si>
  <si>
    <t xml:space="preserve">BUST WIDTH (1" BELOW AH) </t>
  </si>
  <si>
    <r>
      <rPr>
        <sz val="12"/>
        <rFont val="宋体"/>
        <charset val="134"/>
      </rPr>
      <t>胸围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腋下</t>
    </r>
    <r>
      <rPr>
        <sz val="12"/>
        <rFont val="Calibri"/>
        <charset val="134"/>
      </rPr>
      <t>1‘’</t>
    </r>
  </si>
  <si>
    <t>WAIST SEAM WIDTH</t>
  </si>
  <si>
    <t>腰围</t>
  </si>
  <si>
    <t>HIP WIDTH (8.5" BELOW WAIST JOIN SEAM)</t>
  </si>
  <si>
    <r>
      <rPr>
        <sz val="12"/>
        <rFont val="宋体"/>
        <charset val="134"/>
      </rPr>
      <t>面布臀围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腰下</t>
    </r>
    <r>
      <rPr>
        <sz val="12"/>
        <rFont val="Calibri"/>
        <charset val="134"/>
      </rPr>
      <t>8.5‘’</t>
    </r>
  </si>
  <si>
    <t>HIP (LINING) WIDTH (8.5" BELOW WAIST JOIN SEAM)</t>
  </si>
  <si>
    <r>
      <rPr>
        <sz val="12"/>
        <rFont val="宋体"/>
        <charset val="134"/>
      </rPr>
      <t>里布臀围</t>
    </r>
    <r>
      <rPr>
        <sz val="12"/>
        <rFont val="Calibri"/>
        <charset val="134"/>
      </rPr>
      <t>-</t>
    </r>
    <r>
      <rPr>
        <sz val="12"/>
        <rFont val="宋体"/>
        <charset val="134"/>
      </rPr>
      <t>腰下</t>
    </r>
    <r>
      <rPr>
        <sz val="12"/>
        <rFont val="Calibri"/>
        <charset val="134"/>
      </rPr>
      <t>8.5‘’</t>
    </r>
  </si>
  <si>
    <t>SWEEP (SELF) WIDTH - ALONG THE CURVE</t>
  </si>
  <si>
    <t>面布摆围弧量</t>
  </si>
  <si>
    <t>SWEEP (LINING) WIDTH - ALONG THE CURVE</t>
  </si>
  <si>
    <t>里布摆围弧量</t>
  </si>
  <si>
    <t>ADJUSTABLE RANGE LENGTH</t>
  </si>
  <si>
    <t>肩带调节量</t>
  </si>
  <si>
    <t>ZIPPER LENGTH</t>
  </si>
  <si>
    <t>拉链长</t>
  </si>
  <si>
    <r>
      <rPr>
        <sz val="16"/>
        <color rgb="FF000000"/>
        <rFont val="Calibri"/>
        <charset val="134"/>
      </rPr>
      <t>1.</t>
    </r>
    <r>
      <rPr>
        <sz val="16"/>
        <color rgb="FF000000"/>
        <rFont val="宋体"/>
        <charset val="134"/>
      </rPr>
      <t>胸围原来</t>
    </r>
    <r>
      <rPr>
        <sz val="16"/>
        <color rgb="FF000000"/>
        <rFont val="Calibri"/>
        <charset val="134"/>
      </rPr>
      <t xml:space="preserve"> 31 1/4 </t>
    </r>
    <r>
      <rPr>
        <sz val="16"/>
        <color rgb="FF000000"/>
        <rFont val="宋体"/>
        <charset val="134"/>
      </rPr>
      <t>，现在</t>
    </r>
    <r>
      <rPr>
        <sz val="16"/>
        <color rgb="FF000000"/>
        <rFont val="Calibri"/>
        <charset val="134"/>
      </rPr>
      <t xml:space="preserve"> 32 3/8</t>
    </r>
  </si>
  <si>
    <r>
      <rPr>
        <sz val="16"/>
        <color rgb="FF000000"/>
        <rFont val="Calibri"/>
        <charset val="134"/>
      </rPr>
      <t>2.</t>
    </r>
    <r>
      <rPr>
        <sz val="16"/>
        <color rgb="FF000000"/>
        <rFont val="宋体"/>
        <charset val="134"/>
      </rPr>
      <t>腰围从28 3/8 改到了</t>
    </r>
    <r>
      <rPr>
        <sz val="16"/>
        <color rgb="FF000000"/>
        <rFont val="Calibri"/>
        <charset val="134"/>
      </rPr>
      <t xml:space="preserve"> 28 3/4</t>
    </r>
  </si>
  <si>
    <t>BG6022 KAIA DRESS</t>
  </si>
  <si>
    <t>MILLY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</si>
  <si>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</si>
  <si>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</si>
  <si>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</si>
  <si>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</si>
  <si>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</si>
  <si>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</si>
  <si>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</si>
  <si>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</si>
  <si>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4"/>
        <color theme="1"/>
        <rFont val="宋体"/>
        <charset val="134"/>
      </rP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肩带连接点到腰</t>
    </r>
  </si>
  <si>
    <t>FRONT POCKET LENGTH</t>
  </si>
  <si>
    <t>FRONT POCKET OPENING</t>
  </si>
  <si>
    <t>BACK WELT POCKET WIDTH</t>
  </si>
  <si>
    <t>BACK WELT POCKET LENGTH</t>
  </si>
  <si>
    <r>
      <rPr>
        <sz val="14"/>
        <color theme="1"/>
        <rFont val="宋体"/>
        <charset val="134"/>
      </rP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</si>
  <si>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r>
      <rPr>
        <sz val="14"/>
        <color theme="1"/>
        <rFont val="宋体"/>
        <charset val="134"/>
      </rPr>
      <t>臀围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</si>
  <si>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t>肩带调节</t>
  </si>
  <si>
    <t>肩带长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</si>
</sst>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4"/>
      <color rgb="FFFF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4"/>
      <color theme="1"/>
      <name val="宋体"/>
      <charset val="134"/>
    </font>
    <font>
      <sz val="14"/>
      <color rgb="FFFF0000"/>
      <name val="Calibri"/>
      <charset val="134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6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30" applyNumberFormat="0" applyAlignment="0" applyProtection="0">
      <alignment vertical="center"/>
    </xf>
    <xf numFmtId="0" fontId="42" fillId="15" borderId="31" applyNumberFormat="0" applyAlignment="0" applyProtection="0">
      <alignment vertical="center"/>
    </xf>
    <xf numFmtId="0" fontId="43" fillId="15" borderId="30" applyNumberFormat="0" applyAlignment="0" applyProtection="0">
      <alignment vertical="center"/>
    </xf>
    <xf numFmtId="0" fontId="44" fillId="16" borderId="32" applyNumberFormat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</cellStyleXfs>
  <cellXfs count="147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3" xfId="49" applyFont="1" applyBorder="1"/>
    <xf numFmtId="0" fontId="11" fillId="6" borderId="14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4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3" fillId="0" borderId="15" xfId="49" applyFont="1" applyBorder="1"/>
    <xf numFmtId="0" fontId="13" fillId="0" borderId="15" xfId="49" applyFont="1" applyBorder="1"/>
    <xf numFmtId="0" fontId="14" fillId="0" borderId="4" xfId="49" applyFont="1" applyBorder="1" applyAlignment="1">
      <alignment horizontal="center"/>
    </xf>
    <xf numFmtId="0" fontId="7" fillId="7" borderId="1" xfId="49" applyFont="1" applyFill="1" applyBorder="1"/>
    <xf numFmtId="177" fontId="15" fillId="7" borderId="3" xfId="49" applyNumberFormat="1" applyFont="1" applyFill="1" applyBorder="1" applyAlignment="1">
      <alignment horizontal="center"/>
    </xf>
    <xf numFmtId="178" fontId="8" fillId="7" borderId="4" xfId="49" applyNumberFormat="1" applyFont="1" applyFill="1" applyBorder="1" applyAlignment="1">
      <alignment horizontal="center" wrapText="1"/>
    </xf>
    <xf numFmtId="0" fontId="14" fillId="0" borderId="15" xfId="49" applyFont="1" applyBorder="1" applyAlignment="1">
      <alignment horizontal="center"/>
    </xf>
    <xf numFmtId="0" fontId="7" fillId="7" borderId="7" xfId="49" applyFont="1" applyFill="1" applyBorder="1"/>
    <xf numFmtId="177" fontId="15" fillId="7" borderId="8" xfId="49" applyNumberFormat="1" applyFont="1" applyFill="1" applyBorder="1" applyAlignment="1">
      <alignment horizontal="center"/>
    </xf>
    <xf numFmtId="178" fontId="8" fillId="0" borderId="4" xfId="49" applyNumberFormat="1" applyFont="1" applyBorder="1" applyAlignment="1">
      <alignment horizontal="center" wrapText="1"/>
    </xf>
    <xf numFmtId="0" fontId="7" fillId="7" borderId="4" xfId="49" applyFont="1" applyFill="1" applyBorder="1"/>
    <xf numFmtId="0" fontId="16" fillId="7" borderId="4" xfId="49" applyFont="1" applyFill="1" applyBorder="1"/>
    <xf numFmtId="177" fontId="17" fillId="7" borderId="15" xfId="49" applyNumberFormat="1" applyFont="1" applyFill="1" applyBorder="1" applyAlignment="1">
      <alignment horizontal="center"/>
    </xf>
    <xf numFmtId="179" fontId="18" fillId="0" borderId="4" xfId="51" applyNumberFormat="1" applyFont="1" applyFill="1" applyBorder="1" applyAlignment="1">
      <alignment horizontal="center" vertical="center" wrapText="1"/>
    </xf>
    <xf numFmtId="0" fontId="7" fillId="0" borderId="4" xfId="49" applyFont="1" applyBorder="1"/>
    <xf numFmtId="0" fontId="18" fillId="7" borderId="4" xfId="49" applyFont="1" applyFill="1" applyBorder="1"/>
    <xf numFmtId="177" fontId="17" fillId="0" borderId="15" xfId="49" applyNumberFormat="1" applyFont="1" applyBorder="1" applyAlignment="1">
      <alignment horizontal="center"/>
    </xf>
    <xf numFmtId="177" fontId="17" fillId="0" borderId="15" xfId="52" applyNumberFormat="1" applyFont="1" applyFill="1" applyBorder="1" applyAlignment="1">
      <alignment horizontal="center" vertical="center"/>
    </xf>
    <xf numFmtId="0" fontId="7" fillId="7" borderId="2" xfId="49" applyFont="1" applyFill="1" applyBorder="1"/>
    <xf numFmtId="0" fontId="7" fillId="7" borderId="3" xfId="49" applyFont="1" applyFill="1" applyBorder="1"/>
    <xf numFmtId="177" fontId="17" fillId="7" borderId="8" xfId="49" applyNumberFormat="1" applyFont="1" applyFill="1" applyBorder="1" applyAlignment="1">
      <alignment horizontal="center"/>
    </xf>
    <xf numFmtId="177" fontId="17" fillId="7" borderId="8" xfId="49" applyNumberFormat="1" applyFont="1" applyFill="1" applyBorder="1" applyAlignment="1">
      <alignment horizontal="center" vertical="center"/>
    </xf>
    <xf numFmtId="180" fontId="17" fillId="0" borderId="15" xfId="49" applyNumberFormat="1" applyFont="1" applyBorder="1" applyAlignment="1">
      <alignment horizontal="center"/>
    </xf>
    <xf numFmtId="179" fontId="19" fillId="0" borderId="4" xfId="51" applyNumberFormat="1" applyFont="1" applyFill="1" applyBorder="1" applyAlignment="1">
      <alignment horizontal="center" vertical="center" wrapText="1"/>
    </xf>
    <xf numFmtId="179" fontId="18" fillId="0" borderId="3" xfId="53" applyNumberFormat="1" applyFont="1" applyFill="1" applyBorder="1" applyAlignment="1">
      <alignment horizontal="center" wrapText="1"/>
    </xf>
    <xf numFmtId="0" fontId="8" fillId="0" borderId="0" xfId="49" applyFont="1"/>
    <xf numFmtId="0" fontId="20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8" borderId="0" xfId="49" applyFont="1" applyFill="1"/>
    <xf numFmtId="0" fontId="21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0" fontId="22" fillId="0" borderId="0" xfId="49" applyFont="1" applyAlignment="1">
      <alignment horizontal="center" vertical="center"/>
    </xf>
    <xf numFmtId="178" fontId="8" fillId="9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3" fillId="0" borderId="0" xfId="49" applyNumberFormat="1" applyFont="1" applyAlignment="1">
      <alignment horizontal="center" vertical="center" wrapText="1"/>
    </xf>
    <xf numFmtId="178" fontId="7" fillId="0" borderId="12" xfId="49" applyNumberFormat="1" applyFont="1" applyBorder="1"/>
    <xf numFmtId="178" fontId="7" fillId="0" borderId="0" xfId="49" applyNumberFormat="1" applyFont="1"/>
    <xf numFmtId="0" fontId="7" fillId="0" borderId="0" xfId="49" applyFont="1" applyAlignment="1">
      <alignment horizontal="center" vertical="center"/>
    </xf>
    <xf numFmtId="178" fontId="18" fillId="10" borderId="4" xfId="51" applyNumberFormat="1" applyFont="1" applyFill="1" applyBorder="1" applyAlignment="1">
      <alignment horizontal="center" vertical="center" wrapText="1"/>
    </xf>
    <xf numFmtId="178" fontId="19" fillId="7" borderId="4" xfId="49" applyNumberFormat="1" applyFont="1" applyFill="1" applyBorder="1" applyAlignment="1">
      <alignment horizontal="center" wrapText="1"/>
    </xf>
    <xf numFmtId="178" fontId="18" fillId="7" borderId="8" xfId="49" applyNumberFormat="1" applyFont="1" applyFill="1" applyBorder="1"/>
    <xf numFmtId="178" fontId="19" fillId="10" borderId="4" xfId="51" applyNumberFormat="1" applyFont="1" applyFill="1" applyBorder="1" applyAlignment="1">
      <alignment horizontal="center" vertical="center" wrapText="1"/>
    </xf>
    <xf numFmtId="180" fontId="18" fillId="7" borderId="3" xfId="49" applyNumberFormat="1" applyFont="1" applyFill="1" applyBorder="1" applyAlignment="1">
      <alignment horizontal="center" wrapText="1"/>
    </xf>
    <xf numFmtId="180" fontId="19" fillId="7" borderId="4" xfId="49" applyNumberFormat="1" applyFont="1" applyFill="1" applyBorder="1" applyAlignment="1">
      <alignment horizontal="center" wrapText="1"/>
    </xf>
    <xf numFmtId="180" fontId="18" fillId="7" borderId="3" xfId="53" applyNumberFormat="1" applyFont="1" applyFill="1" applyBorder="1" applyAlignment="1">
      <alignment horizontal="center" wrapText="1"/>
    </xf>
    <xf numFmtId="178" fontId="18" fillId="9" borderId="8" xfId="49" applyNumberFormat="1" applyFont="1" applyFill="1" applyBorder="1"/>
    <xf numFmtId="180" fontId="18" fillId="0" borderId="3" xfId="53" applyNumberFormat="1" applyFont="1" applyBorder="1" applyAlignment="1">
      <alignment horizontal="center" wrapText="1"/>
    </xf>
    <xf numFmtId="0" fontId="1" fillId="0" borderId="0" xfId="49" applyFont="1" applyFill="1" applyAlignment="1"/>
    <xf numFmtId="0" fontId="2" fillId="0" borderId="17" xfId="49" applyFont="1" applyFill="1" applyBorder="1" applyAlignment="1">
      <alignment horizontal="center" vertical="center"/>
    </xf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11" borderId="1" xfId="49" applyFont="1" applyFill="1" applyBorder="1" applyAlignment="1">
      <alignment horizontal="center" vertical="center"/>
    </xf>
    <xf numFmtId="0" fontId="6" fillId="0" borderId="6" xfId="49" applyFont="1" applyFill="1" applyBorder="1" applyAlignment="1"/>
    <xf numFmtId="0" fontId="8" fillId="0" borderId="20" xfId="50" applyFont="1" applyFill="1" applyBorder="1" applyAlignment="1">
      <alignment vertical="center"/>
    </xf>
    <xf numFmtId="0" fontId="8" fillId="0" borderId="21" xfId="50" applyFont="1" applyFill="1" applyBorder="1" applyAlignment="1">
      <alignment horizontal="left" vertical="center"/>
    </xf>
    <xf numFmtId="0" fontId="24" fillId="0" borderId="8" xfId="49" applyFont="1" applyFill="1" applyBorder="1" applyAlignment="1"/>
    <xf numFmtId="0" fontId="6" fillId="0" borderId="2" xfId="49" applyFont="1" applyFill="1" applyBorder="1" applyAlignment="1"/>
    <xf numFmtId="14" fontId="8" fillId="0" borderId="22" xfId="50" applyNumberFormat="1" applyFont="1" applyFill="1" applyBorder="1" applyAlignment="1">
      <alignment horizontal="left" vertical="center"/>
    </xf>
    <xf numFmtId="0" fontId="8" fillId="0" borderId="23" xfId="50" applyFont="1" applyFill="1" applyBorder="1" applyAlignment="1">
      <alignment horizontal="left" vertical="center"/>
    </xf>
    <xf numFmtId="0" fontId="24" fillId="0" borderId="3" xfId="49" applyFont="1" applyFill="1" applyBorder="1" applyAlignment="1"/>
    <xf numFmtId="176" fontId="8" fillId="5" borderId="24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0" fontId="10" fillId="6" borderId="0" xfId="49" applyFont="1" applyFill="1" applyAlignment="1">
      <alignment horizontal="center" vertical="center" wrapText="1"/>
    </xf>
    <xf numFmtId="0" fontId="10" fillId="6" borderId="13" xfId="49" applyFont="1" applyFill="1" applyBorder="1" applyAlignment="1">
      <alignment horizontal="center" vertical="center" wrapText="1"/>
    </xf>
    <xf numFmtId="0" fontId="25" fillId="6" borderId="14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8" xfId="49" applyFont="1" applyFill="1" applyBorder="1" applyAlignment="1">
      <alignment horizontal="center" vertical="center" wrapText="1"/>
    </xf>
    <xf numFmtId="0" fontId="3" fillId="0" borderId="15" xfId="49" applyFont="1" applyFill="1" applyBorder="1" applyAlignment="1"/>
    <xf numFmtId="0" fontId="8" fillId="0" borderId="1" xfId="49" applyFont="1" applyFill="1" applyBorder="1" applyAlignment="1"/>
    <xf numFmtId="0" fontId="8" fillId="0" borderId="2" xfId="49" applyFont="1" applyFill="1" applyBorder="1" applyAlignment="1"/>
    <xf numFmtId="0" fontId="26" fillId="0" borderId="7" xfId="51" applyFont="1" applyFill="1" applyBorder="1" applyAlignment="1">
      <alignment horizontal="left" vertical="center" wrapText="1"/>
    </xf>
    <xf numFmtId="177" fontId="27" fillId="7" borderId="15" xfId="52" applyNumberFormat="1" applyFont="1" applyFill="1" applyBorder="1" applyAlignment="1">
      <alignment horizontal="center"/>
    </xf>
    <xf numFmtId="179" fontId="28" fillId="0" borderId="4" xfId="52" applyNumberFormat="1" applyFont="1" applyFill="1" applyBorder="1" applyAlignment="1">
      <alignment horizontal="center" wrapText="1"/>
    </xf>
    <xf numFmtId="0" fontId="26" fillId="0" borderId="1" xfId="51" applyFont="1" applyFill="1" applyBorder="1" applyAlignment="1">
      <alignment horizontal="left" vertical="center" wrapText="1"/>
    </xf>
    <xf numFmtId="177" fontId="27" fillId="0" borderId="15" xfId="52" applyNumberFormat="1" applyFont="1" applyFill="1" applyBorder="1" applyAlignment="1">
      <alignment horizontal="center"/>
    </xf>
    <xf numFmtId="180" fontId="27" fillId="0" borderId="15" xfId="52" applyNumberFormat="1" applyFont="1" applyFill="1" applyBorder="1" applyAlignment="1">
      <alignment horizontal="center"/>
    </xf>
    <xf numFmtId="0" fontId="8" fillId="0" borderId="0" xfId="49" applyFont="1" applyFill="1" applyAlignment="1"/>
    <xf numFmtId="0" fontId="29" fillId="0" borderId="0" xfId="52" applyFont="1" applyFill="1" applyAlignment="1"/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20" fillId="0" borderId="0" xfId="49" applyFont="1" applyFill="1" applyAlignment="1"/>
    <xf numFmtId="0" fontId="7" fillId="7" borderId="0" xfId="49" applyFont="1" applyFill="1" applyAlignment="1"/>
    <xf numFmtId="176" fontId="8" fillId="5" borderId="26" xfId="49" applyNumberFormat="1" applyFont="1" applyFill="1" applyBorder="1" applyAlignment="1">
      <alignment horizontal="center" vertical="center"/>
    </xf>
    <xf numFmtId="0" fontId="30" fillId="6" borderId="14" xfId="49" applyFont="1" applyFill="1" applyBorder="1" applyAlignment="1">
      <alignment horizontal="center" vertical="center" wrapText="1"/>
    </xf>
    <xf numFmtId="0" fontId="31" fillId="6" borderId="14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28" fillId="12" borderId="4" xfId="51" applyNumberFormat="1" applyFont="1" applyFill="1" applyBorder="1" applyAlignment="1">
      <alignment horizontal="center" wrapText="1"/>
    </xf>
    <xf numFmtId="178" fontId="27" fillId="12" borderId="4" xfId="51" applyNumberFormat="1" applyFont="1" applyFill="1" applyBorder="1" applyAlignment="1">
      <alignment horizontal="center" wrapText="1"/>
    </xf>
    <xf numFmtId="178" fontId="32" fillId="12" borderId="4" xfId="51" applyNumberFormat="1" applyFont="1" applyFill="1" applyBorder="1" applyAlignment="1">
      <alignment horizontal="center" wrapText="1"/>
    </xf>
    <xf numFmtId="0" fontId="7" fillId="8" borderId="0" xfId="49" applyFont="1" applyFill="1" applyAlignment="1"/>
    <xf numFmtId="178" fontId="23" fillId="0" borderId="0" xfId="49" applyNumberFormat="1" applyFont="1" applyFill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81" fontId="28" fillId="0" borderId="4" xfId="52" applyNumberFormat="1" applyFont="1" applyFill="1" applyBorder="1" applyAlignment="1">
      <alignment horizontal="center" wrapText="1"/>
    </xf>
    <xf numFmtId="181" fontId="28" fillId="0" borderId="3" xfId="52" applyNumberFormat="1" applyFont="1" applyFill="1" applyBorder="1" applyAlignment="1">
      <alignment horizontal="center" wrapText="1"/>
    </xf>
    <xf numFmtId="178" fontId="32" fillId="0" borderId="4" xfId="52" applyNumberFormat="1" applyFont="1" applyFill="1" applyBorder="1" applyAlignment="1">
      <alignment horizontal="center" wrapText="1"/>
    </xf>
    <xf numFmtId="178" fontId="28" fillId="12" borderId="4" xfId="51" applyNumberFormat="1" applyFont="1" applyFill="1" applyBorder="1" applyAlignment="1">
      <alignment horizontal="center" vertical="center" wrapText="1"/>
    </xf>
    <xf numFmtId="178" fontId="32" fillId="12" borderId="4" xfId="51" applyNumberFormat="1" applyFont="1" applyFill="1" applyBorder="1" applyAlignment="1">
      <alignment horizontal="center" vertical="center" wrapText="1"/>
    </xf>
    <xf numFmtId="180" fontId="32" fillId="0" borderId="4" xfId="52" applyNumberFormat="1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781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78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781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8778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="70" zoomScaleNormal="70" workbookViewId="0">
      <selection activeCell="M28" sqref="M28"/>
    </sheetView>
  </sheetViews>
  <sheetFormatPr defaultColWidth="11.787610619469" defaultRowHeight="15" customHeight="1"/>
  <cols>
    <col min="1" max="1" width="4.35398230088496" style="90" customWidth="1"/>
    <col min="2" max="2" width="17.4159292035398" style="90" customWidth="1"/>
    <col min="3" max="3" width="15.2743362831858" style="90" customWidth="1"/>
    <col min="4" max="4" width="17.2035398230088" style="90" customWidth="1"/>
    <col min="5" max="5" width="20.283185840708" style="90" customWidth="1"/>
    <col min="6" max="6" width="9.55752212389381" style="90" customWidth="1"/>
    <col min="7" max="13" width="9.13274336283186" style="90" customWidth="1"/>
    <col min="14" max="14" width="5.94690265486726" style="90" customWidth="1"/>
    <col min="15" max="17" width="9.13274336283186" style="90" customWidth="1"/>
    <col min="18" max="18" width="5.84070796460177" style="90" customWidth="1"/>
    <col min="19" max="19" width="9.13274336283186" style="90" customWidth="1"/>
    <col min="20" max="21" width="9.02654867256637" style="90" customWidth="1"/>
    <col min="22" max="22" width="7.00884955752212" style="90" customWidth="1"/>
    <col min="23" max="23" width="10.7256637168142" style="90" customWidth="1"/>
    <col min="24" max="24" width="30.3716814159292" style="90" customWidth="1"/>
    <col min="25" max="26" width="12.7433628318584" style="90" customWidth="1"/>
    <col min="27" max="16384" width="11.787610619469" style="90"/>
  </cols>
  <sheetData>
    <row r="1" s="90" customFormat="1" ht="30" customHeight="1" spans="1:26">
      <c r="A1" s="91" t="s">
        <v>0</v>
      </c>
      <c r="B1" s="92"/>
      <c r="C1" s="92"/>
      <c r="D1" s="92"/>
      <c r="E1" s="93"/>
      <c r="F1" s="94" t="s">
        <v>1</v>
      </c>
      <c r="G1" s="95"/>
      <c r="H1" s="96"/>
      <c r="I1" s="123"/>
      <c r="J1" s="123"/>
      <c r="K1" s="123"/>
      <c r="L1" s="123"/>
      <c r="M1" s="124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1"/>
      <c r="Y1" s="121"/>
      <c r="Z1" s="121"/>
    </row>
    <row r="2" s="90" customFormat="1" ht="16.35" customHeight="1" spans="1:26">
      <c r="A2" s="7" t="s">
        <v>2</v>
      </c>
      <c r="B2" s="97"/>
      <c r="C2" s="98" t="s">
        <v>3</v>
      </c>
      <c r="D2" s="10" t="s">
        <v>4</v>
      </c>
      <c r="E2" s="99" t="s">
        <v>5</v>
      </c>
      <c r="F2" s="100"/>
      <c r="G2" s="13"/>
      <c r="H2" s="14"/>
      <c r="I2" s="14"/>
      <c r="J2" s="14"/>
      <c r="K2" s="14"/>
      <c r="L2" s="14"/>
      <c r="M2" s="65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1"/>
      <c r="Y2" s="121"/>
      <c r="Z2" s="121"/>
    </row>
    <row r="3" s="90" customFormat="1" ht="16.35" customHeight="1" spans="1:26">
      <c r="A3" s="15" t="s">
        <v>6</v>
      </c>
      <c r="B3" s="101"/>
      <c r="C3" s="102"/>
      <c r="D3" s="18" t="s">
        <v>7</v>
      </c>
      <c r="E3" s="103"/>
      <c r="F3" s="104"/>
      <c r="G3" s="21"/>
      <c r="H3" s="22"/>
      <c r="I3" s="22"/>
      <c r="J3" s="22"/>
      <c r="K3" s="22"/>
      <c r="L3" s="22"/>
      <c r="M3" s="67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1"/>
      <c r="Y3" s="121"/>
      <c r="Z3" s="121"/>
    </row>
    <row r="4" s="90" customFormat="1" ht="16.35" customHeight="1" spans="1:26">
      <c r="A4" s="15" t="s">
        <v>8</v>
      </c>
      <c r="B4" s="101"/>
      <c r="C4" s="102"/>
      <c r="D4" s="18" t="s">
        <v>9</v>
      </c>
      <c r="E4" s="103" t="s">
        <v>10</v>
      </c>
      <c r="F4" s="104"/>
      <c r="G4" s="21"/>
      <c r="H4" s="22"/>
      <c r="I4" s="22"/>
      <c r="J4" s="22"/>
      <c r="K4" s="22"/>
      <c r="L4" s="22"/>
      <c r="M4" s="67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1"/>
      <c r="Y4" s="121"/>
      <c r="Z4" s="121"/>
    </row>
    <row r="5" s="90" customFormat="1" ht="16.35" customHeight="1" spans="1:26">
      <c r="A5" s="15" t="s">
        <v>11</v>
      </c>
      <c r="B5" s="101"/>
      <c r="C5" s="102"/>
      <c r="D5" s="18" t="s">
        <v>12</v>
      </c>
      <c r="E5" s="103" t="e">
        <f>#REF!</f>
        <v>#REF!</v>
      </c>
      <c r="F5" s="104"/>
      <c r="G5" s="105"/>
      <c r="H5" s="106"/>
      <c r="I5" s="106"/>
      <c r="J5" s="106"/>
      <c r="K5" s="106"/>
      <c r="L5" s="106"/>
      <c r="M5" s="127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1"/>
      <c r="Y5" s="121"/>
      <c r="Z5" s="121"/>
    </row>
    <row r="6" s="90" customFormat="1" ht="16.35" customHeight="1" spans="1:26">
      <c r="A6" s="15" t="s">
        <v>13</v>
      </c>
      <c r="B6" s="101"/>
      <c r="C6" s="102" t="s">
        <v>14</v>
      </c>
      <c r="D6" s="18" t="s">
        <v>15</v>
      </c>
      <c r="E6" s="103" t="s">
        <v>16</v>
      </c>
      <c r="F6" s="104"/>
      <c r="G6" s="25"/>
      <c r="H6" s="26"/>
      <c r="I6" s="26"/>
      <c r="J6" s="26"/>
      <c r="K6" s="26"/>
      <c r="L6" s="26"/>
      <c r="M6" s="68"/>
      <c r="N6" s="126"/>
      <c r="O6" s="126"/>
      <c r="P6" s="126"/>
      <c r="Q6" s="126"/>
      <c r="R6" s="126"/>
      <c r="S6" s="126"/>
      <c r="T6" s="126"/>
      <c r="U6" s="126"/>
      <c r="V6" s="126"/>
      <c r="W6" s="138"/>
      <c r="X6" s="121"/>
      <c r="Y6" s="121"/>
      <c r="Z6" s="121"/>
    </row>
    <row r="7" s="90" customFormat="1" ht="16.35" customHeight="1" spans="1:26">
      <c r="A7" s="107" t="s">
        <v>17</v>
      </c>
      <c r="B7" s="107"/>
      <c r="C7" s="107"/>
      <c r="D7" s="107"/>
      <c r="E7" s="108"/>
      <c r="F7" s="109" t="s">
        <v>18</v>
      </c>
      <c r="G7" s="109" t="s">
        <v>19</v>
      </c>
      <c r="H7" s="109" t="s">
        <v>20</v>
      </c>
      <c r="I7" s="128" t="s">
        <v>21</v>
      </c>
      <c r="J7" s="129" t="s">
        <v>22</v>
      </c>
      <c r="K7" s="109" t="s">
        <v>23</v>
      </c>
      <c r="L7" s="109" t="s">
        <v>24</v>
      </c>
      <c r="M7" s="109" t="s">
        <v>25</v>
      </c>
      <c r="N7" s="130"/>
      <c r="O7" s="130"/>
      <c r="P7" s="131"/>
      <c r="Q7" s="130"/>
      <c r="R7" s="130"/>
      <c r="S7" s="130"/>
      <c r="T7" s="131"/>
      <c r="U7" s="130"/>
      <c r="V7" s="130"/>
      <c r="W7" s="131"/>
      <c r="X7" s="133"/>
      <c r="Y7" s="121"/>
      <c r="Z7" s="121"/>
    </row>
    <row r="8" s="90" customFormat="1" customHeight="1" spans="1:26">
      <c r="A8" s="110"/>
      <c r="B8" s="110"/>
      <c r="C8" s="110"/>
      <c r="D8" s="110"/>
      <c r="E8" s="111"/>
      <c r="F8" s="112"/>
      <c r="G8" s="112"/>
      <c r="H8" s="112"/>
      <c r="I8" s="112"/>
      <c r="J8" s="112"/>
      <c r="K8" s="112"/>
      <c r="L8" s="112"/>
      <c r="M8" s="112"/>
      <c r="N8" s="132"/>
      <c r="O8" s="133"/>
      <c r="P8" s="133"/>
      <c r="Q8" s="133"/>
      <c r="R8" s="132"/>
      <c r="S8" s="133"/>
      <c r="T8" s="133"/>
      <c r="U8" s="133"/>
      <c r="V8" s="132"/>
      <c r="W8" s="133"/>
      <c r="X8" s="133"/>
      <c r="Y8" s="121"/>
      <c r="Z8" s="121"/>
    </row>
    <row r="9" s="90" customFormat="1" ht="25" customHeight="1" spans="1:26">
      <c r="A9" s="113" t="s">
        <v>26</v>
      </c>
      <c r="B9" s="114"/>
      <c r="C9" s="114"/>
      <c r="D9" s="114"/>
      <c r="E9" s="115" t="s">
        <v>27</v>
      </c>
      <c r="F9" s="116">
        <v>44930</v>
      </c>
      <c r="G9" s="141">
        <f>SUM(H9-0.25)</f>
        <v>8.75</v>
      </c>
      <c r="H9" s="142">
        <f>SUM(I9-1/4)</f>
        <v>9</v>
      </c>
      <c r="I9" s="144">
        <v>9.25</v>
      </c>
      <c r="J9" s="142">
        <f t="shared" ref="J9:M9" si="0">SUM(I9+0.25)</f>
        <v>9.5</v>
      </c>
      <c r="K9" s="142">
        <f t="shared" si="0"/>
        <v>9.75</v>
      </c>
      <c r="L9" s="142">
        <f t="shared" si="0"/>
        <v>10</v>
      </c>
      <c r="M9" s="142">
        <f t="shared" si="0"/>
        <v>10.25</v>
      </c>
      <c r="N9" s="134"/>
      <c r="O9" s="134"/>
      <c r="P9" s="135">
        <v>9.25</v>
      </c>
      <c r="Q9" s="139"/>
      <c r="R9" s="134"/>
      <c r="S9" s="134"/>
      <c r="T9" s="134"/>
      <c r="U9" s="139"/>
      <c r="V9" s="134"/>
      <c r="W9" s="134"/>
      <c r="X9" s="140"/>
      <c r="Y9" s="121"/>
      <c r="Z9" s="121"/>
    </row>
    <row r="10" s="90" customFormat="1" ht="25" customHeight="1" spans="1:26">
      <c r="A10" s="113" t="s">
        <v>28</v>
      </c>
      <c r="B10" s="114"/>
      <c r="C10" s="114"/>
      <c r="D10" s="114"/>
      <c r="E10" s="118" t="s">
        <v>29</v>
      </c>
      <c r="F10" s="119">
        <v>44928</v>
      </c>
      <c r="G10" s="141">
        <f>SUM(H10-0.25)</f>
        <v>46</v>
      </c>
      <c r="H10" s="142">
        <f>SUM(I10-1/4)</f>
        <v>46.25</v>
      </c>
      <c r="I10" s="144">
        <v>46.5</v>
      </c>
      <c r="J10" s="142">
        <f>SUM(I10+0.25)</f>
        <v>46.75</v>
      </c>
      <c r="K10" s="142">
        <f>SUM(J10+0.25)</f>
        <v>47</v>
      </c>
      <c r="L10" s="142">
        <f>SUM(K10+0)</f>
        <v>47</v>
      </c>
      <c r="M10" s="142">
        <f>SUM(L10+0)</f>
        <v>47</v>
      </c>
      <c r="N10" s="121"/>
      <c r="O10" s="121"/>
      <c r="P10" s="135">
        <v>46.5</v>
      </c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="90" customFormat="1" ht="25" customHeight="1" spans="1:26">
      <c r="A11" s="113" t="s">
        <v>30</v>
      </c>
      <c r="B11" s="114"/>
      <c r="C11" s="114"/>
      <c r="D11" s="114"/>
      <c r="E11" s="118" t="s">
        <v>31</v>
      </c>
      <c r="F11" s="119">
        <v>44928</v>
      </c>
      <c r="G11" s="143">
        <f t="shared" ref="G11:G16" si="1">SUM(H11-1)</f>
        <v>29.375</v>
      </c>
      <c r="H11" s="143">
        <f t="shared" ref="H11:H16" si="2">SUM(I11-2)</f>
        <v>30.375</v>
      </c>
      <c r="I11" s="144">
        <v>32.375</v>
      </c>
      <c r="J11" s="143">
        <f t="shared" ref="J11:M11" si="3">SUM(I11+2)</f>
        <v>34.375</v>
      </c>
      <c r="K11" s="143">
        <f t="shared" ref="K11:K16" si="4">SUM(J11+2.5)</f>
        <v>36.875</v>
      </c>
      <c r="L11" s="143">
        <f t="shared" si="3"/>
        <v>38.875</v>
      </c>
      <c r="M11" s="143">
        <f t="shared" si="3"/>
        <v>40.875</v>
      </c>
      <c r="N11" s="121"/>
      <c r="O11" s="121"/>
      <c r="P11" s="136">
        <v>32.25</v>
      </c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="90" customFormat="1" ht="25" customHeight="1" spans="1:26">
      <c r="A12" s="113" t="s">
        <v>32</v>
      </c>
      <c r="B12" s="114"/>
      <c r="C12" s="114"/>
      <c r="D12" s="114"/>
      <c r="E12" s="118" t="s">
        <v>33</v>
      </c>
      <c r="F12" s="119">
        <v>44928</v>
      </c>
      <c r="G12" s="143">
        <f t="shared" si="1"/>
        <v>25.75</v>
      </c>
      <c r="H12" s="143">
        <f t="shared" si="2"/>
        <v>26.75</v>
      </c>
      <c r="I12" s="145">
        <v>28.75</v>
      </c>
      <c r="J12" s="143">
        <f t="shared" ref="J12:M12" si="5">SUM(I12+2)</f>
        <v>30.75</v>
      </c>
      <c r="K12" s="143">
        <f t="shared" si="4"/>
        <v>33.25</v>
      </c>
      <c r="L12" s="143">
        <f t="shared" si="5"/>
        <v>35.25</v>
      </c>
      <c r="M12" s="143">
        <f t="shared" si="5"/>
        <v>37.25</v>
      </c>
      <c r="N12" s="121"/>
      <c r="O12" s="121"/>
      <c r="P12" s="136">
        <v>28.375</v>
      </c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="90" customFormat="1" ht="25" customHeight="1" spans="1:26">
      <c r="A13" s="113" t="s">
        <v>34</v>
      </c>
      <c r="B13" s="114"/>
      <c r="C13" s="114"/>
      <c r="D13" s="114"/>
      <c r="E13" s="118" t="s">
        <v>35</v>
      </c>
      <c r="F13" s="119">
        <v>44928</v>
      </c>
      <c r="G13" s="143">
        <f t="shared" si="1"/>
        <v>38.375</v>
      </c>
      <c r="H13" s="143">
        <f t="shared" si="2"/>
        <v>39.375</v>
      </c>
      <c r="I13" s="145">
        <v>41.375</v>
      </c>
      <c r="J13" s="143">
        <f t="shared" ref="J13:M13" si="6">SUM(I13+2)</f>
        <v>43.375</v>
      </c>
      <c r="K13" s="143">
        <f t="shared" si="4"/>
        <v>45.875</v>
      </c>
      <c r="L13" s="143">
        <f t="shared" si="6"/>
        <v>47.875</v>
      </c>
      <c r="M13" s="143">
        <f t="shared" si="6"/>
        <v>49.875</v>
      </c>
      <c r="N13" s="121"/>
      <c r="O13" s="121"/>
      <c r="P13" s="137">
        <v>41.375</v>
      </c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="90" customFormat="1" ht="25" customHeight="1" spans="1:26">
      <c r="A14" s="113" t="s">
        <v>36</v>
      </c>
      <c r="B14" s="114"/>
      <c r="C14" s="114"/>
      <c r="D14" s="114"/>
      <c r="E14" s="118" t="s">
        <v>37</v>
      </c>
      <c r="F14" s="119">
        <v>44928</v>
      </c>
      <c r="G14" s="143">
        <f t="shared" si="1"/>
        <v>35</v>
      </c>
      <c r="H14" s="143">
        <f t="shared" si="2"/>
        <v>36</v>
      </c>
      <c r="I14" s="145">
        <v>38</v>
      </c>
      <c r="J14" s="143">
        <f t="shared" ref="J14:M14" si="7">SUM(I14+2)</f>
        <v>40</v>
      </c>
      <c r="K14" s="143">
        <f t="shared" si="4"/>
        <v>42.5</v>
      </c>
      <c r="L14" s="143">
        <f t="shared" si="7"/>
        <v>44.5</v>
      </c>
      <c r="M14" s="143">
        <f t="shared" si="7"/>
        <v>46.5</v>
      </c>
      <c r="N14" s="121"/>
      <c r="O14" s="121"/>
      <c r="P14" s="137">
        <v>38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="90" customFormat="1" ht="25" customHeight="1" spans="1:26">
      <c r="A15" s="113" t="s">
        <v>38</v>
      </c>
      <c r="B15" s="114"/>
      <c r="C15" s="114"/>
      <c r="D15" s="114"/>
      <c r="E15" s="118" t="s">
        <v>39</v>
      </c>
      <c r="F15" s="119">
        <v>44928</v>
      </c>
      <c r="G15" s="143">
        <f t="shared" si="1"/>
        <v>171</v>
      </c>
      <c r="H15" s="143">
        <f t="shared" si="2"/>
        <v>172</v>
      </c>
      <c r="I15" s="145">
        <v>174</v>
      </c>
      <c r="J15" s="143">
        <f t="shared" ref="J15:M15" si="8">SUM(I15+2)</f>
        <v>176</v>
      </c>
      <c r="K15" s="143">
        <f t="shared" si="4"/>
        <v>178.5</v>
      </c>
      <c r="L15" s="143">
        <f t="shared" si="8"/>
        <v>180.5</v>
      </c>
      <c r="M15" s="143">
        <f t="shared" si="8"/>
        <v>182.5</v>
      </c>
      <c r="N15" s="121"/>
      <c r="O15" s="121"/>
      <c r="P15" s="137">
        <v>174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="90" customFormat="1" ht="25" customHeight="1" spans="1:26">
      <c r="A16" s="113" t="s">
        <v>40</v>
      </c>
      <c r="B16" s="114"/>
      <c r="C16" s="114"/>
      <c r="D16" s="114"/>
      <c r="E16" s="118" t="s">
        <v>41</v>
      </c>
      <c r="F16" s="119">
        <v>44928</v>
      </c>
      <c r="G16" s="143">
        <f t="shared" si="1"/>
        <v>49</v>
      </c>
      <c r="H16" s="143">
        <f t="shared" si="2"/>
        <v>50</v>
      </c>
      <c r="I16" s="145">
        <v>52</v>
      </c>
      <c r="J16" s="143">
        <f t="shared" ref="J16:M16" si="9">SUM(I16+2)</f>
        <v>54</v>
      </c>
      <c r="K16" s="143">
        <f t="shared" si="4"/>
        <v>56.5</v>
      </c>
      <c r="L16" s="143">
        <f t="shared" si="9"/>
        <v>58.5</v>
      </c>
      <c r="M16" s="143">
        <f t="shared" si="9"/>
        <v>60.5</v>
      </c>
      <c r="N16" s="121"/>
      <c r="O16" s="121"/>
      <c r="P16" s="137">
        <v>52</v>
      </c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="90" customFormat="1" ht="25" customHeight="1" spans="1:26">
      <c r="A17" s="113" t="s">
        <v>42</v>
      </c>
      <c r="B17" s="114"/>
      <c r="C17" s="114"/>
      <c r="D17" s="114"/>
      <c r="E17" s="118" t="s">
        <v>43</v>
      </c>
      <c r="F17" s="116">
        <v>44930</v>
      </c>
      <c r="G17" s="143">
        <f>H17</f>
        <v>2</v>
      </c>
      <c r="H17" s="143">
        <f>I17</f>
        <v>2</v>
      </c>
      <c r="I17" s="145">
        <v>2</v>
      </c>
      <c r="J17" s="143">
        <f t="shared" ref="J17:M17" si="10">I17</f>
        <v>2</v>
      </c>
      <c r="K17" s="143">
        <f t="shared" si="10"/>
        <v>2</v>
      </c>
      <c r="L17" s="143">
        <f t="shared" si="10"/>
        <v>2</v>
      </c>
      <c r="M17" s="143">
        <f t="shared" si="10"/>
        <v>2</v>
      </c>
      <c r="N17" s="121"/>
      <c r="O17" s="121"/>
      <c r="P17" s="137">
        <v>2</v>
      </c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="90" customFormat="1" ht="25" customHeight="1" spans="1:26">
      <c r="A18" s="113" t="s">
        <v>44</v>
      </c>
      <c r="B18" s="114"/>
      <c r="C18" s="114"/>
      <c r="D18" s="114"/>
      <c r="E18" s="118" t="s">
        <v>45</v>
      </c>
      <c r="F18" s="120">
        <v>0.25</v>
      </c>
      <c r="G18" s="143">
        <f>SUM(H18+0)</f>
        <v>12.75</v>
      </c>
      <c r="H18" s="143">
        <f>SUM(I18+0)</f>
        <v>12.75</v>
      </c>
      <c r="I18" s="145">
        <v>12.75</v>
      </c>
      <c r="J18" s="146">
        <f>SUM(I18+0.5)</f>
        <v>13.25</v>
      </c>
      <c r="K18" s="146">
        <f>SUM(J18+0)</f>
        <v>13.25</v>
      </c>
      <c r="L18" s="146">
        <f>SUM(K18+0.5)</f>
        <v>13.75</v>
      </c>
      <c r="M18" s="146">
        <f>SUM(L18+0)</f>
        <v>13.75</v>
      </c>
      <c r="N18" s="121"/>
      <c r="O18" s="121"/>
      <c r="P18" s="137">
        <v>12.75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="90" customFormat="1" ht="16.35" customHeight="1" spans="1:26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="90" customFormat="1" ht="16.35" customHeight="1" spans="1:26">
      <c r="A20" s="121"/>
      <c r="B20" s="121"/>
      <c r="C20" s="122" t="s">
        <v>3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="90" customFormat="1" ht="22" customHeight="1" spans="1:26">
      <c r="A21" s="121"/>
      <c r="B21" s="121"/>
      <c r="C21" s="122" t="s">
        <v>46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="90" customFormat="1" ht="22" customHeight="1" spans="1:26">
      <c r="A22" s="121"/>
      <c r="B22" s="121"/>
      <c r="C22" s="122" t="s">
        <v>47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="90" customFormat="1" ht="16.35" customHeight="1" spans="1:26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="90" customFormat="1" ht="16.35" customHeight="1" spans="1:26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="90" customFormat="1" ht="16.35" customHeight="1" spans="1:26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="90" customFormat="1" ht="16.35" customHeight="1" spans="1:26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="90" customFormat="1" ht="16.35" customHeight="1" spans="1:26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="90" customFormat="1" ht="16.35" customHeight="1" spans="1:26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="90" customFormat="1" ht="16.35" customHeight="1" spans="1:26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="90" customFormat="1" ht="16.35" customHeight="1" spans="1:26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="90" customFormat="1" ht="16.35" customHeight="1" spans="1:26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="90" customFormat="1" ht="16.35" customHeight="1" spans="1:26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="90" customFormat="1" ht="16.35" customHeight="1" spans="1:26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="90" customFormat="1" ht="16.35" customHeight="1" spans="1:26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="90" customFormat="1" ht="16.35" customHeight="1" spans="1:26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="90" customFormat="1" ht="16.35" customHeight="1" spans="1:26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="90" customFormat="1" ht="16.35" customHeight="1" spans="1:26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="90" customFormat="1" ht="16.35" customHeight="1" spans="1:26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="90" customFormat="1" ht="16.35" customHeight="1" spans="1:26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="90" customFormat="1" ht="16.35" customHeight="1" spans="1:26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="90" customFormat="1" ht="16.35" customHeight="1" spans="1:26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="90" customFormat="1" ht="16.35" customHeight="1" spans="1:26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="90" customFormat="1" ht="16.35" customHeight="1" spans="1:26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="90" customFormat="1" ht="16.35" customHeight="1" spans="1:26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="90" customFormat="1" ht="16.35" customHeight="1" spans="1:26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="90" customFormat="1" ht="16.35" customHeight="1" spans="1:26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="90" customFormat="1" ht="16.35" customHeight="1" spans="1:26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="90" customFormat="1" ht="16.35" customHeight="1" spans="1:26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="90" customFormat="1" ht="16.35" customHeight="1" spans="1:26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="90" customFormat="1" ht="16.35" customHeight="1" spans="1:26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="90" customFormat="1" ht="16.35" customHeight="1" spans="1:26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="90" customFormat="1" ht="16.35" customHeight="1" spans="1:26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="90" customFormat="1" ht="16.35" customHeight="1" spans="1:26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="90" customFormat="1" ht="16.35" customHeight="1" spans="1:26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="90" customFormat="1" ht="16.35" customHeight="1" spans="1:26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="90" customFormat="1" ht="16.35" customHeight="1" spans="1:26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="90" customFormat="1" ht="16.35" customHeight="1" spans="1:26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="90" customFormat="1" ht="16.35" customHeight="1" spans="1:26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="90" customFormat="1" ht="16.35" customHeight="1" spans="1:26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="90" customFormat="1" ht="16.35" customHeight="1" spans="1:26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="90" customFormat="1" ht="16.35" customHeight="1" spans="1:26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="90" customFormat="1" ht="16.35" customHeight="1" spans="1:26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="90" customFormat="1" ht="16.35" customHeight="1" spans="1:26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="90" customFormat="1" ht="16.35" customHeight="1" spans="1:26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="90" customFormat="1" ht="16.35" customHeight="1" spans="1:26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="90" customFormat="1" ht="16.35" customHeight="1" spans="1:26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="90" customFormat="1" ht="16.35" customHeight="1" spans="1:26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="90" customFormat="1" ht="16.35" customHeight="1" spans="1:26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="90" customFormat="1" ht="16.35" customHeight="1" spans="1:26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="90" customFormat="1" ht="16.35" customHeight="1" spans="1:26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="90" customFormat="1" ht="16.35" customHeight="1" spans="1:26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="90" customFormat="1" ht="16.35" customHeight="1" spans="1:26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="90" customFormat="1" ht="16.35" customHeight="1" spans="1:26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="90" customFormat="1" ht="16.35" customHeight="1" spans="1:26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="90" customFormat="1" ht="16.35" customHeight="1" spans="1:26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="90" customFormat="1" ht="16.35" customHeight="1" spans="1:26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="90" customFormat="1" ht="16.35" customHeight="1" spans="1:26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="90" customFormat="1" ht="16.35" customHeight="1" spans="1:26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="90" customFormat="1" ht="16.35" customHeight="1" spans="1:26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="90" customFormat="1" ht="16.35" customHeight="1" spans="1:26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="90" customFormat="1" ht="16.35" customHeight="1" spans="1:26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="90" customFormat="1" ht="16.35" customHeight="1" spans="1:26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="90" customFormat="1" ht="16.35" customHeight="1" spans="1:26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="90" customFormat="1" ht="16.35" customHeight="1" spans="1:26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="90" customFormat="1" ht="16.35" customHeight="1" spans="1:26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="90" customFormat="1" ht="16.35" customHeight="1" spans="1:26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="90" customFormat="1" ht="16.35" customHeight="1" spans="1:26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="90" customFormat="1" ht="16.35" customHeight="1" spans="1:26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="90" customFormat="1" ht="16.35" customHeight="1" spans="1:26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="90" customFormat="1" ht="16.35" customHeight="1" spans="1:26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="90" customFormat="1" ht="16.35" customHeight="1" spans="1:26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="90" customFormat="1" ht="16.35" customHeight="1" spans="1:26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="90" customFormat="1" ht="16.35" customHeight="1" spans="1:26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="90" customFormat="1" ht="16.35" customHeight="1" spans="1:26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="90" customFormat="1" ht="16.35" customHeight="1" spans="1:26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="90" customFormat="1" ht="16.35" customHeight="1" spans="1:26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="90" customFormat="1" ht="16.35" customHeight="1" spans="1:26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="90" customFormat="1" ht="16.35" customHeight="1" spans="1:26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="90" customFormat="1" ht="16.35" customHeight="1" spans="1:26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="90" customFormat="1" ht="16.35" customHeight="1" spans="1:26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="90" customFormat="1" ht="16.35" customHeight="1" spans="1:26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="90" customFormat="1" ht="16.35" customHeight="1" spans="1:26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="90" customFormat="1" ht="16.35" customHeight="1" spans="1:26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="90" customFormat="1" ht="16.35" customHeight="1" spans="1:26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="90" customFormat="1" ht="16.35" customHeight="1" spans="1:26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="90" customFormat="1" ht="16.35" customHeight="1" spans="1:26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="90" customFormat="1" ht="16.35" customHeight="1" spans="1:26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="90" customFormat="1" ht="16.35" customHeight="1" spans="1:26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="90" customFormat="1" ht="16.35" customHeight="1" spans="1:26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="90" customFormat="1" ht="16.35" customHeight="1" spans="1:26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="90" customFormat="1" ht="16.35" customHeight="1" spans="1:26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="90" customFormat="1" ht="16.35" customHeight="1" spans="1:26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="90" customFormat="1" ht="16.35" customHeight="1" spans="1:26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="90" customFormat="1" ht="16.35" customHeight="1" spans="1:26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="90" customFormat="1" ht="16.35" customHeight="1" spans="1:26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="90" customFormat="1" ht="16.35" customHeight="1" spans="1:26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="90" customFormat="1" ht="16.35" customHeight="1" spans="1:26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="90" customFormat="1" ht="16.35" customHeight="1" spans="1:26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="90" customFormat="1" ht="16.35" customHeight="1" spans="1:26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="90" customFormat="1" ht="16.35" customHeight="1" spans="1:26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="90" customFormat="1" ht="16.35" customHeight="1" spans="1:26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="90" customFormat="1" ht="16.35" customHeight="1" spans="1:26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="90" customFormat="1" ht="16.35" customHeight="1" spans="1:26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="90" customFormat="1" ht="16.35" customHeight="1" spans="1:26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="90" customFormat="1" ht="16.35" customHeight="1" spans="1:26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="90" customFormat="1" ht="16.35" customHeight="1" spans="1:26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="90" customFormat="1" ht="16.35" customHeight="1" spans="1:26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="90" customFormat="1" ht="16.35" customHeight="1" spans="1:26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="90" customFormat="1" ht="16.35" customHeight="1" spans="1:26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="90" customFormat="1" ht="16.35" customHeight="1" spans="1:26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="90" customFormat="1" ht="16.35" customHeight="1" spans="1:26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="90" customFormat="1" ht="16.35" customHeight="1" spans="1:26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="90" customFormat="1" ht="16.35" customHeight="1" spans="1:26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="90" customFormat="1" ht="16.35" customHeight="1" spans="1:26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="90" customFormat="1" ht="16.35" customHeight="1" spans="1:26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="90" customFormat="1" ht="16.35" customHeight="1" spans="1:26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="90" customFormat="1" ht="16.35" customHeight="1" spans="1:26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="90" customFormat="1" ht="16.35" customHeight="1" spans="1:26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="90" customFormat="1" ht="16.35" customHeight="1" spans="1:26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="90" customFormat="1" ht="16.35" customHeight="1" spans="1:26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="90" customFormat="1" ht="16.35" customHeight="1" spans="1:26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="90" customFormat="1" ht="16.35" customHeight="1" spans="1:26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="90" customFormat="1" ht="16.35" customHeight="1" spans="1:26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="90" customFormat="1" ht="16.35" customHeight="1" spans="1:26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="90" customFormat="1" ht="16.35" customHeight="1" spans="1:26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="90" customFormat="1" ht="16.35" customHeight="1" spans="1:26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="90" customFormat="1" ht="16.35" customHeight="1" spans="1:26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="90" customFormat="1" ht="16.35" customHeight="1" spans="1:26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="90" customFormat="1" ht="16.35" customHeight="1" spans="1:26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="90" customFormat="1" ht="16.35" customHeight="1" spans="1:26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="90" customFormat="1" ht="16.35" customHeight="1" spans="1:26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="90" customFormat="1" ht="16.35" customHeight="1" spans="1:26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="90" customFormat="1" ht="16.35" customHeight="1" spans="1:26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="90" customFormat="1" ht="16.35" customHeight="1" spans="1:26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="90" customFormat="1" ht="16.35" customHeight="1" spans="1:26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="90" customFormat="1" ht="16.35" customHeight="1" spans="1:26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="90" customFormat="1" ht="16.35" customHeight="1" spans="1:26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="90" customFormat="1" ht="16.35" customHeight="1" spans="1:26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="90" customFormat="1" ht="16.35" customHeight="1" spans="1:26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="90" customFormat="1" ht="16.35" customHeight="1" spans="1:26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="90" customFormat="1" ht="16.35" customHeight="1" spans="1:26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="90" customFormat="1" ht="16.35" customHeight="1" spans="1:26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="90" customFormat="1" ht="16.35" customHeight="1" spans="1:26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="90" customFormat="1" ht="16.35" customHeight="1" spans="1:26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="90" customFormat="1" ht="16.35" customHeight="1" spans="1:26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="90" customFormat="1" ht="16.35" customHeight="1" spans="1:26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="90" customFormat="1" ht="16.35" customHeight="1" spans="1:26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="90" customFormat="1" ht="16.35" customHeight="1" spans="1:26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="90" customFormat="1" ht="16.35" customHeight="1" spans="1:26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="90" customFormat="1" ht="16.35" customHeight="1" spans="1:26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="90" customFormat="1" ht="16.35" customHeight="1" spans="1:26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="90" customFormat="1" ht="16.35" customHeight="1" spans="1:26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="90" customFormat="1" ht="16.35" customHeight="1" spans="1:26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="90" customFormat="1" ht="16.35" customHeight="1" spans="1:26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="90" customFormat="1" ht="16.35" customHeight="1" spans="1:26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="90" customFormat="1" ht="16.35" customHeight="1" spans="1:26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="90" customFormat="1" ht="16.35" customHeight="1" spans="1:26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="90" customFormat="1" ht="16.35" customHeight="1" spans="1:26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="90" customFormat="1" ht="16.35" customHeight="1" spans="1:26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="90" customFormat="1" ht="16.35" customHeight="1" spans="1:26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="90" customFormat="1" ht="16.35" customHeight="1" spans="1:26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="90" customFormat="1" ht="16.35" customHeight="1" spans="1:26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="90" customFormat="1" ht="16.35" customHeight="1" spans="1:26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="90" customFormat="1" ht="16.35" customHeight="1" spans="1:26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="90" customFormat="1" ht="16.35" customHeight="1" spans="1:26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="90" customFormat="1" ht="16.35" customHeight="1" spans="1:26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="90" customFormat="1" ht="16.35" customHeight="1" spans="1:26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="90" customFormat="1" ht="16.35" customHeight="1" spans="1:26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="90" customFormat="1" ht="16.35" customHeight="1" spans="1:26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="90" customFormat="1" ht="16.35" customHeight="1" spans="1:26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="90" customFormat="1" ht="16.35" customHeight="1" spans="1:26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="90" customFormat="1" ht="16.35" customHeight="1" spans="1:26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="90" customFormat="1" ht="16.35" customHeight="1" spans="1:26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="90" customFormat="1" ht="16.35" customHeight="1" spans="1:26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="90" customFormat="1" ht="16.35" customHeight="1" spans="1:26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="90" customFormat="1" ht="16.35" customHeight="1" spans="1:26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="90" customFormat="1" ht="16.35" customHeight="1" spans="1:26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="90" customFormat="1" ht="16.35" customHeight="1" spans="1:26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="90" customFormat="1" ht="16.35" customHeight="1" spans="1:26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="90" customFormat="1" ht="16.35" customHeight="1" spans="1:26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="90" customFormat="1" ht="16.35" customHeight="1" spans="1:26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="90" customFormat="1" ht="16.35" customHeight="1" spans="1:26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="90" customFormat="1" ht="16.35" customHeight="1" spans="1:26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="90" customFormat="1" ht="16.35" customHeight="1" spans="1:26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="90" customFormat="1" ht="16.35" customHeight="1" spans="1:26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="90" customFormat="1" ht="16.35" customHeight="1" spans="1:26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="90" customFormat="1" ht="16.35" customHeight="1" spans="1:26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="90" customFormat="1" ht="16.35" customHeight="1" spans="1:26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="90" customFormat="1" ht="16.35" customHeight="1" spans="1:26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="90" customFormat="1" ht="16.35" customHeight="1" spans="1:26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="90" customFormat="1" ht="16.35" customHeight="1" spans="1:26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="90" customFormat="1" ht="16.35" customHeight="1" spans="1:26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="90" customFormat="1" ht="16.35" customHeight="1" spans="1:26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="90" customFormat="1" ht="16.35" customHeight="1" spans="1:26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="90" customFormat="1" ht="16.35" customHeight="1" spans="1:26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="90" customFormat="1" ht="16.35" customHeight="1" spans="1:26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="90" customFormat="1" ht="16.35" customHeight="1" spans="1:26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="90" customFormat="1" ht="16.35" customHeight="1" spans="1:26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="90" customFormat="1" ht="16.35" customHeight="1" spans="1:26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="90" customFormat="1" ht="16.35" customHeight="1" spans="1:26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="90" customFormat="1" ht="16.35" customHeight="1" spans="1:26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="90" customFormat="1" ht="16.35" customHeight="1" spans="1:26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="90" customFormat="1" ht="16.35" customHeight="1" spans="1:26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="90" customFormat="1" ht="16.35" customHeight="1" spans="1:26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="90" customFormat="1" ht="16.35" customHeight="1" spans="1:26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="90" customFormat="1" ht="16.35" customHeight="1" spans="1:26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="90" customFormat="1" ht="16.35" customHeight="1" spans="1:26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="90" customFormat="1" ht="16.35" customHeight="1" spans="1:26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="90" customFormat="1" ht="16.35" customHeight="1" spans="1:26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="90" customFormat="1" ht="16.35" customHeight="1" spans="1:26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="90" customFormat="1" ht="16.35" customHeight="1" spans="1:26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="90" customFormat="1" ht="16.35" customHeight="1" spans="1:26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="90" customFormat="1" ht="16.35" customHeight="1" spans="1:26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="90" customFormat="1" ht="16.35" customHeight="1" spans="1:26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="90" customFormat="1" ht="16.35" customHeight="1" spans="1:26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="90" customFormat="1" ht="16.35" customHeight="1" spans="1:26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="90" customFormat="1" ht="16.35" customHeight="1" spans="1:26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="90" customFormat="1" ht="16.35" customHeight="1" spans="1:26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="90" customFormat="1" ht="16.35" customHeight="1" spans="1:26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="90" customFormat="1" ht="16.35" customHeight="1" spans="1:26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="90" customFormat="1" ht="16.35" customHeight="1" spans="1:26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="90" customFormat="1" ht="16.35" customHeight="1" spans="1:26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="90" customFormat="1" ht="16.35" customHeight="1" spans="1:26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="90" customFormat="1" ht="16.35" customHeight="1" spans="1:26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="90" customFormat="1" ht="16.35" customHeight="1" spans="1:26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="90" customFormat="1" ht="16.35" customHeight="1" spans="1:26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="90" customFormat="1" ht="16.35" customHeight="1" spans="1:26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="90" customFormat="1" ht="16.35" customHeight="1" spans="1:26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="90" customFormat="1" ht="16.35" customHeight="1" spans="1:26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="90" customFormat="1" ht="16.35" customHeight="1" spans="1:26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="90" customFormat="1" ht="16.35" customHeight="1" spans="1:26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="90" customFormat="1" ht="16.35" customHeight="1" spans="1:26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="90" customFormat="1" ht="16.35" customHeight="1" spans="1:26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="90" customFormat="1" ht="16.35" customHeight="1" spans="1:26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="90" customFormat="1" ht="16.35" customHeight="1" spans="1:26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="90" customFormat="1" ht="16.35" customHeight="1" spans="1:26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="90" customFormat="1" ht="16.35" customHeight="1" spans="1:26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="90" customFormat="1" ht="16.35" customHeight="1" spans="1:26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="90" customFormat="1" ht="16.35" customHeight="1" spans="1:26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="90" customFormat="1" ht="16.35" customHeight="1" spans="1:26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="90" customFormat="1" ht="16.35" customHeight="1" spans="1:26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="90" customFormat="1" ht="16.35" customHeight="1" spans="1:26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="90" customFormat="1" ht="16.35" customHeight="1" spans="1:26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="90" customFormat="1" ht="16.35" customHeight="1" spans="1:26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="90" customFormat="1" ht="16.35" customHeight="1" spans="1:26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="90" customFormat="1" ht="16.35" customHeight="1" spans="1:26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="90" customFormat="1" ht="16.35" customHeight="1" spans="1:26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="90" customFormat="1" ht="16.35" customHeight="1" spans="1:26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="90" customFormat="1" ht="16.35" customHeight="1" spans="1:26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="90" customFormat="1" ht="16.35" customHeight="1" spans="1:26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="90" customFormat="1" ht="16.35" customHeight="1" spans="1:26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="90" customFormat="1" ht="16.35" customHeight="1" spans="1:26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="90" customFormat="1" ht="16.35" customHeight="1" spans="1:26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="90" customFormat="1" ht="16.35" customHeight="1" spans="1:26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="90" customFormat="1" ht="16.35" customHeight="1" spans="1:26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s="90" customFormat="1" ht="16.35" customHeight="1" spans="1:26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="90" customFormat="1" ht="16.35" customHeight="1" spans="1:26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s="90" customFormat="1" ht="16.35" customHeight="1" spans="1:26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="90" customFormat="1" ht="16.35" customHeight="1" spans="1:26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s="90" customFormat="1" ht="16.35" customHeight="1" spans="1:26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="90" customFormat="1" ht="16.35" customHeight="1" spans="1:26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s="90" customFormat="1" ht="16.35" customHeight="1" spans="1:26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="90" customFormat="1" ht="16.35" customHeight="1" spans="1:26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="90" customFormat="1" ht="16.35" customHeight="1" spans="1:26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="90" customFormat="1" ht="16.35" customHeight="1" spans="1:26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="90" customFormat="1" ht="16.35" customHeight="1" spans="1:26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="90" customFormat="1" ht="16.35" customHeight="1" spans="1:26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="90" customFormat="1" ht="16.35" customHeight="1" spans="1:26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="90" customFormat="1" ht="16.35" customHeight="1" spans="1:26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s="90" customFormat="1" ht="16.35" customHeight="1" spans="1:26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="90" customFormat="1" ht="16.35" customHeight="1" spans="1:26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s="90" customFormat="1" ht="16.35" customHeight="1" spans="1:26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="90" customFormat="1" ht="16.35" customHeight="1" spans="1:26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="90" customFormat="1" ht="16.35" customHeight="1" spans="1:26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="90" customFormat="1" ht="16.35" customHeight="1" spans="1:26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="90" customFormat="1" ht="16.35" customHeight="1" spans="1:26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="90" customFormat="1" ht="16.35" customHeight="1" spans="1:26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s="90" customFormat="1" ht="16.35" customHeight="1" spans="1:26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="90" customFormat="1" ht="16.35" customHeight="1" spans="1:26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s="90" customFormat="1" ht="16.35" customHeight="1" spans="1:26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s="90" customFormat="1" ht="16.35" customHeight="1" spans="1:26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="90" customFormat="1" ht="16.35" customHeight="1" spans="1:26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s="90" customFormat="1" ht="16.35" customHeight="1" spans="1:26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="90" customFormat="1" ht="16.35" customHeight="1" spans="1:26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="90" customFormat="1" ht="16.35" customHeight="1" spans="1:26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="90" customFormat="1" ht="16.35" customHeight="1" spans="1:26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s="90" customFormat="1" ht="16.35" customHeight="1" spans="1:26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="90" customFormat="1" ht="16.35" customHeight="1" spans="1:26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s="90" customFormat="1" ht="16.35" customHeight="1" spans="1:26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="90" customFormat="1" ht="16.35" customHeight="1" spans="1:26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s="90" customFormat="1" ht="16.35" customHeight="1" spans="1:26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="90" customFormat="1" ht="16.35" customHeight="1" spans="1:26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s="90" customFormat="1" ht="16.35" customHeight="1" spans="1:26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="90" customFormat="1" ht="16.35" customHeight="1" spans="1:26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s="90" customFormat="1" ht="16.35" customHeight="1" spans="1:26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="90" customFormat="1" ht="16.35" customHeight="1" spans="1:26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s="90" customFormat="1" ht="16.35" customHeight="1" spans="1:26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="90" customFormat="1" ht="16.35" customHeight="1" spans="1:26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s="90" customFormat="1" ht="16.35" customHeight="1" spans="1:26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="90" customFormat="1" ht="16.35" customHeight="1" spans="1:26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="90" customFormat="1" ht="16.35" customHeight="1" spans="1:26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="90" customFormat="1" ht="16.35" customHeight="1" spans="1:26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s="90" customFormat="1" ht="16.35" customHeight="1" spans="1:26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s="90" customFormat="1" ht="16.35" customHeight="1" spans="1:26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s="90" customFormat="1" ht="16.35" customHeight="1" spans="1:26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s="90" customFormat="1" ht="16.35" customHeight="1" spans="1:26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s="90" customFormat="1" ht="16.35" customHeight="1" spans="1:26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s="90" customFormat="1" ht="16.35" customHeight="1" spans="1:26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s="90" customFormat="1" ht="16.35" customHeight="1" spans="1:26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s="90" customFormat="1" ht="16.35" customHeight="1" spans="1:26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s="90" customFormat="1" ht="16.35" customHeight="1" spans="1:26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s="90" customFormat="1" ht="16.35" customHeight="1" spans="1:26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s="90" customFormat="1" ht="16.35" customHeight="1" spans="1:26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s="90" customFormat="1" ht="16.35" customHeight="1" spans="1:26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s="90" customFormat="1" ht="16.35" customHeight="1" spans="1:26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s="90" customFormat="1" ht="16.35" customHeight="1" spans="1:26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s="90" customFormat="1" ht="16.35" customHeight="1" spans="1:26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s="90" customFormat="1" ht="16.35" customHeight="1" spans="1:26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s="90" customFormat="1" ht="16.35" customHeight="1" spans="1:26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="90" customFormat="1" ht="16.35" customHeight="1" spans="1:26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s="90" customFormat="1" ht="16.35" customHeight="1" spans="1:26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s="90" customFormat="1" ht="16.35" customHeight="1" spans="1:26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s="90" customFormat="1" ht="16.35" customHeight="1" spans="1:26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s="90" customFormat="1" ht="16.35" customHeight="1" spans="1:26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s="90" customFormat="1" ht="16.35" customHeight="1" spans="1:26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s="90" customFormat="1" ht="16.35" customHeight="1" spans="1:26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s="90" customFormat="1" ht="16.35" customHeight="1" spans="1:26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s="90" customFormat="1" ht="16.35" customHeight="1" spans="1:26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s="90" customFormat="1" ht="16.35" customHeight="1" spans="1:26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s="90" customFormat="1" ht="16.35" customHeight="1" spans="1:26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s="90" customFormat="1" ht="16.35" customHeight="1" spans="1:26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s="90" customFormat="1" ht="16.35" customHeight="1" spans="1:26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s="90" customFormat="1" ht="16.35" customHeight="1" spans="1:26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s="90" customFormat="1" ht="16.35" customHeight="1" spans="1:26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s="90" customFormat="1" ht="16.35" customHeight="1" spans="1:26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s="90" customFormat="1" ht="16.35" customHeight="1" spans="1:26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s="90" customFormat="1" ht="16.35" customHeight="1" spans="1:26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s="90" customFormat="1" ht="16.35" customHeight="1" spans="1:26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s="90" customFormat="1" ht="16.35" customHeight="1" spans="1:26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s="90" customFormat="1" ht="16.35" customHeight="1" spans="1:26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s="90" customFormat="1" ht="16.35" customHeight="1" spans="1:26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s="90" customFormat="1" ht="16.35" customHeight="1" spans="1:26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s="90" customFormat="1" ht="16.35" customHeight="1" spans="1:26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s="90" customFormat="1" ht="16.35" customHeight="1" spans="1:26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s="90" customFormat="1" ht="16.35" customHeight="1" spans="1:26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="90" customFormat="1" ht="16.35" customHeight="1" spans="1:26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s="90" customFormat="1" ht="16.35" customHeight="1" spans="1:26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s="90" customFormat="1" ht="16.35" customHeight="1" spans="1:26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s="90" customFormat="1" ht="16.35" customHeight="1" spans="1:26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s="90" customFormat="1" ht="16.35" customHeight="1" spans="1:26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s="90" customFormat="1" ht="16.35" customHeight="1" spans="1:26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s="90" customFormat="1" ht="16.35" customHeight="1" spans="1:26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s="90" customFormat="1" ht="16.35" customHeight="1" spans="1:26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s="90" customFormat="1" ht="16.35" customHeight="1" spans="1:26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s="90" customFormat="1" ht="16.35" customHeight="1" spans="1:26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s="90" customFormat="1" ht="16.35" customHeight="1" spans="1:26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s="90" customFormat="1" ht="16.35" customHeight="1" spans="1:26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s="90" customFormat="1" ht="16.35" customHeight="1" spans="1:26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s="90" customFormat="1" ht="16.35" customHeight="1" spans="1:26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s="90" customFormat="1" ht="16.35" customHeight="1" spans="1:26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s="90" customFormat="1" ht="16.35" customHeight="1" spans="1:26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s="90" customFormat="1" ht="16.35" customHeight="1" spans="1:26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s="90" customFormat="1" ht="16.35" customHeight="1" spans="1:26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s="90" customFormat="1" ht="16.35" customHeight="1" spans="1:26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s="90" customFormat="1" ht="16.35" customHeight="1" spans="1:26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s="90" customFormat="1" ht="16.35" customHeight="1" spans="1:26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s="90" customFormat="1" ht="16.35" customHeight="1" spans="1:26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s="90" customFormat="1" ht="16.35" customHeight="1" spans="1:26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s="90" customFormat="1" ht="16.35" customHeight="1" spans="1:26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s="90" customFormat="1" ht="16.35" customHeight="1" spans="1:26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s="90" customFormat="1" ht="16.35" customHeight="1" spans="1:26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="90" customFormat="1" ht="16.35" customHeight="1" spans="1:26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s="90" customFormat="1" ht="16.35" customHeight="1" spans="1:26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s="90" customFormat="1" ht="16.35" customHeight="1" spans="1:26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s="90" customFormat="1" ht="16.35" customHeight="1" spans="1:26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s="90" customFormat="1" ht="16.35" customHeight="1" spans="1:26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s="90" customFormat="1" ht="16.35" customHeight="1" spans="1:26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s="90" customFormat="1" ht="16.35" customHeight="1" spans="1:26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s="90" customFormat="1" ht="16.35" customHeight="1" spans="1:26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s="90" customFormat="1" ht="16.35" customHeight="1" spans="1:26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s="90" customFormat="1" ht="16.35" customHeight="1" spans="1:26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s="90" customFormat="1" ht="16.35" customHeight="1" spans="1:26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s="90" customFormat="1" ht="16.35" customHeight="1" spans="1:26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s="90" customFormat="1" ht="16.35" customHeight="1" spans="1:26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s="90" customFormat="1" ht="16.35" customHeight="1" spans="1:26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s="90" customFormat="1" ht="16.35" customHeight="1" spans="1:26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s="90" customFormat="1" ht="16.35" customHeight="1" spans="1:26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s="90" customFormat="1" ht="16.35" customHeight="1" spans="1:26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s="90" customFormat="1" ht="16.35" customHeight="1" spans="1:26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s="90" customFormat="1" ht="16.35" customHeight="1" spans="1:26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s="90" customFormat="1" ht="16.35" customHeight="1" spans="1:26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s="90" customFormat="1" ht="16.35" customHeight="1" spans="1:26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s="90" customFormat="1" ht="16.35" customHeight="1" spans="1:26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s="90" customFormat="1" ht="16.35" customHeight="1" spans="1:26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s="90" customFormat="1" ht="16.35" customHeight="1" spans="1:26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s="90" customFormat="1" ht="16.35" customHeight="1" spans="1:26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s="90" customFormat="1" ht="16.35" customHeight="1" spans="1:26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="90" customFormat="1" ht="16.35" customHeight="1" spans="1:26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s="90" customFormat="1" ht="16.35" customHeight="1" spans="1:26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s="90" customFormat="1" ht="16.35" customHeight="1" spans="1:26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s="90" customFormat="1" ht="16.35" customHeight="1" spans="1:26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s="90" customFormat="1" ht="16.35" customHeight="1" spans="1:26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s="90" customFormat="1" ht="16.35" customHeight="1" spans="1:26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s="90" customFormat="1" ht="16.35" customHeight="1" spans="1:26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s="90" customFormat="1" ht="16.35" customHeight="1" spans="1:26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s="90" customFormat="1" ht="16.35" customHeight="1" spans="1:26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s="90" customFormat="1" ht="16.35" customHeight="1" spans="1:26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s="90" customFormat="1" ht="16.35" customHeight="1" spans="1:26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s="90" customFormat="1" ht="16.35" customHeight="1" spans="1:26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s="90" customFormat="1" ht="16.35" customHeight="1" spans="1:26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s="90" customFormat="1" ht="16.35" customHeight="1" spans="1:26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s="90" customFormat="1" ht="16.35" customHeight="1" spans="1:26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s="90" customFormat="1" ht="16.35" customHeight="1" spans="1:26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s="90" customFormat="1" ht="16.35" customHeight="1" spans="1:26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s="90" customFormat="1" ht="16.35" customHeight="1" spans="1:26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s="90" customFormat="1" ht="16.35" customHeight="1" spans="1:26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s="90" customFormat="1" ht="16.35" customHeight="1" spans="1:26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s="90" customFormat="1" ht="16.35" customHeight="1" spans="1:26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s="90" customFormat="1" ht="16.35" customHeight="1" spans="1:26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s="90" customFormat="1" ht="16.35" customHeight="1" spans="1:26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s="90" customFormat="1" ht="16.35" customHeight="1" spans="1:26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s="90" customFormat="1" ht="16.35" customHeight="1" spans="1:26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s="90" customFormat="1" ht="16.35" customHeight="1" spans="1:26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="90" customFormat="1" ht="16.35" customHeight="1" spans="1:26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s="90" customFormat="1" ht="16.35" customHeight="1" spans="1:26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s="90" customFormat="1" ht="16.35" customHeight="1" spans="1:26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s="90" customFormat="1" ht="16.35" customHeight="1" spans="1:26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s="90" customFormat="1" ht="16.35" customHeight="1" spans="1:26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s="90" customFormat="1" ht="16.35" customHeight="1" spans="1:26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s="90" customFormat="1" ht="16.35" customHeight="1" spans="1:26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s="90" customFormat="1" ht="16.35" customHeight="1" spans="1:26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s="90" customFormat="1" ht="16.35" customHeight="1" spans="1:26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s="90" customFormat="1" ht="16.35" customHeight="1" spans="1:26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s="90" customFormat="1" ht="16.35" customHeight="1" spans="1:26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s="90" customFormat="1" ht="16.35" customHeight="1" spans="1:26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s="90" customFormat="1" ht="16.35" customHeight="1" spans="1:26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s="90" customFormat="1" ht="16.35" customHeight="1" spans="1:26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s="90" customFormat="1" ht="16.35" customHeight="1" spans="1:26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s="90" customFormat="1" ht="16.35" customHeight="1" spans="1:26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s="90" customFormat="1" ht="16.35" customHeight="1" spans="1:26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s="90" customFormat="1" ht="16.35" customHeight="1" spans="1:26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s="90" customFormat="1" ht="16.35" customHeight="1" spans="1:26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s="90" customFormat="1" ht="16.35" customHeight="1" spans="1:26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s="90" customFormat="1" ht="16.35" customHeight="1" spans="1:26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="90" customFormat="1" ht="16.35" customHeight="1" spans="1:26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="90" customFormat="1" ht="16.35" customHeight="1" spans="1:26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="90" customFormat="1" ht="16.35" customHeight="1" spans="1:26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="90" customFormat="1" ht="16.35" customHeight="1" spans="1:26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="90" customFormat="1" ht="16.35" customHeight="1" spans="1:26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="90" customFormat="1" ht="16.35" customHeight="1" spans="1:26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="90" customFormat="1" ht="16.35" customHeight="1" spans="1:26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="90" customFormat="1" ht="16.35" customHeight="1" spans="1:26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="90" customFormat="1" ht="16.35" customHeight="1" spans="1:26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="90" customFormat="1" ht="16.35" customHeight="1" spans="1:26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="90" customFormat="1" ht="16.35" customHeight="1" spans="1:26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="90" customFormat="1" ht="16.35" customHeight="1" spans="1:26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="90" customFormat="1" ht="16.35" customHeight="1" spans="1:26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="90" customFormat="1" ht="16.35" customHeight="1" spans="1:26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="90" customFormat="1" ht="16.35" customHeight="1" spans="1:26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="90" customFormat="1" ht="16.35" customHeight="1" spans="1:26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="90" customFormat="1" ht="16.35" customHeight="1" spans="1:26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="90" customFormat="1" ht="16.35" customHeight="1" spans="1:26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="90" customFormat="1" ht="16.35" customHeight="1" spans="1:26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="90" customFormat="1" ht="16.35" customHeight="1" spans="1:26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="90" customFormat="1" ht="16.35" customHeight="1" spans="1:26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="90" customFormat="1" ht="16.35" customHeight="1" spans="1:26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="90" customFormat="1" ht="16.35" customHeight="1" spans="1:26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="90" customFormat="1" ht="16.35" customHeight="1" spans="1:26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="90" customFormat="1" ht="16.35" customHeight="1" spans="1:26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="90" customFormat="1" ht="16.35" customHeight="1" spans="1:26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="90" customFormat="1" ht="16.35" customHeight="1" spans="1:26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="90" customFormat="1" ht="16.35" customHeight="1" spans="1:26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="90" customFormat="1" ht="16.35" customHeight="1" spans="1:26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="90" customFormat="1" ht="16.35" customHeight="1" spans="1:26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s="90" customFormat="1" ht="16.35" customHeight="1" spans="1:26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="90" customFormat="1" ht="16.35" customHeight="1" spans="1:26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s="90" customFormat="1" ht="16.35" customHeight="1" spans="1:26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s="90" customFormat="1" ht="16.35" customHeight="1" spans="1:26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s="90" customFormat="1" ht="16.35" customHeight="1" spans="1:26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s="90" customFormat="1" ht="16.35" customHeight="1" spans="1:26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s="90" customFormat="1" ht="16.35" customHeight="1" spans="1:26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s="90" customFormat="1" ht="16.35" customHeight="1" spans="1:26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s="90" customFormat="1" ht="16.35" customHeight="1" spans="1:26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s="90" customFormat="1" ht="16.35" customHeight="1" spans="1:26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s="90" customFormat="1" ht="16.35" customHeight="1" spans="1:26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s="90" customFormat="1" ht="16.35" customHeight="1" spans="1:26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s="90" customFormat="1" ht="16.35" customHeight="1" spans="1:26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s="90" customFormat="1" ht="16.35" customHeight="1" spans="1:26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s="90" customFormat="1" ht="16.35" customHeight="1" spans="1:26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s="90" customFormat="1" ht="16.35" customHeight="1" spans="1:26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s="90" customFormat="1" ht="16.35" customHeight="1" spans="1:26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s="90" customFormat="1" ht="16.35" customHeight="1" spans="1:26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s="90" customFormat="1" ht="16.35" customHeight="1" spans="1:26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s="90" customFormat="1" ht="16.35" customHeight="1" spans="1:26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s="90" customFormat="1" ht="16.35" customHeight="1" spans="1:26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s="90" customFormat="1" ht="16.35" customHeight="1" spans="1:26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s="90" customFormat="1" ht="16.35" customHeight="1" spans="1:26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s="90" customFormat="1" ht="16.35" customHeight="1" spans="1:26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s="90" customFormat="1" ht="16.35" customHeight="1" spans="1:26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s="90" customFormat="1" ht="16.35" customHeight="1" spans="1:26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s="90" customFormat="1" ht="16.35" customHeight="1" spans="1:26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="90" customFormat="1" ht="16.35" customHeight="1" spans="1:26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s="90" customFormat="1" ht="16.35" customHeight="1" spans="1:26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s="90" customFormat="1" ht="16.35" customHeight="1" spans="1:26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s="90" customFormat="1" ht="16.35" customHeight="1" spans="1:26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s="90" customFormat="1" ht="16.35" customHeight="1" spans="1:26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="90" customFormat="1" ht="16.35" customHeight="1" spans="1:26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s="90" customFormat="1" ht="16.35" customHeight="1" spans="1:26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s="90" customFormat="1" ht="16.35" customHeight="1" spans="1:26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s="90" customFormat="1" ht="16.35" customHeight="1" spans="1:26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s="90" customFormat="1" ht="16.35" customHeight="1" spans="1:26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s="90" customFormat="1" ht="16.35" customHeight="1" spans="1:26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s="90" customFormat="1" ht="16.35" customHeight="1" spans="1:26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s="90" customFormat="1" ht="16.35" customHeight="1" spans="1:26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s="90" customFormat="1" ht="16.35" customHeight="1" spans="1:26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s="90" customFormat="1" ht="16.35" customHeight="1" spans="1:26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s="90" customFormat="1" ht="16.35" customHeight="1" spans="1:26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s="90" customFormat="1" ht="16.35" customHeight="1" spans="1:26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s="90" customFormat="1" ht="16.35" customHeight="1" spans="1:26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s="90" customFormat="1" ht="16.35" customHeight="1" spans="1:26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s="90" customFormat="1" ht="16.35" customHeight="1" spans="1:26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s="90" customFormat="1" ht="16.35" customHeight="1" spans="1:26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s="90" customFormat="1" ht="16.35" customHeight="1" spans="1:26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s="90" customFormat="1" ht="16.35" customHeight="1" spans="1:26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s="90" customFormat="1" ht="16.35" customHeight="1" spans="1:26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s="90" customFormat="1" ht="16.35" customHeight="1" spans="1:26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s="90" customFormat="1" ht="16.35" customHeight="1" spans="1:26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="90" customFormat="1" ht="16.35" customHeight="1" spans="1:26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s="90" customFormat="1" ht="16.35" customHeight="1" spans="1:26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s="90" customFormat="1" ht="16.35" customHeight="1" spans="1:26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s="90" customFormat="1" ht="16.35" customHeight="1" spans="1:26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s="90" customFormat="1" ht="16.35" customHeight="1" spans="1:26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s="90" customFormat="1" ht="16.35" customHeight="1" spans="1:26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s="90" customFormat="1" ht="16.35" customHeight="1" spans="1:26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s="90" customFormat="1" ht="16.35" customHeight="1" spans="1:26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s="90" customFormat="1" ht="16.35" customHeight="1" spans="1:26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s="90" customFormat="1" ht="16.35" customHeight="1" spans="1:26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s="90" customFormat="1" ht="16.35" customHeight="1" spans="1:26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s="90" customFormat="1" ht="16.35" customHeight="1" spans="1:26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s="90" customFormat="1" ht="16.35" customHeight="1" spans="1:26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s="90" customFormat="1" ht="16.35" customHeight="1" spans="1:26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s="90" customFormat="1" ht="16.35" customHeight="1" spans="1:26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s="90" customFormat="1" ht="16.35" customHeight="1" spans="1:26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s="90" customFormat="1" ht="16.35" customHeight="1" spans="1:26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s="90" customFormat="1" ht="16.35" customHeight="1" spans="1:26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s="90" customFormat="1" ht="16.35" customHeight="1" spans="1:26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s="90" customFormat="1" ht="16.35" customHeight="1" spans="1:26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s="90" customFormat="1" ht="16.35" customHeight="1" spans="1:26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s="90" customFormat="1" ht="16.35" customHeight="1" spans="1:26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s="90" customFormat="1" ht="16.35" customHeight="1" spans="1:26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s="90" customFormat="1" ht="16.35" customHeight="1" spans="1:26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s="90" customFormat="1" ht="16.35" customHeight="1" spans="1:26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s="90" customFormat="1" ht="16.35" customHeight="1" spans="1:26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="90" customFormat="1" ht="16.35" customHeight="1" spans="1:26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s="90" customFormat="1" ht="16.35" customHeight="1" spans="1:26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s="90" customFormat="1" ht="16.35" customHeight="1" spans="1:26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s="90" customFormat="1" ht="16.35" customHeight="1" spans="1:26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s="90" customFormat="1" ht="16.35" customHeight="1" spans="1:26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s="90" customFormat="1" ht="16.35" customHeight="1" spans="1:26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s="90" customFormat="1" ht="16.35" customHeight="1" spans="1:26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s="90" customFormat="1" ht="16.35" customHeight="1" spans="1:26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s="90" customFormat="1" ht="16.35" customHeight="1" spans="1:26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s="90" customFormat="1" ht="16.35" customHeight="1" spans="1:26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s="90" customFormat="1" ht="16.35" customHeight="1" spans="1:26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s="90" customFormat="1" ht="16.35" customHeight="1" spans="1:26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s="90" customFormat="1" ht="16.35" customHeight="1" spans="1:26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s="90" customFormat="1" ht="16.35" customHeight="1" spans="1:26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s="90" customFormat="1" ht="16.35" customHeight="1" spans="1:26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s="90" customFormat="1" ht="16.35" customHeight="1" spans="1:26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s="90" customFormat="1" ht="16.35" customHeight="1" spans="1:26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s="90" customFormat="1" ht="16.35" customHeight="1" spans="1:26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s="90" customFormat="1" ht="16.35" customHeight="1" spans="1:26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s="90" customFormat="1" ht="16.35" customHeight="1" spans="1:26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s="90" customFormat="1" ht="16.35" customHeight="1" spans="1:26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s="90" customFormat="1" ht="16.35" customHeight="1" spans="1:26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="90" customFormat="1" ht="16.35" customHeight="1" spans="1:26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="90" customFormat="1" ht="16.35" customHeight="1" spans="1:26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="90" customFormat="1" ht="16.35" customHeight="1" spans="1:26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="90" customFormat="1" ht="16.35" customHeight="1" spans="1:26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="90" customFormat="1" ht="16.35" customHeight="1" spans="1:26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="90" customFormat="1" ht="16.35" customHeight="1" spans="1:26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s="90" customFormat="1" ht="16.35" customHeight="1" spans="1:26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s="90" customFormat="1" ht="16.35" customHeight="1" spans="1:26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s="90" customFormat="1" ht="16.35" customHeight="1" spans="1:26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s="90" customFormat="1" ht="16.35" customHeight="1" spans="1:26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s="90" customFormat="1" ht="16.35" customHeight="1" spans="1:26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s="90" customFormat="1" ht="16.35" customHeight="1" spans="1:26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s="90" customFormat="1" ht="16.35" customHeight="1" spans="1:26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s="90" customFormat="1" ht="16.35" customHeight="1" spans="1:26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s="90" customFormat="1" ht="16.35" customHeight="1" spans="1:26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s="90" customFormat="1" ht="16.35" customHeight="1" spans="1:26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s="90" customFormat="1" ht="16.35" customHeight="1" spans="1:26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s="90" customFormat="1" ht="16.35" customHeight="1" spans="1:26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s="90" customFormat="1" ht="16.35" customHeight="1" spans="1:26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s="90" customFormat="1" ht="16.35" customHeight="1" spans="1:26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s="90" customFormat="1" ht="16.35" customHeight="1" spans="1:26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s="90" customFormat="1" ht="16.35" customHeight="1" spans="1:26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s="90" customFormat="1" ht="16.35" customHeight="1" spans="1:26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s="90" customFormat="1" ht="16.35" customHeight="1" spans="1:26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s="90" customFormat="1" ht="16.35" customHeight="1" spans="1:26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s="90" customFormat="1" ht="16.35" customHeight="1" spans="1:26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s="90" customFormat="1" ht="16.35" customHeight="1" spans="1:26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s="90" customFormat="1" ht="16.35" customHeight="1" spans="1:26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s="90" customFormat="1" ht="16.35" customHeight="1" spans="1:26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s="90" customFormat="1" ht="16.35" customHeight="1" spans="1:26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="90" customFormat="1" ht="16.35" customHeight="1" spans="1:26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s="90" customFormat="1" ht="16.35" customHeight="1" spans="1:26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s="90" customFormat="1" ht="16.35" customHeight="1" spans="1:26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s="90" customFormat="1" ht="16.35" customHeight="1" spans="1:26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s="90" customFormat="1" ht="16.35" customHeight="1" spans="1:26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s="90" customFormat="1" ht="16.35" customHeight="1" spans="1:26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s="90" customFormat="1" ht="16.35" customHeight="1" spans="1:26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s="90" customFormat="1" ht="16.35" customHeight="1" spans="1:26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s="90" customFormat="1" ht="16.35" customHeight="1" spans="1:26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s="90" customFormat="1" ht="16.35" customHeight="1" spans="1:26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s="90" customFormat="1" ht="16.35" customHeight="1" spans="1:26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s="90" customFormat="1" ht="16.35" customHeight="1" spans="1:26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s="90" customFormat="1" ht="16.35" customHeight="1" spans="1:26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s="90" customFormat="1" ht="16.35" customHeight="1" spans="1:26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s="90" customFormat="1" ht="16.35" customHeight="1" spans="1:26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s="90" customFormat="1" ht="16.35" customHeight="1" spans="1:26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s="90" customFormat="1" ht="16.35" customHeight="1" spans="1:26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s="90" customFormat="1" ht="16.35" customHeight="1" spans="1:26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s="90" customFormat="1" ht="16.35" customHeight="1" spans="1:26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s="90" customFormat="1" ht="16.35" customHeight="1" spans="1:26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s="90" customFormat="1" ht="16.35" customHeight="1" spans="1:26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s="90" customFormat="1" ht="16.35" customHeight="1" spans="1:26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s="90" customFormat="1" ht="16.35" customHeight="1" spans="1:26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s="90" customFormat="1" ht="16.35" customHeight="1" spans="1:26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s="90" customFormat="1" ht="16.35" customHeight="1" spans="1:26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s="90" customFormat="1" ht="16.35" customHeight="1" spans="1:26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="90" customFormat="1" ht="16.35" customHeight="1" spans="1:26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s="90" customFormat="1" ht="16.35" customHeight="1" spans="1:26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s="90" customFormat="1" ht="16.35" customHeight="1" spans="1:26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s="90" customFormat="1" ht="16.35" customHeight="1" spans="1:26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s="90" customFormat="1" ht="16.35" customHeight="1" spans="1:26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="90" customFormat="1" ht="16.35" customHeight="1" spans="1:26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="90" customFormat="1" ht="16.35" customHeight="1" spans="1:26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s="90" customFormat="1" ht="16.35" customHeight="1" spans="1:26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s="90" customFormat="1" ht="16.35" customHeight="1" spans="1:26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s="90" customFormat="1" ht="16.35" customHeight="1" spans="1:26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s="90" customFormat="1" ht="16.35" customHeight="1" spans="1:26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s="90" customFormat="1" ht="16.35" customHeight="1" spans="1:26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s="90" customFormat="1" ht="16.35" customHeight="1" spans="1:26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s="90" customFormat="1" ht="16.35" customHeight="1" spans="1:26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s="90" customFormat="1" ht="16.35" customHeight="1" spans="1:26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s="90" customFormat="1" ht="16.35" customHeight="1" spans="1:26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s="90" customFormat="1" ht="16.35" customHeight="1" spans="1:26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s="90" customFormat="1" ht="16.35" customHeight="1" spans="1:26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s="90" customFormat="1" ht="16.35" customHeight="1" spans="1:26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s="90" customFormat="1" ht="16.35" customHeight="1" spans="1:26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s="90" customFormat="1" ht="16.35" customHeight="1" spans="1:26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s="90" customFormat="1" ht="16.35" customHeight="1" spans="1:26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s="90" customFormat="1" ht="16.35" customHeight="1" spans="1:26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s="90" customFormat="1" ht="16.35" customHeight="1" spans="1:26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s="90" customFormat="1" ht="16.35" customHeight="1" spans="1:26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="90" customFormat="1" ht="16.35" customHeight="1" spans="1:26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="90" customFormat="1" ht="16.35" customHeight="1" spans="1:26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="90" customFormat="1" ht="16.35" customHeight="1" spans="1:26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="90" customFormat="1" ht="16.35" customHeight="1" spans="1:26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="90" customFormat="1" ht="16.35" customHeight="1" spans="1:26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="90" customFormat="1" ht="16.35" customHeight="1" spans="1:26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s="90" customFormat="1" ht="16.35" customHeight="1" spans="1:26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s="90" customFormat="1" ht="16.35" customHeight="1" spans="1:26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s="90" customFormat="1" ht="16.35" customHeight="1" spans="1:26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s="90" customFormat="1" ht="16.35" customHeight="1" spans="1:26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s="90" customFormat="1" ht="16.35" customHeight="1" spans="1:26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s="90" customFormat="1" ht="16.35" customHeight="1" spans="1:26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s="90" customFormat="1" ht="16.35" customHeight="1" spans="1:26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s="90" customFormat="1" ht="16.35" customHeight="1" spans="1:26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s="90" customFormat="1" ht="16.35" customHeight="1" spans="1:26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s="90" customFormat="1" ht="16.35" customHeight="1" spans="1:26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s="90" customFormat="1" ht="16.35" customHeight="1" spans="1:26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s="90" customFormat="1" ht="16.35" customHeight="1" spans="1:26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s="90" customFormat="1" ht="16.35" customHeight="1" spans="1:26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s="90" customFormat="1" ht="16.35" customHeight="1" spans="1:26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s="90" customFormat="1" ht="16.35" customHeight="1" spans="1:26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s="90" customFormat="1" ht="16.35" customHeight="1" spans="1:26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s="90" customFormat="1" ht="16.35" customHeight="1" spans="1:26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s="90" customFormat="1" ht="16.35" customHeight="1" spans="1:26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s="90" customFormat="1" ht="16.35" customHeight="1" spans="1:26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s="90" customFormat="1" ht="16.35" customHeight="1" spans="1:26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s="90" customFormat="1" ht="16.35" customHeight="1" spans="1:26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s="90" customFormat="1" ht="16.35" customHeight="1" spans="1:26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s="90" customFormat="1" ht="16.35" customHeight="1" spans="1:26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s="90" customFormat="1" ht="16.35" customHeight="1" spans="1:26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s="90" customFormat="1" ht="16.35" customHeight="1" spans="1:26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s="90" customFormat="1" ht="16.35" customHeight="1" spans="1:26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s="90" customFormat="1" ht="16.35" customHeight="1" spans="1:26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s="90" customFormat="1" ht="16.35" customHeight="1" spans="1:26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s="90" customFormat="1" ht="16.35" customHeight="1" spans="1:26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s="90" customFormat="1" ht="16.35" customHeight="1" spans="1:26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s="90" customFormat="1" ht="16.35" customHeight="1" spans="1:26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s="90" customFormat="1" ht="16.35" customHeight="1" spans="1:26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s="90" customFormat="1" ht="16.35" customHeight="1" spans="1:26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s="90" customFormat="1" ht="16.35" customHeight="1" spans="1:26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s="90" customFormat="1" ht="16.35" customHeight="1" spans="1:26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s="90" customFormat="1" ht="16.35" customHeight="1" spans="1:26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s="90" customFormat="1" ht="16.35" customHeight="1" spans="1:26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s="90" customFormat="1" ht="16.35" customHeight="1" spans="1:26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s="90" customFormat="1" ht="16.35" customHeight="1" spans="1:26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s="90" customFormat="1" ht="16.35" customHeight="1" spans="1:26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s="90" customFormat="1" ht="16.35" customHeight="1" spans="1:26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s="90" customFormat="1" ht="16.35" customHeight="1" spans="1:26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s="90" customFormat="1" ht="16.35" customHeight="1" spans="1:26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s="90" customFormat="1" ht="16.35" customHeight="1" spans="1:26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s="90" customFormat="1" ht="16.35" customHeight="1" spans="1:26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s="90" customFormat="1" ht="16.35" customHeight="1" spans="1:26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s="90" customFormat="1" ht="16.35" customHeight="1" spans="1:26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s="90" customFormat="1" ht="16.35" customHeight="1" spans="1:26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s="90" customFormat="1" ht="16.35" customHeight="1" spans="1:26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s="90" customFormat="1" ht="16.35" customHeight="1" spans="1:26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s="90" customFormat="1" ht="16.35" customHeight="1" spans="1:26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s="90" customFormat="1" ht="16.35" customHeight="1" spans="1:26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s="90" customFormat="1" ht="16.35" customHeight="1" spans="1:26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s="90" customFormat="1" ht="16.35" customHeight="1" spans="1:26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s="90" customFormat="1" ht="16.35" customHeight="1" spans="1:26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s="90" customFormat="1" ht="16.35" customHeight="1" spans="1:26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s="90" customFormat="1" ht="16.35" customHeight="1" spans="1:26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s="90" customFormat="1" ht="16.35" customHeight="1" spans="1:26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s="90" customFormat="1" ht="16.35" customHeight="1" spans="1:26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s="90" customFormat="1" ht="16.35" customHeight="1" spans="1:26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s="90" customFormat="1" ht="16.35" customHeight="1" spans="1:26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s="90" customFormat="1" ht="16.35" customHeight="1" spans="1:26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s="90" customFormat="1" ht="16.35" customHeight="1" spans="1:26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s="90" customFormat="1" ht="16.35" customHeight="1" spans="1:26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s="90" customFormat="1" ht="16.35" customHeight="1" spans="1:26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s="90" customFormat="1" ht="16.35" customHeight="1" spans="1:26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s="90" customFormat="1" ht="16.35" customHeight="1" spans="1:26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s="90" customFormat="1" ht="16.35" customHeight="1" spans="1:26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s="90" customFormat="1" ht="16.35" customHeight="1" spans="1:26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s="90" customFormat="1" ht="16.35" customHeight="1" spans="1:26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s="90" customFormat="1" ht="16.35" customHeight="1" spans="1:26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s="90" customFormat="1" ht="16.35" customHeight="1" spans="1:26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s="90" customFormat="1" ht="16.35" customHeight="1" spans="1:26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s="90" customFormat="1" ht="16.35" customHeight="1" spans="1:26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s="90" customFormat="1" ht="16.35" customHeight="1" spans="1:26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s="90" customFormat="1" ht="16.35" customHeight="1" spans="1:26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s="90" customFormat="1" ht="16.35" customHeight="1" spans="1:26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s="90" customFormat="1" ht="16.35" customHeight="1" spans="1:26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s="90" customFormat="1" ht="16.35" customHeight="1" spans="1:26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s="90" customFormat="1" ht="16.35" customHeight="1" spans="1:26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s="90" customFormat="1" ht="16.35" customHeight="1" spans="1:26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s="90" customFormat="1" ht="16.35" customHeight="1" spans="1:26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s="90" customFormat="1" ht="16.35" customHeight="1" spans="1:26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s="90" customFormat="1" ht="16.35" customHeight="1" spans="1:26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s="90" customFormat="1" ht="16.35" customHeight="1" spans="1:26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s="90" customFormat="1" ht="16.35" customHeight="1" spans="1:26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s="90" customFormat="1" ht="16.35" customHeight="1" spans="1:26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s="90" customFormat="1" ht="16.35" customHeight="1" spans="1:26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s="90" customFormat="1" ht="16.35" customHeight="1" spans="1:26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s="90" customFormat="1" ht="16.35" customHeight="1" spans="1:26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s="90" customFormat="1" ht="16.35" customHeight="1" spans="1:26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s="90" customFormat="1" ht="16.35" customHeight="1" spans="1:26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s="90" customFormat="1" ht="16.35" customHeight="1" spans="1:26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s="90" customFormat="1" ht="16.35" customHeight="1" spans="1:26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s="90" customFormat="1" ht="16.35" customHeight="1" spans="1:26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s="90" customFormat="1" ht="16.35" customHeight="1" spans="1:26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s="90" customFormat="1" ht="16.35" customHeight="1" spans="1:26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s="90" customFormat="1" ht="16.35" customHeight="1" spans="1:26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s="90" customFormat="1" ht="16.35" customHeight="1" spans="1:26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s="90" customFormat="1" ht="16.35" customHeight="1" spans="1:26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s="90" customFormat="1" ht="16.35" customHeight="1" spans="1:26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s="90" customFormat="1" ht="16.35" customHeight="1" spans="1:26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s="90" customFormat="1" ht="16.35" customHeight="1" spans="1:26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s="90" customFormat="1" ht="16.35" customHeight="1" spans="1:26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s="90" customFormat="1" ht="16.35" customHeight="1" spans="1:26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s="90" customFormat="1" ht="16.35" customHeight="1" spans="1:26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s="90" customFormat="1" ht="16.35" customHeight="1" spans="1:26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s="90" customFormat="1" ht="16.35" customHeight="1" spans="1:26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s="90" customFormat="1" ht="16.35" customHeight="1" spans="1:26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s="90" customFormat="1" ht="16.35" customHeight="1" spans="1:26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s="90" customFormat="1" ht="16.35" customHeight="1" spans="1:26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s="90" customFormat="1" ht="16.35" customHeight="1" spans="1:26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s="90" customFormat="1" ht="16.35" customHeight="1" spans="1:26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s="90" customFormat="1" ht="16.35" customHeight="1" spans="1:26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s="90" customFormat="1" ht="16.35" customHeight="1" spans="1:26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s="90" customFormat="1" ht="16.35" customHeight="1" spans="1:26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s="90" customFormat="1" ht="16.35" customHeight="1" spans="1:26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s="90" customFormat="1" ht="16.35" customHeight="1" spans="1:26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s="90" customFormat="1" ht="16.35" customHeight="1" spans="1:26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s="90" customFormat="1" ht="16.35" customHeight="1" spans="1:26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s="90" customFormat="1" ht="16.35" customHeight="1" spans="1:26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s="90" customFormat="1" ht="16.35" customHeight="1" spans="1:26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s="90" customFormat="1" ht="16.35" customHeight="1" spans="1:26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s="90" customFormat="1" ht="16.35" customHeight="1" spans="1:26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s="90" customFormat="1" ht="16.35" customHeight="1" spans="1:26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s="90" customFormat="1" ht="16.35" customHeight="1" spans="1:26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s="90" customFormat="1" ht="16.35" customHeight="1" spans="1:26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s="90" customFormat="1" ht="16.35" customHeight="1" spans="1:26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s="90" customFormat="1" ht="16.35" customHeight="1" spans="1:26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s="90" customFormat="1" ht="16.35" customHeight="1" spans="1:26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s="90" customFormat="1" ht="16.35" customHeight="1" spans="1:26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s="90" customFormat="1" ht="16.35" customHeight="1" spans="1:26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s="90" customFormat="1" ht="16.35" customHeight="1" spans="1:26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s="90" customFormat="1" ht="16.35" customHeight="1" spans="1:26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s="90" customFormat="1" ht="16.35" customHeight="1" spans="1:26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s="90" customFormat="1" ht="16.35" customHeight="1" spans="1:26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s="90" customFormat="1" ht="16.35" customHeight="1" spans="1:26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s="90" customFormat="1" ht="16.35" customHeight="1" spans="1:26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s="90" customFormat="1" ht="16.35" customHeight="1" spans="1:26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s="90" customFormat="1" ht="16.35" customHeight="1" spans="1:26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s="90" customFormat="1" ht="16.35" customHeight="1" spans="1:26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s="90" customFormat="1" ht="16.35" customHeight="1" spans="1:26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s="90" customFormat="1" ht="16.35" customHeight="1" spans="1:26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s="90" customFormat="1" ht="16.35" customHeight="1" spans="1:26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s="90" customFormat="1" ht="16.35" customHeight="1" spans="1:26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s="90" customFormat="1" ht="16.35" customHeight="1" spans="1:26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s="90" customFormat="1" ht="16.35" customHeight="1" spans="1:26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s="90" customFormat="1" ht="16.35" customHeight="1" spans="1:26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s="90" customFormat="1" ht="16.35" customHeight="1" spans="1:26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s="90" customFormat="1" ht="16.35" customHeight="1" spans="1:26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s="90" customFormat="1" ht="16.35" customHeight="1" spans="1:26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s="90" customFormat="1" ht="16.35" customHeight="1" spans="1:26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s="90" customFormat="1" ht="16.35" customHeight="1" spans="1:26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s="90" customFormat="1" ht="16.35" customHeight="1" spans="1:26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s="90" customFormat="1" ht="16.35" customHeight="1" spans="1:26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s="90" customFormat="1" ht="16.35" customHeight="1" spans="1:26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s="90" customFormat="1" ht="16.35" customHeight="1" spans="1:26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s="90" customFormat="1" ht="16.35" customHeight="1" spans="1:26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s="90" customFormat="1" ht="16.35" customHeight="1" spans="1:26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s="90" customFormat="1" ht="16.35" customHeight="1" spans="1:26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s="90" customFormat="1" ht="16.35" customHeight="1" spans="1:26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s="90" customFormat="1" ht="16.35" customHeight="1" spans="1:26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s="90" customFormat="1" ht="16.35" customHeight="1" spans="1:26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s="90" customFormat="1" ht="16.35" customHeight="1" spans="1:26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s="90" customFormat="1" ht="16.35" customHeight="1" spans="1:26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s="90" customFormat="1" ht="16.35" customHeight="1" spans="1:26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s="90" customFormat="1" ht="16.35" customHeight="1" spans="1:26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s="90" customFormat="1" ht="16.35" customHeight="1" spans="1:26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s="90" customFormat="1" ht="16.35" customHeight="1" spans="1:26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s="90" customFormat="1" ht="16.35" customHeight="1" spans="1:26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s="90" customFormat="1" ht="16.35" customHeight="1" spans="1:26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s="90" customFormat="1" ht="16.35" customHeight="1" spans="1:26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s="90" customFormat="1" ht="16.35" customHeight="1" spans="1:26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s="90" customFormat="1" ht="16.35" customHeight="1" spans="1:26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s="90" customFormat="1" ht="16.35" customHeight="1" spans="1:26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s="90" customFormat="1" ht="16.35" customHeight="1" spans="1:26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s="90" customFormat="1" ht="16.35" customHeight="1" spans="1:26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s="90" customFormat="1" ht="16.35" customHeight="1" spans="1:26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s="90" customFormat="1" ht="16.35" customHeight="1" spans="1:26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s="90" customFormat="1" ht="16.35" customHeight="1" spans="1:26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s="90" customFormat="1" ht="16.35" customHeight="1" spans="1:26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s="90" customFormat="1" ht="16.35" customHeight="1" spans="1:26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s="90" customFormat="1" ht="16.35" customHeight="1" spans="1:26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s="90" customFormat="1" ht="16.35" customHeight="1" spans="1:26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s="90" customFormat="1" ht="16.35" customHeight="1" spans="1:26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s="90" customFormat="1" ht="16.35" customHeight="1" spans="1:26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s="90" customFormat="1" ht="16.35" customHeight="1" spans="1:26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s="90" customFormat="1" ht="16.35" customHeight="1" spans="1:26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s="90" customFormat="1" ht="16.35" customHeight="1" spans="1:26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s="90" customFormat="1" ht="16.35" customHeight="1" spans="1:26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s="90" customFormat="1" ht="16.35" customHeight="1" spans="1:26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s="90" customFormat="1" ht="16.35" customHeight="1" spans="1:26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s="90" customFormat="1" ht="16.35" customHeight="1" spans="1:26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s="90" customFormat="1" ht="16.35" customHeight="1" spans="1:26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s="90" customFormat="1" ht="16.35" customHeight="1" spans="1:26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s="90" customFormat="1" ht="16.35" customHeight="1" spans="1:26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s="90" customFormat="1" ht="16.35" customHeight="1" spans="1:26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s="90" customFormat="1" ht="16.35" customHeight="1" spans="1:26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s="90" customFormat="1" ht="16.35" customHeight="1" spans="1:26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s="90" customFormat="1" ht="16.35" customHeight="1" spans="1:26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s="90" customFormat="1" ht="16.35" customHeight="1" spans="1:26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s="90" customFormat="1" ht="16.35" customHeight="1" spans="1:26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s="90" customFormat="1" ht="16.35" customHeight="1" spans="1:26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s="90" customFormat="1" ht="16.35" customHeight="1" spans="1:26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s="90" customFormat="1" ht="16.35" customHeight="1" spans="1:26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s="90" customFormat="1" ht="16.35" customHeight="1" spans="1:26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s="90" customFormat="1" ht="16.35" customHeight="1" spans="1:26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s="90" customFormat="1" ht="16.35" customHeight="1" spans="1:26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s="90" customFormat="1" ht="16.35" customHeight="1" spans="1:26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s="90" customFormat="1" ht="16.35" customHeight="1" spans="1:26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s="90" customFormat="1" ht="16.35" customHeight="1" spans="1:26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s="90" customFormat="1" ht="16.35" customHeight="1" spans="1:26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s="90" customFormat="1" ht="16.35" customHeight="1" spans="1:26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s="90" customFormat="1" ht="16.35" customHeight="1" spans="1:26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s="90" customFormat="1" ht="16.35" customHeight="1" spans="1:26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s="90" customFormat="1" ht="16.35" customHeight="1" spans="1:26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s="90" customFormat="1" ht="16.35" customHeight="1" spans="1:26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s="90" customFormat="1" ht="16.35" customHeight="1" spans="1:26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s="90" customFormat="1" ht="16.35" customHeight="1" spans="1:26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s="90" customFormat="1" ht="16.35" customHeight="1" spans="1:26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conditionalFormatting sqref="J9:M18">
    <cfRule type="notContainsBlanks" dxfId="0" priority="1">
      <formula>LEN(TRIM(J9))&gt;0</formula>
    </cfRule>
  </conditionalFormatting>
  <pageMargins left="0.306944444444444" right="0.306944444444444" top="0.357638888888889" bottom="0.357638888888889" header="0.298611111111111" footer="0.298611111111111"/>
  <pageSetup paperSize="9" scale="9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02"/>
  <sheetViews>
    <sheetView view="pageBreakPreview" zoomScale="70" zoomScaleNormal="70" workbookViewId="0">
      <selection activeCell="M24" sqref="M24"/>
    </sheetView>
  </sheetViews>
  <sheetFormatPr defaultColWidth="11.787610619469" defaultRowHeight="15" customHeight="1"/>
  <cols>
    <col min="1" max="1" width="4.35398230088496" style="90" customWidth="1"/>
    <col min="2" max="2" width="17.4159292035398" style="90" customWidth="1"/>
    <col min="3" max="3" width="15.2743362831858" style="90" customWidth="1"/>
    <col min="4" max="4" width="17.2035398230088" style="90" customWidth="1"/>
    <col min="5" max="5" width="20.283185840708" style="90" customWidth="1"/>
    <col min="6" max="6" width="9.55752212389381" style="90" customWidth="1"/>
    <col min="7" max="13" width="9.13274336283186" style="90" customWidth="1"/>
    <col min="14" max="14" width="5.94690265486726" style="90" customWidth="1"/>
    <col min="15" max="17" width="9.13274336283186" style="90" customWidth="1"/>
    <col min="18" max="18" width="5.84070796460177" style="90" customWidth="1"/>
    <col min="19" max="19" width="9.13274336283186" style="90" customWidth="1"/>
    <col min="20" max="21" width="9.02654867256637" style="90" customWidth="1"/>
    <col min="22" max="22" width="7.00884955752212" style="90" customWidth="1"/>
    <col min="23" max="23" width="10.7256637168142" style="90" customWidth="1"/>
    <col min="24" max="24" width="30.3716814159292" style="90" customWidth="1"/>
    <col min="25" max="26" width="12.7433628318584" style="90" customWidth="1"/>
    <col min="27" max="16384" width="11.787610619469" style="90"/>
  </cols>
  <sheetData>
    <row r="1" s="90" customFormat="1" ht="30" customHeight="1" spans="1:26">
      <c r="A1" s="91" t="s">
        <v>0</v>
      </c>
      <c r="B1" s="92"/>
      <c r="C1" s="92"/>
      <c r="D1" s="92"/>
      <c r="E1" s="93"/>
      <c r="F1" s="94" t="s">
        <v>1</v>
      </c>
      <c r="G1" s="95"/>
      <c r="H1" s="96"/>
      <c r="I1" s="123"/>
      <c r="J1" s="123"/>
      <c r="K1" s="123"/>
      <c r="L1" s="123"/>
      <c r="M1" s="124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1"/>
      <c r="Y1" s="121"/>
      <c r="Z1" s="121"/>
    </row>
    <row r="2" s="90" customFormat="1" ht="16.35" customHeight="1" spans="1:26">
      <c r="A2" s="7" t="s">
        <v>2</v>
      </c>
      <c r="B2" s="97"/>
      <c r="C2" s="98" t="s">
        <v>3</v>
      </c>
      <c r="D2" s="10" t="s">
        <v>4</v>
      </c>
      <c r="E2" s="99" t="s">
        <v>5</v>
      </c>
      <c r="F2" s="100"/>
      <c r="G2" s="13"/>
      <c r="H2" s="14"/>
      <c r="I2" s="14"/>
      <c r="J2" s="14"/>
      <c r="K2" s="14"/>
      <c r="L2" s="14"/>
      <c r="M2" s="65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1"/>
      <c r="Y2" s="121"/>
      <c r="Z2" s="121"/>
    </row>
    <row r="3" s="90" customFormat="1" ht="16.35" customHeight="1" spans="1:26">
      <c r="A3" s="15" t="s">
        <v>6</v>
      </c>
      <c r="B3" s="101"/>
      <c r="C3" s="102"/>
      <c r="D3" s="18" t="s">
        <v>7</v>
      </c>
      <c r="E3" s="103"/>
      <c r="F3" s="104"/>
      <c r="G3" s="21"/>
      <c r="H3" s="22"/>
      <c r="I3" s="22"/>
      <c r="J3" s="22"/>
      <c r="K3" s="22"/>
      <c r="L3" s="22"/>
      <c r="M3" s="67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1"/>
      <c r="Y3" s="121"/>
      <c r="Z3" s="121"/>
    </row>
    <row r="4" s="90" customFormat="1" ht="16.35" customHeight="1" spans="1:26">
      <c r="A4" s="15" t="s">
        <v>8</v>
      </c>
      <c r="B4" s="101"/>
      <c r="C4" s="102"/>
      <c r="D4" s="18" t="s">
        <v>9</v>
      </c>
      <c r="E4" s="103" t="s">
        <v>10</v>
      </c>
      <c r="F4" s="104"/>
      <c r="G4" s="21"/>
      <c r="H4" s="22"/>
      <c r="I4" s="22"/>
      <c r="J4" s="22"/>
      <c r="K4" s="22"/>
      <c r="L4" s="22"/>
      <c r="M4" s="67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1"/>
      <c r="Y4" s="121"/>
      <c r="Z4" s="121"/>
    </row>
    <row r="5" s="90" customFormat="1" ht="16.35" customHeight="1" spans="1:26">
      <c r="A5" s="15" t="s">
        <v>11</v>
      </c>
      <c r="B5" s="101"/>
      <c r="C5" s="102"/>
      <c r="D5" s="18" t="s">
        <v>12</v>
      </c>
      <c r="E5" s="103" t="e">
        <f>#REF!</f>
        <v>#REF!</v>
      </c>
      <c r="F5" s="104"/>
      <c r="G5" s="105"/>
      <c r="H5" s="106"/>
      <c r="I5" s="106"/>
      <c r="J5" s="106"/>
      <c r="K5" s="106"/>
      <c r="L5" s="106"/>
      <c r="M5" s="127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1"/>
      <c r="Y5" s="121"/>
      <c r="Z5" s="121"/>
    </row>
    <row r="6" s="90" customFormat="1" ht="16.35" customHeight="1" spans="1:26">
      <c r="A6" s="15" t="s">
        <v>13</v>
      </c>
      <c r="B6" s="101"/>
      <c r="C6" s="102" t="s">
        <v>14</v>
      </c>
      <c r="D6" s="18" t="s">
        <v>15</v>
      </c>
      <c r="E6" s="103" t="s">
        <v>16</v>
      </c>
      <c r="F6" s="104"/>
      <c r="G6" s="25"/>
      <c r="H6" s="26"/>
      <c r="I6" s="26"/>
      <c r="J6" s="26"/>
      <c r="K6" s="26"/>
      <c r="L6" s="26"/>
      <c r="M6" s="68"/>
      <c r="N6" s="126"/>
      <c r="O6" s="126"/>
      <c r="P6" s="126"/>
      <c r="Q6" s="126"/>
      <c r="R6" s="126"/>
      <c r="S6" s="126"/>
      <c r="T6" s="126"/>
      <c r="U6" s="126"/>
      <c r="V6" s="126"/>
      <c r="W6" s="138"/>
      <c r="X6" s="121"/>
      <c r="Y6" s="121"/>
      <c r="Z6" s="121"/>
    </row>
    <row r="7" s="90" customFormat="1" ht="16.35" customHeight="1" spans="1:26">
      <c r="A7" s="107" t="s">
        <v>17</v>
      </c>
      <c r="B7" s="107"/>
      <c r="C7" s="107"/>
      <c r="D7" s="107"/>
      <c r="E7" s="108"/>
      <c r="F7" s="109" t="s">
        <v>18</v>
      </c>
      <c r="G7" s="109" t="s">
        <v>19</v>
      </c>
      <c r="H7" s="109" t="s">
        <v>20</v>
      </c>
      <c r="I7" s="128" t="s">
        <v>21</v>
      </c>
      <c r="J7" s="129" t="s">
        <v>22</v>
      </c>
      <c r="K7" s="109" t="s">
        <v>23</v>
      </c>
      <c r="L7" s="109" t="s">
        <v>24</v>
      </c>
      <c r="M7" s="109" t="s">
        <v>25</v>
      </c>
      <c r="N7" s="130"/>
      <c r="O7" s="130"/>
      <c r="P7" s="131"/>
      <c r="Q7" s="130"/>
      <c r="R7" s="130"/>
      <c r="S7" s="130"/>
      <c r="T7" s="131"/>
      <c r="U7" s="130"/>
      <c r="V7" s="130"/>
      <c r="W7" s="131"/>
      <c r="X7" s="133"/>
      <c r="Y7" s="121"/>
      <c r="Z7" s="121"/>
    </row>
    <row r="8" s="90" customFormat="1" customHeight="1" spans="1:26">
      <c r="A8" s="110"/>
      <c r="B8" s="110"/>
      <c r="C8" s="110"/>
      <c r="D8" s="110"/>
      <c r="E8" s="111"/>
      <c r="F8" s="112"/>
      <c r="G8" s="112"/>
      <c r="H8" s="112"/>
      <c r="I8" s="112"/>
      <c r="J8" s="112"/>
      <c r="K8" s="112"/>
      <c r="L8" s="112"/>
      <c r="M8" s="112"/>
      <c r="N8" s="132"/>
      <c r="O8" s="133"/>
      <c r="P8" s="133"/>
      <c r="Q8" s="133"/>
      <c r="R8" s="132"/>
      <c r="S8" s="133"/>
      <c r="T8" s="133"/>
      <c r="U8" s="133"/>
      <c r="V8" s="132"/>
      <c r="W8" s="133"/>
      <c r="X8" s="133"/>
      <c r="Y8" s="121"/>
      <c r="Z8" s="121"/>
    </row>
    <row r="9" s="90" customFormat="1" ht="25" customHeight="1" spans="1:26">
      <c r="A9" s="113" t="s">
        <v>26</v>
      </c>
      <c r="B9" s="114"/>
      <c r="C9" s="114"/>
      <c r="D9" s="114"/>
      <c r="E9" s="115" t="s">
        <v>27</v>
      </c>
      <c r="F9" s="116">
        <v>44930</v>
      </c>
      <c r="G9" s="117">
        <f>'XS-XXL'!G9*2.54</f>
        <v>22.225</v>
      </c>
      <c r="H9" s="117">
        <f>'XS-XXL'!H9*2.54</f>
        <v>22.86</v>
      </c>
      <c r="I9" s="117">
        <f>'XS-XXL'!I9*2.54</f>
        <v>23.495</v>
      </c>
      <c r="J9" s="117">
        <f>'XS-XXL'!J9*2.54</f>
        <v>24.13</v>
      </c>
      <c r="K9" s="117">
        <f>'XS-XXL'!K9*2.54</f>
        <v>24.765</v>
      </c>
      <c r="L9" s="117">
        <f>'XS-XXL'!L9*2.54</f>
        <v>25.4</v>
      </c>
      <c r="M9" s="117">
        <f>'XS-XXL'!M9*2.54</f>
        <v>26.035</v>
      </c>
      <c r="N9" s="134"/>
      <c r="O9" s="134"/>
      <c r="P9" s="135">
        <v>9.25</v>
      </c>
      <c r="Q9" s="139"/>
      <c r="R9" s="134"/>
      <c r="S9" s="134"/>
      <c r="T9" s="134"/>
      <c r="U9" s="139"/>
      <c r="V9" s="134"/>
      <c r="W9" s="134"/>
      <c r="X9" s="140"/>
      <c r="Y9" s="121"/>
      <c r="Z9" s="121"/>
    </row>
    <row r="10" s="90" customFormat="1" ht="25" customHeight="1" spans="1:26">
      <c r="A10" s="113" t="s">
        <v>28</v>
      </c>
      <c r="B10" s="114"/>
      <c r="C10" s="114"/>
      <c r="D10" s="114"/>
      <c r="E10" s="118" t="s">
        <v>29</v>
      </c>
      <c r="F10" s="119">
        <v>44928</v>
      </c>
      <c r="G10" s="117">
        <f>'XS-XXL'!G10*2.54</f>
        <v>116.84</v>
      </c>
      <c r="H10" s="117">
        <f>'XS-XXL'!H10*2.54</f>
        <v>117.475</v>
      </c>
      <c r="I10" s="117">
        <f>'XS-XXL'!I10*2.54</f>
        <v>118.11</v>
      </c>
      <c r="J10" s="117">
        <f>'XS-XXL'!J10*2.54</f>
        <v>118.745</v>
      </c>
      <c r="K10" s="117">
        <f>'XS-XXL'!K10*2.54</f>
        <v>119.38</v>
      </c>
      <c r="L10" s="117">
        <f>'XS-XXL'!L10*2.54</f>
        <v>119.38</v>
      </c>
      <c r="M10" s="117">
        <f>'XS-XXL'!M10*2.54</f>
        <v>119.38</v>
      </c>
      <c r="N10" s="121"/>
      <c r="O10" s="121"/>
      <c r="P10" s="135">
        <v>46.5</v>
      </c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="90" customFormat="1" ht="25" customHeight="1" spans="1:26">
      <c r="A11" s="113" t="s">
        <v>30</v>
      </c>
      <c r="B11" s="114"/>
      <c r="C11" s="114"/>
      <c r="D11" s="114"/>
      <c r="E11" s="118" t="s">
        <v>31</v>
      </c>
      <c r="F11" s="119">
        <v>44928</v>
      </c>
      <c r="G11" s="117">
        <f>'XS-XXL'!G11*2.54</f>
        <v>74.6125</v>
      </c>
      <c r="H11" s="117">
        <f>'XS-XXL'!H11*2.54</f>
        <v>77.1525</v>
      </c>
      <c r="I11" s="117">
        <f>'XS-XXL'!I11*2.54</f>
        <v>82.2325</v>
      </c>
      <c r="J11" s="117">
        <f>'XS-XXL'!J11*2.54</f>
        <v>87.3125</v>
      </c>
      <c r="K11" s="117">
        <f>'XS-XXL'!K11*2.54</f>
        <v>93.6625</v>
      </c>
      <c r="L11" s="117">
        <f>'XS-XXL'!L11*2.54</f>
        <v>98.7425</v>
      </c>
      <c r="M11" s="117">
        <f>'XS-XXL'!M11*2.54</f>
        <v>103.8225</v>
      </c>
      <c r="N11" s="121"/>
      <c r="O11" s="121"/>
      <c r="P11" s="136">
        <v>32.25</v>
      </c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="90" customFormat="1" ht="25" customHeight="1" spans="1:26">
      <c r="A12" s="113" t="s">
        <v>32</v>
      </c>
      <c r="B12" s="114"/>
      <c r="C12" s="114"/>
      <c r="D12" s="114"/>
      <c r="E12" s="118" t="s">
        <v>33</v>
      </c>
      <c r="F12" s="119">
        <v>44928</v>
      </c>
      <c r="G12" s="117">
        <f>'XS-XXL'!G12*2.54</f>
        <v>65.405</v>
      </c>
      <c r="H12" s="117">
        <f>'XS-XXL'!H12*2.54</f>
        <v>67.945</v>
      </c>
      <c r="I12" s="117">
        <f>'XS-XXL'!I12*2.54</f>
        <v>73.025</v>
      </c>
      <c r="J12" s="117">
        <f>'XS-XXL'!J12*2.54</f>
        <v>78.105</v>
      </c>
      <c r="K12" s="117">
        <f>'XS-XXL'!K12*2.54</f>
        <v>84.455</v>
      </c>
      <c r="L12" s="117">
        <f>'XS-XXL'!L12*2.54</f>
        <v>89.535</v>
      </c>
      <c r="M12" s="117">
        <f>'XS-XXL'!M12*2.54</f>
        <v>94.615</v>
      </c>
      <c r="N12" s="121"/>
      <c r="O12" s="121"/>
      <c r="P12" s="136">
        <v>28.375</v>
      </c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="90" customFormat="1" ht="25" customHeight="1" spans="1:26">
      <c r="A13" s="113" t="s">
        <v>34</v>
      </c>
      <c r="B13" s="114"/>
      <c r="C13" s="114"/>
      <c r="D13" s="114"/>
      <c r="E13" s="118" t="s">
        <v>35</v>
      </c>
      <c r="F13" s="119">
        <v>44928</v>
      </c>
      <c r="G13" s="117">
        <f>'XS-XXL'!G13*2.54</f>
        <v>97.4725</v>
      </c>
      <c r="H13" s="117">
        <f>'XS-XXL'!H13*2.54</f>
        <v>100.0125</v>
      </c>
      <c r="I13" s="117">
        <f>'XS-XXL'!I13*2.54</f>
        <v>105.0925</v>
      </c>
      <c r="J13" s="117">
        <f>'XS-XXL'!J13*2.54</f>
        <v>110.1725</v>
      </c>
      <c r="K13" s="117">
        <f>'XS-XXL'!K13*2.54</f>
        <v>116.5225</v>
      </c>
      <c r="L13" s="117">
        <f>'XS-XXL'!L13*2.54</f>
        <v>121.6025</v>
      </c>
      <c r="M13" s="117">
        <f>'XS-XXL'!M13*2.54</f>
        <v>126.6825</v>
      </c>
      <c r="N13" s="121"/>
      <c r="O13" s="121"/>
      <c r="P13" s="137">
        <v>41.375</v>
      </c>
      <c r="Q13" s="121"/>
      <c r="R13" s="121"/>
      <c r="S13" s="121"/>
      <c r="T13" s="121"/>
      <c r="U13" s="121"/>
      <c r="V13" s="121"/>
      <c r="W13" s="121"/>
      <c r="X13" s="121"/>
      <c r="Y13" s="121"/>
      <c r="Z13" s="121"/>
    </row>
    <row r="14" s="90" customFormat="1" ht="25" customHeight="1" spans="1:26">
      <c r="A14" s="113" t="s">
        <v>36</v>
      </c>
      <c r="B14" s="114"/>
      <c r="C14" s="114"/>
      <c r="D14" s="114"/>
      <c r="E14" s="118" t="s">
        <v>37</v>
      </c>
      <c r="F14" s="119">
        <v>44928</v>
      </c>
      <c r="G14" s="117">
        <f>'XS-XXL'!G14*2.54</f>
        <v>88.9</v>
      </c>
      <c r="H14" s="117">
        <f>'XS-XXL'!H14*2.54</f>
        <v>91.44</v>
      </c>
      <c r="I14" s="117">
        <f>'XS-XXL'!I14*2.54</f>
        <v>96.52</v>
      </c>
      <c r="J14" s="117">
        <f>'XS-XXL'!J14*2.54</f>
        <v>101.6</v>
      </c>
      <c r="K14" s="117">
        <f>'XS-XXL'!K14*2.54</f>
        <v>107.95</v>
      </c>
      <c r="L14" s="117">
        <f>'XS-XXL'!L14*2.54</f>
        <v>113.03</v>
      </c>
      <c r="M14" s="117">
        <f>'XS-XXL'!M14*2.54</f>
        <v>118.11</v>
      </c>
      <c r="N14" s="121"/>
      <c r="O14" s="121"/>
      <c r="P14" s="137">
        <v>38</v>
      </c>
      <c r="Q14" s="121"/>
      <c r="R14" s="121"/>
      <c r="S14" s="121"/>
      <c r="T14" s="121"/>
      <c r="U14" s="121"/>
      <c r="V14" s="121"/>
      <c r="W14" s="121"/>
      <c r="X14" s="121"/>
      <c r="Y14" s="121"/>
      <c r="Z14" s="121"/>
    </row>
    <row r="15" s="90" customFormat="1" ht="25" customHeight="1" spans="1:26">
      <c r="A15" s="113" t="s">
        <v>38</v>
      </c>
      <c r="B15" s="114"/>
      <c r="C15" s="114"/>
      <c r="D15" s="114"/>
      <c r="E15" s="118" t="s">
        <v>39</v>
      </c>
      <c r="F15" s="119">
        <v>44928</v>
      </c>
      <c r="G15" s="117">
        <f>'XS-XXL'!G15*2.54</f>
        <v>434.34</v>
      </c>
      <c r="H15" s="117">
        <f>'XS-XXL'!H15*2.54</f>
        <v>436.88</v>
      </c>
      <c r="I15" s="117">
        <f>'XS-XXL'!I15*2.54</f>
        <v>441.96</v>
      </c>
      <c r="J15" s="117">
        <f>'XS-XXL'!J15*2.54</f>
        <v>447.04</v>
      </c>
      <c r="K15" s="117">
        <f>'XS-XXL'!K15*2.54</f>
        <v>453.39</v>
      </c>
      <c r="L15" s="117">
        <f>'XS-XXL'!L15*2.54</f>
        <v>458.47</v>
      </c>
      <c r="M15" s="117">
        <f>'XS-XXL'!M15*2.54</f>
        <v>463.55</v>
      </c>
      <c r="N15" s="121"/>
      <c r="O15" s="121"/>
      <c r="P15" s="137">
        <v>174</v>
      </c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="90" customFormat="1" ht="25" customHeight="1" spans="1:26">
      <c r="A16" s="113" t="s">
        <v>40</v>
      </c>
      <c r="B16" s="114"/>
      <c r="C16" s="114"/>
      <c r="D16" s="114"/>
      <c r="E16" s="118" t="s">
        <v>41</v>
      </c>
      <c r="F16" s="119">
        <v>44928</v>
      </c>
      <c r="G16" s="117">
        <f>'XS-XXL'!G16*2.54</f>
        <v>124.46</v>
      </c>
      <c r="H16" s="117">
        <f>'XS-XXL'!H16*2.54</f>
        <v>127</v>
      </c>
      <c r="I16" s="117">
        <f>'XS-XXL'!I16*2.54</f>
        <v>132.08</v>
      </c>
      <c r="J16" s="117">
        <f>'XS-XXL'!J16*2.54</f>
        <v>137.16</v>
      </c>
      <c r="K16" s="117">
        <f>'XS-XXL'!K16*2.54</f>
        <v>143.51</v>
      </c>
      <c r="L16" s="117">
        <f>'XS-XXL'!L16*2.54</f>
        <v>148.59</v>
      </c>
      <c r="M16" s="117">
        <f>'XS-XXL'!M16*2.54</f>
        <v>153.67</v>
      </c>
      <c r="N16" s="121"/>
      <c r="O16" s="121"/>
      <c r="P16" s="137">
        <v>52</v>
      </c>
      <c r="Q16" s="121"/>
      <c r="R16" s="121"/>
      <c r="S16" s="121"/>
      <c r="T16" s="121"/>
      <c r="U16" s="121"/>
      <c r="V16" s="121"/>
      <c r="W16" s="121"/>
      <c r="X16" s="121"/>
      <c r="Y16" s="121"/>
      <c r="Z16" s="121"/>
    </row>
    <row r="17" s="90" customFormat="1" ht="25" customHeight="1" spans="1:26">
      <c r="A17" s="113" t="s">
        <v>42</v>
      </c>
      <c r="B17" s="114"/>
      <c r="C17" s="114"/>
      <c r="D17" s="114"/>
      <c r="E17" s="118" t="s">
        <v>43</v>
      </c>
      <c r="F17" s="116">
        <v>44930</v>
      </c>
      <c r="G17" s="117">
        <f>'XS-XXL'!G17*2.54</f>
        <v>5.08</v>
      </c>
      <c r="H17" s="117">
        <f>'XS-XXL'!H17*2.54</f>
        <v>5.08</v>
      </c>
      <c r="I17" s="117">
        <f>'XS-XXL'!I17*2.54</f>
        <v>5.08</v>
      </c>
      <c r="J17" s="117">
        <f>'XS-XXL'!J17*2.54</f>
        <v>5.08</v>
      </c>
      <c r="K17" s="117">
        <f>'XS-XXL'!K17*2.54</f>
        <v>5.08</v>
      </c>
      <c r="L17" s="117">
        <f>'XS-XXL'!L17*2.54</f>
        <v>5.08</v>
      </c>
      <c r="M17" s="117">
        <f>'XS-XXL'!M17*2.54</f>
        <v>5.08</v>
      </c>
      <c r="N17" s="121"/>
      <c r="O17" s="121"/>
      <c r="P17" s="137">
        <v>2</v>
      </c>
      <c r="Q17" s="121"/>
      <c r="R17" s="121"/>
      <c r="S17" s="121"/>
      <c r="T17" s="121"/>
      <c r="U17" s="121"/>
      <c r="V17" s="121"/>
      <c r="W17" s="121"/>
      <c r="X17" s="121"/>
      <c r="Y17" s="121"/>
      <c r="Z17" s="121"/>
    </row>
    <row r="18" s="90" customFormat="1" ht="25" customHeight="1" spans="1:26">
      <c r="A18" s="113" t="s">
        <v>44</v>
      </c>
      <c r="B18" s="114"/>
      <c r="C18" s="114"/>
      <c r="D18" s="114"/>
      <c r="E18" s="118" t="s">
        <v>45</v>
      </c>
      <c r="F18" s="120">
        <v>0.25</v>
      </c>
      <c r="G18" s="117">
        <f>'XS-XXL'!G18*2.54</f>
        <v>32.385</v>
      </c>
      <c r="H18" s="117">
        <f>'XS-XXL'!H18*2.54</f>
        <v>32.385</v>
      </c>
      <c r="I18" s="117">
        <f>'XS-XXL'!I18*2.54</f>
        <v>32.385</v>
      </c>
      <c r="J18" s="117">
        <f>'XS-XXL'!J18*2.54</f>
        <v>33.655</v>
      </c>
      <c r="K18" s="117">
        <f>'XS-XXL'!K18*2.54</f>
        <v>33.655</v>
      </c>
      <c r="L18" s="117">
        <f>'XS-XXL'!L18*2.54</f>
        <v>34.925</v>
      </c>
      <c r="M18" s="117">
        <f>'XS-XXL'!M18*2.54</f>
        <v>34.925</v>
      </c>
      <c r="N18" s="121"/>
      <c r="O18" s="121"/>
      <c r="P18" s="137">
        <v>12.75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1"/>
    </row>
    <row r="19" s="90" customFormat="1" ht="16.35" customHeight="1" spans="1:26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="90" customFormat="1" ht="16.35" customHeight="1" spans="1:26">
      <c r="A20" s="121"/>
      <c r="B20" s="121"/>
      <c r="C20" s="122" t="s">
        <v>3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="90" customFormat="1" ht="22" customHeight="1" spans="1:26">
      <c r="A21" s="121"/>
      <c r="B21" s="121"/>
      <c r="C21" s="122" t="s">
        <v>46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="90" customFormat="1" ht="22" customHeight="1" spans="1:26">
      <c r="A22" s="121"/>
      <c r="B22" s="121"/>
      <c r="C22" s="122" t="s">
        <v>47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="90" customFormat="1" ht="16.35" customHeight="1" spans="1:26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="90" customFormat="1" ht="16.35" customHeight="1" spans="1:26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</row>
    <row r="25" s="90" customFormat="1" ht="16.35" customHeight="1" spans="1:26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</row>
    <row r="26" s="90" customFormat="1" ht="16.35" customHeight="1" spans="1:26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</row>
    <row r="27" s="90" customFormat="1" ht="16.35" customHeight="1" spans="1:26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</row>
    <row r="28" s="90" customFormat="1" ht="16.35" customHeight="1" spans="1:26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</row>
    <row r="29" s="90" customFormat="1" ht="16.35" customHeight="1" spans="1:26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</row>
    <row r="30" s="90" customFormat="1" ht="16.35" customHeight="1" spans="1:26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</row>
    <row r="31" s="90" customFormat="1" ht="16.35" customHeight="1" spans="1:26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</row>
    <row r="32" s="90" customFormat="1" ht="16.35" customHeight="1" spans="1:26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</row>
    <row r="33" s="90" customFormat="1" ht="16.35" customHeight="1" spans="1:26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</row>
    <row r="34" s="90" customFormat="1" ht="16.35" customHeight="1" spans="1:26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</row>
    <row r="35" s="90" customFormat="1" ht="16.35" customHeight="1" spans="1:26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="90" customFormat="1" ht="16.35" customHeight="1" spans="1:26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="90" customFormat="1" ht="16.35" customHeight="1" spans="1:26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="90" customFormat="1" ht="16.35" customHeight="1" spans="1:26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="90" customFormat="1" ht="16.35" customHeight="1" spans="1:26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</row>
    <row r="40" s="90" customFormat="1" ht="16.35" customHeight="1" spans="1:26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="90" customFormat="1" ht="16.35" customHeight="1" spans="1:26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s="90" customFormat="1" ht="16.35" customHeight="1" spans="1:26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s="90" customFormat="1" ht="16.35" customHeight="1" spans="1:26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</row>
    <row r="44" s="90" customFormat="1" ht="16.35" customHeight="1" spans="1:26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="90" customFormat="1" ht="16.35" customHeight="1" spans="1:26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</row>
    <row r="46" s="90" customFormat="1" ht="16.35" customHeight="1" spans="1:26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="90" customFormat="1" ht="16.35" customHeight="1" spans="1:26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</row>
    <row r="48" s="90" customFormat="1" ht="16.35" customHeight="1" spans="1:26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</row>
    <row r="49" s="90" customFormat="1" ht="16.35" customHeight="1" spans="1:26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</row>
    <row r="50" s="90" customFormat="1" ht="16.35" customHeight="1" spans="1:26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</row>
    <row r="51" s="90" customFormat="1" ht="16.35" customHeight="1" spans="1:26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</row>
    <row r="52" s="90" customFormat="1" ht="16.35" customHeight="1" spans="1:26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</row>
    <row r="53" s="90" customFormat="1" ht="16.35" customHeight="1" spans="1:26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</row>
    <row r="54" s="90" customFormat="1" ht="16.35" customHeight="1" spans="1:26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</row>
    <row r="55" s="90" customFormat="1" ht="16.35" customHeight="1" spans="1:26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</row>
    <row r="56" s="90" customFormat="1" ht="16.35" customHeight="1" spans="1:26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</row>
    <row r="57" s="90" customFormat="1" ht="16.35" customHeight="1" spans="1:26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</row>
    <row r="58" s="90" customFormat="1" ht="16.35" customHeight="1" spans="1:26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</row>
    <row r="59" s="90" customFormat="1" ht="16.35" customHeight="1" spans="1:26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</row>
    <row r="60" s="90" customFormat="1" ht="16.35" customHeight="1" spans="1:26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</row>
    <row r="61" s="90" customFormat="1" ht="16.35" customHeight="1" spans="1:26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</row>
    <row r="62" s="90" customFormat="1" ht="16.35" customHeight="1" spans="1:26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</row>
    <row r="63" s="90" customFormat="1" ht="16.35" customHeight="1" spans="1:26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</row>
    <row r="64" s="90" customFormat="1" ht="16.35" customHeight="1" spans="1:26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</row>
    <row r="65" s="90" customFormat="1" ht="16.35" customHeight="1" spans="1:26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="90" customFormat="1" ht="16.35" customHeight="1" spans="1:26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="90" customFormat="1" ht="16.35" customHeight="1" spans="1:26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="90" customFormat="1" ht="16.35" customHeight="1" spans="1:26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="90" customFormat="1" ht="16.35" customHeight="1" spans="1:26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="90" customFormat="1" ht="16.35" customHeight="1" spans="1:26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="90" customFormat="1" ht="16.35" customHeight="1" spans="1:26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="90" customFormat="1" ht="16.35" customHeight="1" spans="1:26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="90" customFormat="1" ht="16.35" customHeight="1" spans="1:26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="90" customFormat="1" ht="16.35" customHeight="1" spans="1:26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="90" customFormat="1" ht="16.35" customHeight="1" spans="1:26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="90" customFormat="1" ht="16.35" customHeight="1" spans="1:26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="90" customFormat="1" ht="16.35" customHeight="1" spans="1:26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="90" customFormat="1" ht="16.35" customHeight="1" spans="1:26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="90" customFormat="1" ht="16.35" customHeight="1" spans="1:26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</row>
    <row r="80" s="90" customFormat="1" ht="16.35" customHeight="1" spans="1:26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</row>
    <row r="81" s="90" customFormat="1" ht="16.35" customHeight="1" spans="1:26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</row>
    <row r="82" s="90" customFormat="1" ht="16.35" customHeight="1" spans="1:26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</row>
    <row r="83" s="90" customFormat="1" ht="16.35" customHeight="1" spans="1:26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</row>
    <row r="84" s="90" customFormat="1" ht="16.35" customHeight="1" spans="1:26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</row>
    <row r="85" s="90" customFormat="1" ht="16.35" customHeight="1" spans="1:26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</row>
    <row r="86" s="90" customFormat="1" ht="16.35" customHeight="1" spans="1:26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</row>
    <row r="87" s="90" customFormat="1" ht="16.35" customHeight="1" spans="1:26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</row>
    <row r="88" s="90" customFormat="1" ht="16.35" customHeight="1" spans="1:26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</row>
    <row r="89" s="90" customFormat="1" ht="16.35" customHeight="1" spans="1:26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</row>
    <row r="90" s="90" customFormat="1" ht="16.35" customHeight="1" spans="1:26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</row>
    <row r="91" s="90" customFormat="1" ht="16.35" customHeight="1" spans="1:26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</row>
    <row r="92" s="90" customFormat="1" ht="16.35" customHeight="1" spans="1:26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</row>
    <row r="93" s="90" customFormat="1" ht="16.35" customHeight="1" spans="1:26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</row>
    <row r="94" s="90" customFormat="1" ht="16.35" customHeight="1" spans="1:26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</row>
    <row r="95" s="90" customFormat="1" ht="16.35" customHeight="1" spans="1:26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</row>
    <row r="96" s="90" customFormat="1" ht="16.35" customHeight="1" spans="1:26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</row>
    <row r="97" s="90" customFormat="1" ht="16.35" customHeight="1" spans="1:26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</row>
    <row r="98" s="90" customFormat="1" ht="16.35" customHeight="1" spans="1:26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</row>
    <row r="99" s="90" customFormat="1" ht="16.35" customHeight="1" spans="1:26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</row>
    <row r="100" s="90" customFormat="1" ht="16.35" customHeight="1" spans="1:26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="90" customFormat="1" ht="16.35" customHeight="1" spans="1:26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="90" customFormat="1" ht="16.35" customHeight="1" spans="1:26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="90" customFormat="1" ht="16.35" customHeight="1" spans="1:26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="90" customFormat="1" ht="16.35" customHeight="1" spans="1:26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="90" customFormat="1" ht="16.35" customHeight="1" spans="1:26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="90" customFormat="1" ht="16.35" customHeight="1" spans="1:26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="90" customFormat="1" ht="16.35" customHeight="1" spans="1:26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="90" customFormat="1" ht="16.35" customHeight="1" spans="1:26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="90" customFormat="1" ht="16.35" customHeight="1" spans="1:26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="90" customFormat="1" ht="16.35" customHeight="1" spans="1:26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="90" customFormat="1" ht="16.35" customHeight="1" spans="1:26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="90" customFormat="1" ht="16.35" customHeight="1" spans="1:26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="90" customFormat="1" ht="16.35" customHeight="1" spans="1:26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="90" customFormat="1" ht="16.35" customHeight="1" spans="1:26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="90" customFormat="1" ht="16.35" customHeight="1" spans="1:26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="90" customFormat="1" ht="16.35" customHeight="1" spans="1:26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="90" customFormat="1" ht="16.35" customHeight="1" spans="1:26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="90" customFormat="1" ht="16.35" customHeight="1" spans="1:26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="90" customFormat="1" ht="16.35" customHeight="1" spans="1:26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="90" customFormat="1" ht="16.35" customHeight="1" spans="1:26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="90" customFormat="1" ht="16.35" customHeight="1" spans="1:26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="90" customFormat="1" ht="16.35" customHeight="1" spans="1:26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="90" customFormat="1" ht="16.35" customHeight="1" spans="1:26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="90" customFormat="1" ht="16.35" customHeight="1" spans="1:26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="90" customFormat="1" ht="16.35" customHeight="1" spans="1:26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="90" customFormat="1" ht="16.35" customHeight="1" spans="1:26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="90" customFormat="1" ht="16.35" customHeight="1" spans="1:26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="90" customFormat="1" ht="16.35" customHeight="1" spans="1:26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="90" customFormat="1" ht="16.35" customHeight="1" spans="1:26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="90" customFormat="1" ht="16.35" customHeight="1" spans="1:26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="90" customFormat="1" ht="16.35" customHeight="1" spans="1:26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="90" customFormat="1" ht="16.35" customHeight="1" spans="1:26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="90" customFormat="1" ht="16.35" customHeight="1" spans="1:26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="90" customFormat="1" ht="16.35" customHeight="1" spans="1:26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="90" customFormat="1" ht="16.35" customHeight="1" spans="1:26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="90" customFormat="1" ht="16.35" customHeight="1" spans="1:26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="90" customFormat="1" ht="16.35" customHeight="1" spans="1:26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="90" customFormat="1" ht="16.35" customHeight="1" spans="1:26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="90" customFormat="1" ht="16.35" customHeight="1" spans="1:26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="90" customFormat="1" ht="16.35" customHeight="1" spans="1:26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="90" customFormat="1" ht="16.35" customHeight="1" spans="1:26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="90" customFormat="1" ht="16.35" customHeight="1" spans="1:26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="90" customFormat="1" ht="16.35" customHeight="1" spans="1:26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="90" customFormat="1" ht="16.35" customHeight="1" spans="1:26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="90" customFormat="1" ht="16.35" customHeight="1" spans="1:26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="90" customFormat="1" ht="16.35" customHeight="1" spans="1:26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="90" customFormat="1" ht="16.35" customHeight="1" spans="1:26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="90" customFormat="1" ht="16.35" customHeight="1" spans="1:26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="90" customFormat="1" ht="16.35" customHeight="1" spans="1:26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="90" customFormat="1" ht="16.35" customHeight="1" spans="1:26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="90" customFormat="1" ht="16.35" customHeight="1" spans="1:26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="90" customFormat="1" ht="16.35" customHeight="1" spans="1:26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="90" customFormat="1" ht="16.35" customHeight="1" spans="1:26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="90" customFormat="1" ht="16.35" customHeight="1" spans="1:26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="90" customFormat="1" ht="16.35" customHeight="1" spans="1:26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="90" customFormat="1" ht="16.35" customHeight="1" spans="1:26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="90" customFormat="1" ht="16.35" customHeight="1" spans="1:26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="90" customFormat="1" ht="16.35" customHeight="1" spans="1:26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="90" customFormat="1" ht="16.35" customHeight="1" spans="1:26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="90" customFormat="1" ht="16.35" customHeight="1" spans="1:26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="90" customFormat="1" ht="16.35" customHeight="1" spans="1:26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="90" customFormat="1" ht="16.35" customHeight="1" spans="1:26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="90" customFormat="1" ht="16.35" customHeight="1" spans="1:26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="90" customFormat="1" ht="16.35" customHeight="1" spans="1:26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="90" customFormat="1" ht="16.35" customHeight="1" spans="1:26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="90" customFormat="1" ht="16.35" customHeight="1" spans="1:26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="90" customFormat="1" ht="16.35" customHeight="1" spans="1:26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="90" customFormat="1" ht="16.35" customHeight="1" spans="1:26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="90" customFormat="1" ht="16.35" customHeight="1" spans="1:26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="90" customFormat="1" ht="16.35" customHeight="1" spans="1:26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="90" customFormat="1" ht="16.35" customHeight="1" spans="1:26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="90" customFormat="1" ht="16.35" customHeight="1" spans="1:26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="90" customFormat="1" ht="16.35" customHeight="1" spans="1:26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="90" customFormat="1" ht="16.35" customHeight="1" spans="1:26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="90" customFormat="1" ht="16.35" customHeight="1" spans="1:26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="90" customFormat="1" ht="16.35" customHeight="1" spans="1:26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="90" customFormat="1" ht="16.35" customHeight="1" spans="1:26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="90" customFormat="1" ht="16.35" customHeight="1" spans="1:26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="90" customFormat="1" ht="16.35" customHeight="1" spans="1:26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="90" customFormat="1" ht="16.35" customHeight="1" spans="1:26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="90" customFormat="1" ht="16.35" customHeight="1" spans="1:26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="90" customFormat="1" ht="16.35" customHeight="1" spans="1:26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="90" customFormat="1" ht="16.35" customHeight="1" spans="1:26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="90" customFormat="1" ht="16.35" customHeight="1" spans="1:26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="90" customFormat="1" ht="16.35" customHeight="1" spans="1:26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="90" customFormat="1" ht="16.35" customHeight="1" spans="1:26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="90" customFormat="1" ht="16.35" customHeight="1" spans="1:26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="90" customFormat="1" ht="16.35" customHeight="1" spans="1:26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="90" customFormat="1" ht="16.35" customHeight="1" spans="1:26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="90" customFormat="1" ht="16.35" customHeight="1" spans="1:26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="90" customFormat="1" ht="16.35" customHeight="1" spans="1:26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="90" customFormat="1" ht="16.35" customHeight="1" spans="1:26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="90" customFormat="1" ht="16.35" customHeight="1" spans="1:26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="90" customFormat="1" ht="16.35" customHeight="1" spans="1:26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="90" customFormat="1" ht="16.35" customHeight="1" spans="1:26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="90" customFormat="1" ht="16.35" customHeight="1" spans="1:26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="90" customFormat="1" ht="16.35" customHeight="1" spans="1:26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="90" customFormat="1" ht="16.35" customHeight="1" spans="1:26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="90" customFormat="1" ht="16.35" customHeight="1" spans="1:26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="90" customFormat="1" ht="16.35" customHeight="1" spans="1:26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="90" customFormat="1" ht="16.35" customHeight="1" spans="1:26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="90" customFormat="1" ht="16.35" customHeight="1" spans="1:26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="90" customFormat="1" ht="16.35" customHeight="1" spans="1:26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="90" customFormat="1" ht="16.35" customHeight="1" spans="1:26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="90" customFormat="1" ht="16.35" customHeight="1" spans="1:26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="90" customFormat="1" ht="16.35" customHeight="1" spans="1:26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="90" customFormat="1" ht="16.35" customHeight="1" spans="1:26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="90" customFormat="1" ht="16.35" customHeight="1" spans="1:26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="90" customFormat="1" ht="16.35" customHeight="1" spans="1:26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="90" customFormat="1" ht="16.35" customHeight="1" spans="1:26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="90" customFormat="1" ht="16.35" customHeight="1" spans="1:26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="90" customFormat="1" ht="16.35" customHeight="1" spans="1:26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="90" customFormat="1" ht="16.35" customHeight="1" spans="1:26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="90" customFormat="1" ht="16.35" customHeight="1" spans="1:26">
      <c r="A214" s="121"/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="90" customFormat="1" ht="16.35" customHeight="1" spans="1:26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="90" customFormat="1" ht="16.35" customHeight="1" spans="1:26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="90" customFormat="1" ht="16.35" customHeight="1" spans="1:26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="90" customFormat="1" ht="16.35" customHeight="1" spans="1:26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="90" customFormat="1" ht="16.35" customHeight="1" spans="1:26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="90" customFormat="1" ht="16.35" customHeight="1" spans="1:26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="90" customFormat="1" ht="16.35" customHeight="1" spans="1:26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="90" customFormat="1" ht="16.35" customHeight="1" spans="1:26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="90" customFormat="1" ht="16.35" customHeight="1" spans="1:26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="90" customFormat="1" ht="16.35" customHeight="1" spans="1:26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="90" customFormat="1" ht="16.35" customHeight="1" spans="1:26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="90" customFormat="1" ht="16.35" customHeight="1" spans="1:26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="90" customFormat="1" ht="16.35" customHeight="1" spans="1:26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="90" customFormat="1" ht="16.35" customHeight="1" spans="1:26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="90" customFormat="1" ht="16.35" customHeight="1" spans="1:26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="90" customFormat="1" ht="16.35" customHeight="1" spans="1:26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="90" customFormat="1" ht="16.35" customHeight="1" spans="1:26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="90" customFormat="1" ht="16.35" customHeight="1" spans="1:26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="90" customFormat="1" ht="16.35" customHeight="1" spans="1:26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="90" customFormat="1" ht="16.35" customHeight="1" spans="1:26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="90" customFormat="1" ht="16.35" customHeight="1" spans="1:26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="90" customFormat="1" ht="16.35" customHeight="1" spans="1:26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="90" customFormat="1" ht="16.35" customHeight="1" spans="1:26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="90" customFormat="1" ht="16.35" customHeight="1" spans="1:26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="90" customFormat="1" ht="16.35" customHeight="1" spans="1:26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="90" customFormat="1" ht="16.35" customHeight="1" spans="1:26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="90" customFormat="1" ht="16.35" customHeight="1" spans="1:26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="90" customFormat="1" ht="16.35" customHeight="1" spans="1:26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="90" customFormat="1" ht="16.35" customHeight="1" spans="1:26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</row>
    <row r="244" s="90" customFormat="1" ht="16.35" customHeight="1" spans="1:26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</row>
    <row r="245" s="90" customFormat="1" ht="16.35" customHeight="1" spans="1:26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</row>
    <row r="246" s="90" customFormat="1" ht="16.35" customHeight="1" spans="1:26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</row>
    <row r="247" s="90" customFormat="1" ht="16.35" customHeight="1" spans="1:26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</row>
    <row r="248" s="90" customFormat="1" ht="16.35" customHeight="1" spans="1:26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</row>
    <row r="249" s="90" customFormat="1" ht="16.35" customHeight="1" spans="1:26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</row>
    <row r="250" s="90" customFormat="1" ht="16.35" customHeight="1" spans="1:26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</row>
    <row r="251" s="90" customFormat="1" ht="16.35" customHeight="1" spans="1:26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</row>
    <row r="252" s="90" customFormat="1" ht="16.35" customHeight="1" spans="1:26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</row>
    <row r="253" s="90" customFormat="1" ht="16.35" customHeight="1" spans="1:26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</row>
    <row r="254" s="90" customFormat="1" ht="16.35" customHeight="1" spans="1:26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</row>
    <row r="255" s="90" customFormat="1" ht="16.35" customHeight="1" spans="1:26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</row>
    <row r="256" s="90" customFormat="1" ht="16.35" customHeight="1" spans="1:26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</row>
    <row r="257" s="90" customFormat="1" ht="16.35" customHeight="1" spans="1:26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</row>
    <row r="258" s="90" customFormat="1" ht="16.35" customHeight="1" spans="1:26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</row>
    <row r="259" s="90" customFormat="1" ht="16.35" customHeight="1" spans="1:26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</row>
    <row r="260" s="90" customFormat="1" ht="16.35" customHeight="1" spans="1:26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</row>
    <row r="261" s="90" customFormat="1" ht="16.35" customHeight="1" spans="1:26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</row>
    <row r="262" s="90" customFormat="1" ht="16.35" customHeight="1" spans="1:26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</row>
    <row r="263" s="90" customFormat="1" ht="16.35" customHeight="1" spans="1:26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</row>
    <row r="264" s="90" customFormat="1" ht="16.35" customHeight="1" spans="1:26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</row>
    <row r="265" s="90" customFormat="1" ht="16.35" customHeight="1" spans="1:26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</row>
    <row r="266" s="90" customFormat="1" ht="16.35" customHeight="1" spans="1:26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</row>
    <row r="267" s="90" customFormat="1" ht="16.35" customHeight="1" spans="1:26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</row>
    <row r="268" s="90" customFormat="1" ht="16.35" customHeight="1" spans="1:26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</row>
    <row r="269" s="90" customFormat="1" ht="16.35" customHeight="1" spans="1:26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</row>
    <row r="270" s="90" customFormat="1" ht="16.35" customHeight="1" spans="1:26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</row>
    <row r="271" s="90" customFormat="1" ht="16.35" customHeight="1" spans="1:26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</row>
    <row r="272" s="90" customFormat="1" ht="16.35" customHeight="1" spans="1:26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</row>
    <row r="273" s="90" customFormat="1" ht="16.35" customHeight="1" spans="1:26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</row>
    <row r="274" s="90" customFormat="1" ht="16.35" customHeight="1" spans="1:26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</row>
    <row r="275" s="90" customFormat="1" ht="16.35" customHeight="1" spans="1:26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</row>
    <row r="276" s="90" customFormat="1" ht="16.35" customHeight="1" spans="1:26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</row>
    <row r="277" s="90" customFormat="1" ht="16.35" customHeight="1" spans="1:26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</row>
    <row r="278" s="90" customFormat="1" ht="16.35" customHeight="1" spans="1:26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</row>
    <row r="279" s="90" customFormat="1" ht="16.35" customHeight="1" spans="1:26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</row>
    <row r="280" s="90" customFormat="1" ht="16.35" customHeight="1" spans="1:26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</row>
    <row r="281" s="90" customFormat="1" ht="16.35" customHeight="1" spans="1:26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</row>
    <row r="282" s="90" customFormat="1" ht="16.35" customHeight="1" spans="1:26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</row>
    <row r="283" s="90" customFormat="1" ht="16.35" customHeight="1" spans="1:26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="90" customFormat="1" ht="16.35" customHeight="1" spans="1:26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="90" customFormat="1" ht="16.35" customHeight="1" spans="1:26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="90" customFormat="1" ht="16.35" customHeight="1" spans="1:26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="90" customFormat="1" ht="16.35" customHeight="1" spans="1:26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="90" customFormat="1" ht="16.35" customHeight="1" spans="1:26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s="90" customFormat="1" ht="16.35" customHeight="1" spans="1:26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</row>
    <row r="290" s="90" customFormat="1" ht="16.35" customHeight="1" spans="1:26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</row>
    <row r="291" s="90" customFormat="1" ht="16.35" customHeight="1" spans="1:26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</row>
    <row r="292" s="90" customFormat="1" ht="16.35" customHeight="1" spans="1:26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</row>
    <row r="293" s="90" customFormat="1" ht="16.35" customHeight="1" spans="1:26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</row>
    <row r="294" s="90" customFormat="1" ht="16.35" customHeight="1" spans="1:26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</row>
    <row r="295" s="90" customFormat="1" ht="16.35" customHeight="1" spans="1:26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</row>
    <row r="296" s="90" customFormat="1" ht="16.35" customHeight="1" spans="1:26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</row>
    <row r="297" s="90" customFormat="1" ht="16.35" customHeight="1" spans="1:26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</row>
    <row r="298" s="90" customFormat="1" ht="16.35" customHeight="1" spans="1:26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</row>
    <row r="299" s="90" customFormat="1" ht="16.35" customHeight="1" spans="1:26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</row>
    <row r="300" s="90" customFormat="1" ht="16.35" customHeight="1" spans="1:26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</row>
    <row r="301" s="90" customFormat="1" ht="16.35" customHeight="1" spans="1:26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</row>
    <row r="302" s="90" customFormat="1" ht="16.35" customHeight="1" spans="1:26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</row>
    <row r="303" s="90" customFormat="1" ht="16.35" customHeight="1" spans="1:26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</row>
    <row r="304" s="90" customFormat="1" ht="16.35" customHeight="1" spans="1:26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</row>
    <row r="305" s="90" customFormat="1" ht="16.35" customHeight="1" spans="1:26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</row>
    <row r="306" s="90" customFormat="1" ht="16.35" customHeight="1" spans="1:26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</row>
    <row r="307" s="90" customFormat="1" ht="16.35" customHeight="1" spans="1:26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</row>
    <row r="308" s="90" customFormat="1" ht="16.35" customHeight="1" spans="1:26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</row>
    <row r="309" s="90" customFormat="1" ht="16.35" customHeight="1" spans="1:26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</row>
    <row r="310" s="90" customFormat="1" ht="16.35" customHeight="1" spans="1:26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</row>
    <row r="311" s="90" customFormat="1" ht="16.35" customHeight="1" spans="1:26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</row>
    <row r="312" s="90" customFormat="1" ht="16.35" customHeight="1" spans="1:26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</row>
    <row r="313" s="90" customFormat="1" ht="16.35" customHeight="1" spans="1:26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</row>
    <row r="314" s="90" customFormat="1" ht="16.35" customHeight="1" spans="1:26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</row>
    <row r="315" s="90" customFormat="1" ht="16.35" customHeight="1" spans="1:26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</row>
    <row r="316" s="90" customFormat="1" ht="16.35" customHeight="1" spans="1:26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</row>
    <row r="317" s="90" customFormat="1" ht="16.35" customHeight="1" spans="1:26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</row>
    <row r="318" s="90" customFormat="1" ht="16.35" customHeight="1" spans="1:26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</row>
    <row r="319" s="90" customFormat="1" ht="16.35" customHeight="1" spans="1:26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</row>
    <row r="320" s="90" customFormat="1" ht="16.35" customHeight="1" spans="1:26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</row>
    <row r="321" s="90" customFormat="1" ht="16.35" customHeight="1" spans="1:26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</row>
    <row r="322" s="90" customFormat="1" ht="16.35" customHeight="1" spans="1:26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</row>
    <row r="323" s="90" customFormat="1" ht="16.35" customHeight="1" spans="1:26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</row>
    <row r="324" s="90" customFormat="1" ht="16.35" customHeight="1" spans="1:26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</row>
    <row r="325" s="90" customFormat="1" ht="16.35" customHeight="1" spans="1:26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</row>
    <row r="326" s="90" customFormat="1" ht="16.35" customHeight="1" spans="1:26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</row>
    <row r="327" s="90" customFormat="1" ht="16.35" customHeight="1" spans="1:26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</row>
    <row r="328" s="90" customFormat="1" ht="16.35" customHeight="1" spans="1:26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</row>
    <row r="329" s="90" customFormat="1" ht="16.35" customHeight="1" spans="1:26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</row>
    <row r="330" s="90" customFormat="1" ht="16.35" customHeight="1" spans="1:26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</row>
    <row r="331" s="90" customFormat="1" ht="16.35" customHeight="1" spans="1:26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</row>
    <row r="332" s="90" customFormat="1" ht="16.35" customHeight="1" spans="1:26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</row>
    <row r="333" s="90" customFormat="1" ht="16.35" customHeight="1" spans="1:26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</row>
    <row r="334" s="90" customFormat="1" ht="16.35" customHeight="1" spans="1:26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</row>
    <row r="335" s="90" customFormat="1" ht="16.35" customHeight="1" spans="1:26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</row>
    <row r="336" s="90" customFormat="1" ht="16.35" customHeight="1" spans="1:26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</row>
    <row r="337" s="90" customFormat="1" ht="16.35" customHeight="1" spans="1:26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</row>
    <row r="338" s="90" customFormat="1" ht="16.35" customHeight="1" spans="1:26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</row>
    <row r="339" s="90" customFormat="1" ht="16.35" customHeight="1" spans="1:26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</row>
    <row r="340" s="90" customFormat="1" ht="16.35" customHeight="1" spans="1:26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</row>
    <row r="341" s="90" customFormat="1" ht="16.35" customHeight="1" spans="1:26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</row>
    <row r="342" s="90" customFormat="1" ht="16.35" customHeight="1" spans="1:26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</row>
    <row r="343" s="90" customFormat="1" ht="16.35" customHeight="1" spans="1:26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</row>
    <row r="344" s="90" customFormat="1" ht="16.35" customHeight="1" spans="1:26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</row>
    <row r="345" s="90" customFormat="1" ht="16.35" customHeight="1" spans="1:26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</row>
    <row r="346" s="90" customFormat="1" ht="16.35" customHeight="1" spans="1:26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</row>
    <row r="347" s="90" customFormat="1" ht="16.35" customHeight="1" spans="1:26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</row>
    <row r="348" s="90" customFormat="1" ht="16.35" customHeight="1" spans="1:26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</row>
    <row r="349" s="90" customFormat="1" ht="16.35" customHeight="1" spans="1:26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</row>
    <row r="350" s="90" customFormat="1" ht="16.35" customHeight="1" spans="1:26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</row>
    <row r="351" s="90" customFormat="1" ht="16.35" customHeight="1" spans="1:26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</row>
    <row r="352" s="90" customFormat="1" ht="16.35" customHeight="1" spans="1:26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</row>
    <row r="353" s="90" customFormat="1" ht="16.35" customHeight="1" spans="1:26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</row>
    <row r="354" s="90" customFormat="1" ht="16.35" customHeight="1" spans="1:26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</row>
    <row r="355" s="90" customFormat="1" ht="16.35" customHeight="1" spans="1:26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</row>
    <row r="356" s="90" customFormat="1" ht="16.35" customHeight="1" spans="1:26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</row>
    <row r="357" s="90" customFormat="1" ht="16.35" customHeight="1" spans="1:26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</row>
    <row r="358" s="90" customFormat="1" ht="16.35" customHeight="1" spans="1:26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</row>
    <row r="359" s="90" customFormat="1" ht="16.35" customHeight="1" spans="1:26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</row>
    <row r="360" s="90" customFormat="1" ht="16.35" customHeight="1" spans="1:26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</row>
    <row r="361" s="90" customFormat="1" ht="16.35" customHeight="1" spans="1:26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</row>
    <row r="362" s="90" customFormat="1" ht="16.35" customHeight="1" spans="1:26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</row>
    <row r="363" s="90" customFormat="1" ht="16.35" customHeight="1" spans="1:26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</row>
    <row r="364" s="90" customFormat="1" ht="16.35" customHeight="1" spans="1:26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</row>
    <row r="365" s="90" customFormat="1" ht="16.35" customHeight="1" spans="1:26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</row>
    <row r="366" s="90" customFormat="1" ht="16.35" customHeight="1" spans="1:26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</row>
    <row r="367" s="90" customFormat="1" ht="16.35" customHeight="1" spans="1:26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</row>
    <row r="368" s="90" customFormat="1" ht="16.35" customHeight="1" spans="1:26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</row>
    <row r="369" s="90" customFormat="1" ht="16.35" customHeight="1" spans="1:26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</row>
    <row r="370" s="90" customFormat="1" ht="16.35" customHeight="1" spans="1:26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</row>
    <row r="371" s="90" customFormat="1" ht="16.35" customHeight="1" spans="1:26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</row>
    <row r="372" s="90" customFormat="1" ht="16.35" customHeight="1" spans="1:26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</row>
    <row r="373" s="90" customFormat="1" ht="16.35" customHeight="1" spans="1:26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</row>
    <row r="374" s="90" customFormat="1" ht="16.35" customHeight="1" spans="1:26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</row>
    <row r="375" s="90" customFormat="1" ht="16.35" customHeight="1" spans="1:26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</row>
    <row r="376" s="90" customFormat="1" ht="16.35" customHeight="1" spans="1:26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</row>
    <row r="377" s="90" customFormat="1" ht="16.35" customHeight="1" spans="1:26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</row>
    <row r="378" s="90" customFormat="1" ht="16.35" customHeight="1" spans="1:26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</row>
    <row r="379" s="90" customFormat="1" ht="16.35" customHeight="1" spans="1:26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</row>
    <row r="380" s="90" customFormat="1" ht="16.35" customHeight="1" spans="1:26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</row>
    <row r="381" s="90" customFormat="1" ht="16.35" customHeight="1" spans="1:26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</row>
    <row r="382" s="90" customFormat="1" ht="16.35" customHeight="1" spans="1:26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</row>
    <row r="383" s="90" customFormat="1" ht="16.35" customHeight="1" spans="1:26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</row>
    <row r="384" s="90" customFormat="1" ht="16.35" customHeight="1" spans="1:26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</row>
    <row r="385" s="90" customFormat="1" ht="16.35" customHeight="1" spans="1:26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</row>
    <row r="386" s="90" customFormat="1" ht="16.35" customHeight="1" spans="1:26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</row>
    <row r="387" s="90" customFormat="1" ht="16.35" customHeight="1" spans="1:26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</row>
    <row r="388" s="90" customFormat="1" ht="16.35" customHeight="1" spans="1:26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</row>
    <row r="389" s="90" customFormat="1" ht="16.35" customHeight="1" spans="1:26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</row>
    <row r="390" s="90" customFormat="1" ht="16.35" customHeight="1" spans="1:26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</row>
    <row r="391" s="90" customFormat="1" ht="16.35" customHeight="1" spans="1:26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</row>
    <row r="392" s="90" customFormat="1" ht="16.35" customHeight="1" spans="1:26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</row>
    <row r="393" s="90" customFormat="1" ht="16.35" customHeight="1" spans="1:26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</row>
    <row r="394" s="90" customFormat="1" ht="16.35" customHeight="1" spans="1:26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</row>
    <row r="395" s="90" customFormat="1" ht="16.35" customHeight="1" spans="1:26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</row>
    <row r="396" s="90" customFormat="1" ht="16.35" customHeight="1" spans="1:26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</row>
    <row r="397" s="90" customFormat="1" ht="16.35" customHeight="1" spans="1:26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</row>
    <row r="398" s="90" customFormat="1" ht="16.35" customHeight="1" spans="1:26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</row>
    <row r="399" s="90" customFormat="1" ht="16.35" customHeight="1" spans="1:26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</row>
    <row r="400" s="90" customFormat="1" ht="16.35" customHeight="1" spans="1:26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</row>
    <row r="401" s="90" customFormat="1" ht="16.35" customHeight="1" spans="1:26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</row>
    <row r="402" s="90" customFormat="1" ht="16.35" customHeight="1" spans="1:26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</row>
    <row r="403" s="90" customFormat="1" ht="16.35" customHeight="1" spans="1:26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</row>
    <row r="404" s="90" customFormat="1" ht="16.35" customHeight="1" spans="1:26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</row>
    <row r="405" s="90" customFormat="1" ht="16.35" customHeight="1" spans="1:26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</row>
    <row r="406" s="90" customFormat="1" ht="16.35" customHeight="1" spans="1:26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</row>
    <row r="407" s="90" customFormat="1" ht="16.35" customHeight="1" spans="1:26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</row>
    <row r="408" s="90" customFormat="1" ht="16.35" customHeight="1" spans="1:26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</row>
    <row r="409" s="90" customFormat="1" ht="16.35" customHeight="1" spans="1:26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</row>
    <row r="410" s="90" customFormat="1" ht="16.35" customHeight="1" spans="1:26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</row>
    <row r="411" s="90" customFormat="1" ht="16.35" customHeight="1" spans="1:26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</row>
    <row r="412" s="90" customFormat="1" ht="16.35" customHeight="1" spans="1:26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</row>
    <row r="413" s="90" customFormat="1" ht="16.35" customHeight="1" spans="1:26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</row>
    <row r="414" s="90" customFormat="1" ht="16.35" customHeight="1" spans="1:26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</row>
    <row r="415" s="90" customFormat="1" ht="16.35" customHeight="1" spans="1:26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</row>
    <row r="416" s="90" customFormat="1" ht="16.35" customHeight="1" spans="1:26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</row>
    <row r="417" s="90" customFormat="1" ht="16.35" customHeight="1" spans="1:26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</row>
    <row r="418" s="90" customFormat="1" ht="16.35" customHeight="1" spans="1:26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</row>
    <row r="419" s="90" customFormat="1" ht="16.35" customHeight="1" spans="1:26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</row>
    <row r="420" s="90" customFormat="1" ht="16.35" customHeight="1" spans="1:26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</row>
    <row r="421" s="90" customFormat="1" ht="16.35" customHeight="1" spans="1:26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</row>
    <row r="422" s="90" customFormat="1" ht="16.35" customHeight="1" spans="1:26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</row>
    <row r="423" s="90" customFormat="1" ht="16.35" customHeight="1" spans="1:26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</row>
    <row r="424" s="90" customFormat="1" ht="16.35" customHeight="1" spans="1:26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</row>
    <row r="425" s="90" customFormat="1" ht="16.35" customHeight="1" spans="1:26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</row>
    <row r="426" s="90" customFormat="1" ht="16.35" customHeight="1" spans="1:26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</row>
    <row r="427" s="90" customFormat="1" ht="16.35" customHeight="1" spans="1:26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</row>
    <row r="428" s="90" customFormat="1" ht="16.35" customHeight="1" spans="1:26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</row>
    <row r="429" s="90" customFormat="1" ht="16.35" customHeight="1" spans="1:26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</row>
    <row r="430" s="90" customFormat="1" ht="16.35" customHeight="1" spans="1:26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</row>
    <row r="431" s="90" customFormat="1" ht="16.35" customHeight="1" spans="1:26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</row>
    <row r="432" s="90" customFormat="1" ht="16.35" customHeight="1" spans="1:26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</row>
    <row r="433" s="90" customFormat="1" ht="16.35" customHeight="1" spans="1:26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</row>
    <row r="434" s="90" customFormat="1" ht="16.35" customHeight="1" spans="1:26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</row>
    <row r="435" s="90" customFormat="1" ht="16.35" customHeight="1" spans="1:26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</row>
    <row r="436" s="90" customFormat="1" ht="16.35" customHeight="1" spans="1:26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</row>
    <row r="437" s="90" customFormat="1" ht="16.35" customHeight="1" spans="1:26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</row>
    <row r="438" s="90" customFormat="1" ht="16.35" customHeight="1" spans="1:26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</row>
    <row r="439" s="90" customFormat="1" ht="16.35" customHeight="1" spans="1:26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</row>
    <row r="440" s="90" customFormat="1" ht="16.35" customHeight="1" spans="1:26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</row>
    <row r="441" s="90" customFormat="1" ht="16.35" customHeight="1" spans="1:26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</row>
    <row r="442" s="90" customFormat="1" ht="16.35" customHeight="1" spans="1:26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</row>
    <row r="443" s="90" customFormat="1" ht="16.35" customHeight="1" spans="1:26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</row>
    <row r="444" s="90" customFormat="1" ht="16.35" customHeight="1" spans="1:26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</row>
    <row r="445" s="90" customFormat="1" ht="16.35" customHeight="1" spans="1:26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</row>
    <row r="446" s="90" customFormat="1" ht="16.35" customHeight="1" spans="1:26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</row>
    <row r="447" s="90" customFormat="1" ht="16.35" customHeight="1" spans="1:26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</row>
    <row r="448" s="90" customFormat="1" ht="16.35" customHeight="1" spans="1:26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</row>
    <row r="449" s="90" customFormat="1" ht="16.35" customHeight="1" spans="1:26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</row>
    <row r="450" s="90" customFormat="1" ht="16.35" customHeight="1" spans="1:26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</row>
    <row r="451" s="90" customFormat="1" ht="16.35" customHeight="1" spans="1:26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</row>
    <row r="452" s="90" customFormat="1" ht="16.35" customHeight="1" spans="1:26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</row>
    <row r="453" s="90" customFormat="1" ht="16.35" customHeight="1" spans="1:26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</row>
    <row r="454" s="90" customFormat="1" ht="16.35" customHeight="1" spans="1:26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</row>
    <row r="455" s="90" customFormat="1" ht="16.35" customHeight="1" spans="1:26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</row>
    <row r="456" s="90" customFormat="1" ht="16.35" customHeight="1" spans="1:26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</row>
    <row r="457" s="90" customFormat="1" ht="16.35" customHeight="1" spans="1:26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</row>
    <row r="458" s="90" customFormat="1" ht="16.35" customHeight="1" spans="1:26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</row>
    <row r="459" s="90" customFormat="1" ht="16.35" customHeight="1" spans="1:26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</row>
    <row r="460" s="90" customFormat="1" ht="16.35" customHeight="1" spans="1:26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</row>
    <row r="461" s="90" customFormat="1" ht="16.35" customHeight="1" spans="1:26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</row>
    <row r="462" s="90" customFormat="1" ht="16.35" customHeight="1" spans="1:26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</row>
    <row r="463" s="90" customFormat="1" ht="16.35" customHeight="1" spans="1:26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</row>
    <row r="464" s="90" customFormat="1" ht="16.35" customHeight="1" spans="1:26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</row>
    <row r="465" s="90" customFormat="1" ht="16.35" customHeight="1" spans="1:26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</row>
    <row r="466" s="90" customFormat="1" ht="16.35" customHeight="1" spans="1:26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</row>
    <row r="467" s="90" customFormat="1" ht="16.35" customHeight="1" spans="1:26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</row>
    <row r="468" s="90" customFormat="1" ht="16.35" customHeight="1" spans="1:26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</row>
    <row r="469" s="90" customFormat="1" ht="16.35" customHeight="1" spans="1:26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</row>
    <row r="470" s="90" customFormat="1" ht="16.35" customHeight="1" spans="1:26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</row>
    <row r="471" s="90" customFormat="1" ht="16.35" customHeight="1" spans="1:26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</row>
    <row r="472" s="90" customFormat="1" ht="16.35" customHeight="1" spans="1:26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</row>
    <row r="473" s="90" customFormat="1" ht="16.35" customHeight="1" spans="1:26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</row>
    <row r="474" s="90" customFormat="1" ht="16.35" customHeight="1" spans="1:26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</row>
    <row r="475" s="90" customFormat="1" ht="16.35" customHeight="1" spans="1:26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</row>
    <row r="476" s="90" customFormat="1" ht="16.35" customHeight="1" spans="1:26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</row>
    <row r="477" s="90" customFormat="1" ht="16.35" customHeight="1" spans="1:26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</row>
    <row r="478" s="90" customFormat="1" ht="16.35" customHeight="1" spans="1:26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</row>
    <row r="479" s="90" customFormat="1" ht="16.35" customHeight="1" spans="1:26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</row>
    <row r="480" s="90" customFormat="1" ht="16.35" customHeight="1" spans="1:26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</row>
    <row r="481" s="90" customFormat="1" ht="16.35" customHeight="1" spans="1:26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</row>
    <row r="482" s="90" customFormat="1" ht="16.35" customHeight="1" spans="1:26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</row>
    <row r="483" s="90" customFormat="1" ht="16.35" customHeight="1" spans="1:26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</row>
    <row r="484" s="90" customFormat="1" ht="16.35" customHeight="1" spans="1:26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</row>
    <row r="485" s="90" customFormat="1" ht="16.35" customHeight="1" spans="1:26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</row>
    <row r="486" s="90" customFormat="1" ht="16.35" customHeight="1" spans="1:26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</row>
    <row r="487" s="90" customFormat="1" ht="16.35" customHeight="1" spans="1:26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</row>
    <row r="488" s="90" customFormat="1" ht="16.35" customHeight="1" spans="1:26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</row>
    <row r="489" s="90" customFormat="1" ht="16.35" customHeight="1" spans="1:26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</row>
    <row r="490" s="90" customFormat="1" ht="16.35" customHeight="1" spans="1:26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</row>
    <row r="491" s="90" customFormat="1" ht="16.35" customHeight="1" spans="1:26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</row>
    <row r="492" s="90" customFormat="1" ht="16.35" customHeight="1" spans="1:26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</row>
    <row r="493" s="90" customFormat="1" ht="16.35" customHeight="1" spans="1:26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</row>
    <row r="494" s="90" customFormat="1" ht="16.35" customHeight="1" spans="1:26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</row>
    <row r="495" s="90" customFormat="1" ht="16.35" customHeight="1" spans="1:26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</row>
    <row r="496" s="90" customFormat="1" ht="16.35" customHeight="1" spans="1:26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</row>
    <row r="497" s="90" customFormat="1" ht="16.35" customHeight="1" spans="1:26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</row>
    <row r="498" s="90" customFormat="1" ht="16.35" customHeight="1" spans="1:26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</row>
    <row r="499" s="90" customFormat="1" ht="16.35" customHeight="1" spans="1:26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</row>
    <row r="500" s="90" customFormat="1" ht="16.35" customHeight="1" spans="1:26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</row>
    <row r="501" s="90" customFormat="1" ht="16.35" customHeight="1" spans="1:26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</row>
    <row r="502" s="90" customFormat="1" ht="16.35" customHeight="1" spans="1:26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</row>
    <row r="503" s="90" customFormat="1" ht="16.35" customHeight="1" spans="1:26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</row>
    <row r="504" s="90" customFormat="1" ht="16.35" customHeight="1" spans="1:26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</row>
    <row r="505" s="90" customFormat="1" ht="16.35" customHeight="1" spans="1:26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</row>
    <row r="506" s="90" customFormat="1" ht="16.35" customHeight="1" spans="1:26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</row>
    <row r="507" s="90" customFormat="1" ht="16.35" customHeight="1" spans="1:26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</row>
    <row r="508" s="90" customFormat="1" ht="16.35" customHeight="1" spans="1:26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</row>
    <row r="509" s="90" customFormat="1" ht="16.35" customHeight="1" spans="1:26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</row>
    <row r="510" s="90" customFormat="1" ht="16.35" customHeight="1" spans="1:26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</row>
    <row r="511" s="90" customFormat="1" ht="16.35" customHeight="1" spans="1:26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</row>
    <row r="512" s="90" customFormat="1" ht="16.35" customHeight="1" spans="1:26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</row>
    <row r="513" s="90" customFormat="1" ht="16.35" customHeight="1" spans="1:26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</row>
    <row r="514" s="90" customFormat="1" ht="16.35" customHeight="1" spans="1:26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</row>
    <row r="515" s="90" customFormat="1" ht="16.35" customHeight="1" spans="1:26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</row>
    <row r="516" s="90" customFormat="1" ht="16.35" customHeight="1" spans="1:26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</row>
    <row r="517" s="90" customFormat="1" ht="16.35" customHeight="1" spans="1:26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</row>
    <row r="518" s="90" customFormat="1" ht="16.35" customHeight="1" spans="1:26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</row>
    <row r="519" s="90" customFormat="1" ht="16.35" customHeight="1" spans="1:26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</row>
    <row r="520" s="90" customFormat="1" ht="16.35" customHeight="1" spans="1:26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</row>
    <row r="521" s="90" customFormat="1" ht="16.35" customHeight="1" spans="1:26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</row>
    <row r="522" s="90" customFormat="1" ht="16.35" customHeight="1" spans="1:26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</row>
    <row r="523" s="90" customFormat="1" ht="16.35" customHeight="1" spans="1:26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</row>
    <row r="524" s="90" customFormat="1" ht="16.35" customHeight="1" spans="1:26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</row>
    <row r="525" s="90" customFormat="1" ht="16.35" customHeight="1" spans="1:26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</row>
    <row r="526" s="90" customFormat="1" ht="16.35" customHeight="1" spans="1:26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="90" customFormat="1" ht="16.35" customHeight="1" spans="1:26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</row>
    <row r="528" s="90" customFormat="1" ht="16.35" customHeight="1" spans="1:26">
      <c r="A528" s="121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</row>
    <row r="529" s="90" customFormat="1" ht="16.35" customHeight="1" spans="1:26">
      <c r="A529" s="121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</row>
    <row r="530" s="90" customFormat="1" ht="16.35" customHeight="1" spans="1:26">
      <c r="A530" s="121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</row>
    <row r="531" s="90" customFormat="1" ht="16.35" customHeight="1" spans="1:26">
      <c r="A531" s="121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</row>
    <row r="532" s="90" customFormat="1" ht="16.35" customHeight="1" spans="1:26">
      <c r="A532" s="121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</row>
    <row r="533" s="90" customFormat="1" ht="16.35" customHeight="1" spans="1:26">
      <c r="A533" s="121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</row>
    <row r="534" s="90" customFormat="1" ht="16.35" customHeight="1" spans="1:26">
      <c r="A534" s="121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</row>
    <row r="535" s="90" customFormat="1" ht="16.35" customHeight="1" spans="1:26">
      <c r="A535" s="121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</row>
    <row r="536" s="90" customFormat="1" ht="16.35" customHeight="1" spans="1:26">
      <c r="A536" s="121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</row>
    <row r="537" s="90" customFormat="1" ht="16.35" customHeight="1" spans="1:26">
      <c r="A537" s="121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</row>
    <row r="538" s="90" customFormat="1" ht="16.35" customHeight="1" spans="1:26">
      <c r="A538" s="121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</row>
    <row r="539" s="90" customFormat="1" ht="16.35" customHeight="1" spans="1:26">
      <c r="A539" s="121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</row>
    <row r="540" s="90" customFormat="1" ht="16.35" customHeight="1" spans="1:26">
      <c r="A540" s="121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</row>
    <row r="541" s="90" customFormat="1" ht="16.35" customHeight="1" spans="1:26">
      <c r="A541" s="121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</row>
    <row r="542" s="90" customFormat="1" ht="16.35" customHeight="1" spans="1:26">
      <c r="A542" s="121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</row>
    <row r="543" s="90" customFormat="1" ht="16.35" customHeight="1" spans="1:26">
      <c r="A543" s="121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</row>
    <row r="544" s="90" customFormat="1" ht="16.35" customHeight="1" spans="1:26">
      <c r="A544" s="121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</row>
    <row r="545" s="90" customFormat="1" ht="16.35" customHeight="1" spans="1:26">
      <c r="A545" s="121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</row>
    <row r="546" s="90" customFormat="1" ht="16.35" customHeight="1" spans="1:26">
      <c r="A546" s="121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</row>
    <row r="547" s="90" customFormat="1" ht="16.35" customHeight="1" spans="1:26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</row>
    <row r="548" s="90" customFormat="1" ht="16.35" customHeight="1" spans="1:26">
      <c r="A548" s="121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</row>
    <row r="549" s="90" customFormat="1" ht="16.35" customHeight="1" spans="1:26">
      <c r="A549" s="121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</row>
    <row r="550" s="90" customFormat="1" ht="16.35" customHeight="1" spans="1:26">
      <c r="A550" s="121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</row>
    <row r="551" s="90" customFormat="1" ht="16.35" customHeight="1" spans="1:26">
      <c r="A551" s="121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</row>
    <row r="552" s="90" customFormat="1" ht="16.35" customHeight="1" spans="1:26">
      <c r="A552" s="121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</row>
    <row r="553" s="90" customFormat="1" ht="16.35" customHeight="1" spans="1:26">
      <c r="A553" s="121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</row>
    <row r="554" s="90" customFormat="1" ht="16.35" customHeight="1" spans="1:26">
      <c r="A554" s="121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</row>
    <row r="555" s="90" customFormat="1" ht="16.35" customHeight="1" spans="1:26">
      <c r="A555" s="121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</row>
    <row r="556" s="90" customFormat="1" ht="16.35" customHeight="1" spans="1:26">
      <c r="A556" s="121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</row>
    <row r="557" s="90" customFormat="1" ht="16.35" customHeight="1" spans="1:26">
      <c r="A557" s="121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</row>
    <row r="558" s="90" customFormat="1" ht="16.35" customHeight="1" spans="1:26">
      <c r="A558" s="121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</row>
    <row r="559" s="90" customFormat="1" ht="16.35" customHeight="1" spans="1:26">
      <c r="A559" s="121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</row>
    <row r="560" s="90" customFormat="1" ht="16.35" customHeight="1" spans="1:26">
      <c r="A560" s="121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</row>
    <row r="561" s="90" customFormat="1" ht="16.35" customHeight="1" spans="1:26">
      <c r="A561" s="121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</row>
    <row r="562" s="90" customFormat="1" ht="16.35" customHeight="1" spans="1:26">
      <c r="A562" s="121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</row>
    <row r="563" s="90" customFormat="1" ht="16.35" customHeight="1" spans="1:26">
      <c r="A563" s="121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</row>
    <row r="564" s="90" customFormat="1" ht="16.35" customHeight="1" spans="1:26">
      <c r="A564" s="121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</row>
    <row r="565" s="90" customFormat="1" ht="16.35" customHeight="1" spans="1:26">
      <c r="A565" s="121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</row>
    <row r="566" s="90" customFormat="1" ht="16.35" customHeight="1" spans="1:26">
      <c r="A566" s="121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</row>
    <row r="567" s="90" customFormat="1" ht="16.35" customHeight="1" spans="1:26">
      <c r="A567" s="121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</row>
    <row r="568" s="90" customFormat="1" ht="16.35" customHeight="1" spans="1:26">
      <c r="A568" s="121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</row>
    <row r="569" s="90" customFormat="1" ht="16.35" customHeight="1" spans="1:26">
      <c r="A569" s="121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</row>
    <row r="570" s="90" customFormat="1" ht="16.35" customHeight="1" spans="1:26">
      <c r="A570" s="121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</row>
    <row r="571" s="90" customFormat="1" ht="16.35" customHeight="1" spans="1:26">
      <c r="A571" s="121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</row>
    <row r="572" s="90" customFormat="1" ht="16.35" customHeight="1" spans="1:26">
      <c r="A572" s="121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</row>
    <row r="573" s="90" customFormat="1" ht="16.35" customHeight="1" spans="1:26">
      <c r="A573" s="121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</row>
    <row r="574" s="90" customFormat="1" ht="16.35" customHeight="1" spans="1:26">
      <c r="A574" s="121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</row>
    <row r="575" s="90" customFormat="1" ht="16.35" customHeight="1" spans="1:26">
      <c r="A575" s="121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</row>
    <row r="576" s="90" customFormat="1" ht="16.35" customHeight="1" spans="1:26">
      <c r="A576" s="121"/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</row>
    <row r="577" s="90" customFormat="1" ht="16.35" customHeight="1" spans="1:26">
      <c r="A577" s="121"/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</row>
    <row r="578" s="90" customFormat="1" ht="16.35" customHeight="1" spans="1:26">
      <c r="A578" s="121"/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</row>
    <row r="579" s="90" customFormat="1" ht="16.35" customHeight="1" spans="1:26">
      <c r="A579" s="121"/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</row>
    <row r="580" s="90" customFormat="1" ht="16.35" customHeight="1" spans="1:26">
      <c r="A580" s="121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</row>
    <row r="581" s="90" customFormat="1" ht="16.35" customHeight="1" spans="1:26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</row>
    <row r="582" s="90" customFormat="1" ht="16.35" customHeight="1" spans="1:26">
      <c r="A582" s="121"/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</row>
    <row r="583" s="90" customFormat="1" ht="16.35" customHeight="1" spans="1:26">
      <c r="A583" s="121"/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</row>
    <row r="584" s="90" customFormat="1" ht="16.35" customHeight="1" spans="1:26">
      <c r="A584" s="121"/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</row>
    <row r="585" s="90" customFormat="1" ht="16.35" customHeight="1" spans="1:26">
      <c r="A585" s="121"/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</row>
    <row r="586" s="90" customFormat="1" ht="16.35" customHeight="1" spans="1:26">
      <c r="A586" s="121"/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</row>
    <row r="587" s="90" customFormat="1" ht="16.35" customHeight="1" spans="1:26">
      <c r="A587" s="121"/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</row>
    <row r="588" s="90" customFormat="1" ht="16.35" customHeight="1" spans="1:26">
      <c r="A588" s="121"/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</row>
    <row r="589" s="90" customFormat="1" ht="16.35" customHeight="1" spans="1:26">
      <c r="A589" s="121"/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</row>
    <row r="590" s="90" customFormat="1" ht="16.35" customHeight="1" spans="1:26">
      <c r="A590" s="121"/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</row>
    <row r="591" s="90" customFormat="1" ht="16.35" customHeight="1" spans="1:26">
      <c r="A591" s="121"/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</row>
    <row r="592" s="90" customFormat="1" ht="16.35" customHeight="1" spans="1:26">
      <c r="A592" s="121"/>
      <c r="B592" s="121"/>
      <c r="C592" s="121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</row>
    <row r="593" s="90" customFormat="1" ht="16.35" customHeight="1" spans="1:26">
      <c r="A593" s="121"/>
      <c r="B593" s="121"/>
      <c r="C593" s="121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</row>
    <row r="594" s="90" customFormat="1" ht="16.35" customHeight="1" spans="1:26">
      <c r="A594" s="121"/>
      <c r="B594" s="121"/>
      <c r="C594" s="121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</row>
    <row r="595" s="90" customFormat="1" ht="16.35" customHeight="1" spans="1:26">
      <c r="A595" s="121"/>
      <c r="B595" s="121"/>
      <c r="C595" s="121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</row>
    <row r="596" s="90" customFormat="1" ht="16.35" customHeight="1" spans="1:26">
      <c r="A596" s="121"/>
      <c r="B596" s="121"/>
      <c r="C596" s="121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</row>
    <row r="597" s="90" customFormat="1" ht="16.35" customHeight="1" spans="1:26">
      <c r="A597" s="121"/>
      <c r="B597" s="121"/>
      <c r="C597" s="121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</row>
    <row r="598" s="90" customFormat="1" ht="16.35" customHeight="1" spans="1:26">
      <c r="A598" s="121"/>
      <c r="B598" s="121"/>
      <c r="C598" s="121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</row>
    <row r="599" s="90" customFormat="1" ht="16.35" customHeight="1" spans="1:26">
      <c r="A599" s="121"/>
      <c r="B599" s="121"/>
      <c r="C599" s="12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</row>
    <row r="600" s="90" customFormat="1" ht="16.35" customHeight="1" spans="1:26">
      <c r="A600" s="121"/>
      <c r="B600" s="121"/>
      <c r="C600" s="121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</row>
    <row r="601" s="90" customFormat="1" ht="16.35" customHeight="1" spans="1:26">
      <c r="A601" s="121"/>
      <c r="B601" s="121"/>
      <c r="C601" s="121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</row>
    <row r="602" s="90" customFormat="1" ht="16.35" customHeight="1" spans="1:26">
      <c r="A602" s="121"/>
      <c r="B602" s="121"/>
      <c r="C602" s="121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</row>
    <row r="603" s="90" customFormat="1" ht="16.35" customHeight="1" spans="1:26">
      <c r="A603" s="121"/>
      <c r="B603" s="121"/>
      <c r="C603" s="121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</row>
    <row r="604" s="90" customFormat="1" ht="16.35" customHeight="1" spans="1:26">
      <c r="A604" s="121"/>
      <c r="B604" s="121"/>
      <c r="C604" s="121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</row>
    <row r="605" s="90" customFormat="1" ht="16.35" customHeight="1" spans="1:26">
      <c r="A605" s="121"/>
      <c r="B605" s="121"/>
      <c r="C605" s="121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</row>
    <row r="606" s="90" customFormat="1" ht="16.35" customHeight="1" spans="1:26">
      <c r="A606" s="121"/>
      <c r="B606" s="121"/>
      <c r="C606" s="121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</row>
    <row r="607" s="90" customFormat="1" ht="16.35" customHeight="1" spans="1:26">
      <c r="A607" s="121"/>
      <c r="B607" s="121"/>
      <c r="C607" s="121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</row>
    <row r="608" s="90" customFormat="1" ht="16.35" customHeight="1" spans="1:26">
      <c r="A608" s="121"/>
      <c r="B608" s="121"/>
      <c r="C608" s="121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</row>
    <row r="609" s="90" customFormat="1" ht="16.35" customHeight="1" spans="1:26">
      <c r="A609" s="121"/>
      <c r="B609" s="121"/>
      <c r="C609" s="121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</row>
    <row r="610" s="90" customFormat="1" ht="16.35" customHeight="1" spans="1:26">
      <c r="A610" s="121"/>
      <c r="B610" s="121"/>
      <c r="C610" s="12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</row>
    <row r="611" s="90" customFormat="1" ht="16.35" customHeight="1" spans="1:26">
      <c r="A611" s="121"/>
      <c r="B611" s="121"/>
      <c r="C611" s="121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</row>
    <row r="612" s="90" customFormat="1" ht="16.35" customHeight="1" spans="1:26">
      <c r="A612" s="121"/>
      <c r="B612" s="121"/>
      <c r="C612" s="121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</row>
    <row r="613" s="90" customFormat="1" ht="16.35" customHeight="1" spans="1:26">
      <c r="A613" s="121"/>
      <c r="B613" s="121"/>
      <c r="C613" s="121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</row>
    <row r="614" s="90" customFormat="1" ht="16.35" customHeight="1" spans="1:26">
      <c r="A614" s="121"/>
      <c r="B614" s="121"/>
      <c r="C614" s="121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</row>
    <row r="615" s="90" customFormat="1" ht="16.35" customHeight="1" spans="1:26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</row>
    <row r="616" s="90" customFormat="1" ht="16.35" customHeight="1" spans="1:26">
      <c r="A616" s="121"/>
      <c r="B616" s="121"/>
      <c r="C616" s="121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</row>
    <row r="617" s="90" customFormat="1" ht="16.35" customHeight="1" spans="1:26">
      <c r="A617" s="121"/>
      <c r="B617" s="121"/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</row>
    <row r="618" s="90" customFormat="1" ht="16.35" customHeight="1" spans="1:26">
      <c r="A618" s="121"/>
      <c r="B618" s="121"/>
      <c r="C618" s="121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</row>
    <row r="619" s="90" customFormat="1" ht="16.35" customHeight="1" spans="1:26">
      <c r="A619" s="121"/>
      <c r="B619" s="121"/>
      <c r="C619" s="121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</row>
    <row r="620" s="90" customFormat="1" ht="16.35" customHeight="1" spans="1:26">
      <c r="A620" s="121"/>
      <c r="B620" s="121"/>
      <c r="C620" s="121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</row>
    <row r="621" s="90" customFormat="1" ht="16.35" customHeight="1" spans="1:26">
      <c r="A621" s="121"/>
      <c r="B621" s="121"/>
      <c r="C621" s="12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</row>
    <row r="622" s="90" customFormat="1" ht="16.35" customHeight="1" spans="1:26">
      <c r="A622" s="121"/>
      <c r="B622" s="121"/>
      <c r="C622" s="121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</row>
    <row r="623" s="90" customFormat="1" ht="16.35" customHeight="1" spans="1:26">
      <c r="A623" s="121"/>
      <c r="B623" s="121"/>
      <c r="C623" s="121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</row>
    <row r="624" s="90" customFormat="1" ht="16.35" customHeight="1" spans="1:26">
      <c r="A624" s="121"/>
      <c r="B624" s="121"/>
      <c r="C624" s="121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</row>
    <row r="625" s="90" customFormat="1" ht="16.35" customHeight="1" spans="1:26">
      <c r="A625" s="121"/>
      <c r="B625" s="121"/>
      <c r="C625" s="121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</row>
    <row r="626" s="90" customFormat="1" ht="16.35" customHeight="1" spans="1:26">
      <c r="A626" s="121"/>
      <c r="B626" s="121"/>
      <c r="C626" s="121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</row>
    <row r="627" s="90" customFormat="1" ht="16.35" customHeight="1" spans="1:26">
      <c r="A627" s="121"/>
      <c r="B627" s="121"/>
      <c r="C627" s="121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</row>
    <row r="628" s="90" customFormat="1" ht="16.35" customHeight="1" spans="1:26">
      <c r="A628" s="121"/>
      <c r="B628" s="121"/>
      <c r="C628" s="121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</row>
    <row r="629" s="90" customFormat="1" ht="16.35" customHeight="1" spans="1:26">
      <c r="A629" s="121"/>
      <c r="B629" s="121"/>
      <c r="C629" s="121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</row>
    <row r="630" s="90" customFormat="1" ht="16.35" customHeight="1" spans="1:26">
      <c r="A630" s="121"/>
      <c r="B630" s="121"/>
      <c r="C630" s="121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</row>
    <row r="631" s="90" customFormat="1" ht="16.35" customHeight="1" spans="1:26">
      <c r="A631" s="121"/>
      <c r="B631" s="121"/>
      <c r="C631" s="121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</row>
    <row r="632" s="90" customFormat="1" ht="16.35" customHeight="1" spans="1:26">
      <c r="A632" s="121"/>
      <c r="B632" s="121"/>
      <c r="C632" s="12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</row>
    <row r="633" s="90" customFormat="1" ht="16.35" customHeight="1" spans="1:26">
      <c r="A633" s="121"/>
      <c r="B633" s="121"/>
      <c r="C633" s="121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</row>
    <row r="634" s="90" customFormat="1" ht="16.35" customHeight="1" spans="1:26">
      <c r="A634" s="121"/>
      <c r="B634" s="121"/>
      <c r="C634" s="121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</row>
    <row r="635" s="90" customFormat="1" ht="16.35" customHeight="1" spans="1:26">
      <c r="A635" s="121"/>
      <c r="B635" s="121"/>
      <c r="C635" s="121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</row>
    <row r="636" s="90" customFormat="1" ht="16.35" customHeight="1" spans="1:26">
      <c r="A636" s="121"/>
      <c r="B636" s="121"/>
      <c r="C636" s="121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</row>
    <row r="637" s="90" customFormat="1" ht="16.35" customHeight="1" spans="1:26">
      <c r="A637" s="121"/>
      <c r="B637" s="121"/>
      <c r="C637" s="121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</row>
    <row r="638" s="90" customFormat="1" ht="16.35" customHeight="1" spans="1:26">
      <c r="A638" s="121"/>
      <c r="B638" s="121"/>
      <c r="C638" s="121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</row>
    <row r="639" s="90" customFormat="1" ht="16.35" customHeight="1" spans="1:26">
      <c r="A639" s="121"/>
      <c r="B639" s="121"/>
      <c r="C639" s="121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</row>
    <row r="640" s="90" customFormat="1" ht="16.35" customHeight="1" spans="1:26">
      <c r="A640" s="121"/>
      <c r="B640" s="121"/>
      <c r="C640" s="121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</row>
    <row r="641" s="90" customFormat="1" ht="16.35" customHeight="1" spans="1:26">
      <c r="A641" s="121"/>
      <c r="B641" s="121"/>
      <c r="C641" s="121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</row>
    <row r="642" s="90" customFormat="1" ht="16.35" customHeight="1" spans="1:26">
      <c r="A642" s="121"/>
      <c r="B642" s="121"/>
      <c r="C642" s="121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</row>
    <row r="643" s="90" customFormat="1" ht="16.35" customHeight="1" spans="1:26">
      <c r="A643" s="121"/>
      <c r="B643" s="121"/>
      <c r="C643" s="12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</row>
    <row r="644" s="90" customFormat="1" ht="16.35" customHeight="1" spans="1:26">
      <c r="A644" s="121"/>
      <c r="B644" s="121"/>
      <c r="C644" s="121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</row>
    <row r="645" s="90" customFormat="1" ht="16.35" customHeight="1" spans="1:26">
      <c r="A645" s="121"/>
      <c r="B645" s="121"/>
      <c r="C645" s="121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</row>
    <row r="646" s="90" customFormat="1" ht="16.35" customHeight="1" spans="1:26">
      <c r="A646" s="121"/>
      <c r="B646" s="121"/>
      <c r="C646" s="121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</row>
    <row r="647" s="90" customFormat="1" ht="16.35" customHeight="1" spans="1:26">
      <c r="A647" s="121"/>
      <c r="B647" s="121"/>
      <c r="C647" s="121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</row>
    <row r="648" s="90" customFormat="1" ht="16.35" customHeight="1" spans="1:26">
      <c r="A648" s="121"/>
      <c r="B648" s="121"/>
      <c r="C648" s="121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</row>
    <row r="649" s="90" customFormat="1" ht="16.35" customHeight="1" spans="1:26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</row>
    <row r="650" s="90" customFormat="1" ht="16.35" customHeight="1" spans="1:26">
      <c r="A650" s="121"/>
      <c r="B650" s="121"/>
      <c r="C650" s="121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</row>
    <row r="651" s="90" customFormat="1" ht="16.35" customHeight="1" spans="1:26">
      <c r="A651" s="121"/>
      <c r="B651" s="121"/>
      <c r="C651" s="121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</row>
    <row r="652" s="90" customFormat="1" ht="16.35" customHeight="1" spans="1:26">
      <c r="A652" s="121"/>
      <c r="B652" s="121"/>
      <c r="C652" s="121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</row>
    <row r="653" s="90" customFormat="1" ht="16.35" customHeight="1" spans="1:26">
      <c r="A653" s="121"/>
      <c r="B653" s="121"/>
      <c r="C653" s="121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</row>
    <row r="654" s="90" customFormat="1" ht="16.35" customHeight="1" spans="1:26">
      <c r="A654" s="121"/>
      <c r="B654" s="121"/>
      <c r="C654" s="12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</row>
    <row r="655" s="90" customFormat="1" ht="16.35" customHeight="1" spans="1:26">
      <c r="A655" s="121"/>
      <c r="B655" s="121"/>
      <c r="C655" s="121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</row>
    <row r="656" s="90" customFormat="1" ht="16.35" customHeight="1" spans="1:26">
      <c r="A656" s="121"/>
      <c r="B656" s="121"/>
      <c r="C656" s="121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</row>
    <row r="657" s="90" customFormat="1" ht="16.35" customHeight="1" spans="1:26">
      <c r="A657" s="121"/>
      <c r="B657" s="121"/>
      <c r="C657" s="121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</row>
    <row r="658" s="90" customFormat="1" ht="16.35" customHeight="1" spans="1:26">
      <c r="A658" s="121"/>
      <c r="B658" s="121"/>
      <c r="C658" s="121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</row>
    <row r="659" s="90" customFormat="1" ht="16.35" customHeight="1" spans="1:26">
      <c r="A659" s="121"/>
      <c r="B659" s="121"/>
      <c r="C659" s="121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</row>
    <row r="660" s="90" customFormat="1" ht="16.35" customHeight="1" spans="1:26">
      <c r="A660" s="121"/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</row>
    <row r="661" s="90" customFormat="1" ht="16.35" customHeight="1" spans="1:26">
      <c r="A661" s="121"/>
      <c r="B661" s="121"/>
      <c r="C661" s="121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</row>
    <row r="662" s="90" customFormat="1" ht="16.35" customHeight="1" spans="1:26">
      <c r="A662" s="121"/>
      <c r="B662" s="121"/>
      <c r="C662" s="121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</row>
    <row r="663" s="90" customFormat="1" ht="16.35" customHeight="1" spans="1:26">
      <c r="A663" s="121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</row>
    <row r="664" s="90" customFormat="1" ht="16.35" customHeight="1" spans="1:26">
      <c r="A664" s="121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</row>
    <row r="665" s="90" customFormat="1" ht="16.35" customHeight="1" spans="1:26">
      <c r="A665" s="121"/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</row>
    <row r="666" s="90" customFormat="1" ht="16.35" customHeight="1" spans="1:26">
      <c r="A666" s="121"/>
      <c r="B666" s="121"/>
      <c r="C666" s="121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</row>
    <row r="667" s="90" customFormat="1" ht="16.35" customHeight="1" spans="1:26">
      <c r="A667" s="121"/>
      <c r="B667" s="121"/>
      <c r="C667" s="121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</row>
    <row r="668" s="90" customFormat="1" ht="16.35" customHeight="1" spans="1:26">
      <c r="A668" s="121"/>
      <c r="B668" s="121"/>
      <c r="C668" s="121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</row>
    <row r="669" s="90" customFormat="1" ht="16.35" customHeight="1" spans="1:26">
      <c r="A669" s="121"/>
      <c r="B669" s="121"/>
      <c r="C669" s="121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</row>
    <row r="670" s="90" customFormat="1" ht="16.35" customHeight="1" spans="1:26">
      <c r="A670" s="121"/>
      <c r="B670" s="121"/>
      <c r="C670" s="121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</row>
    <row r="671" s="90" customFormat="1" ht="16.35" customHeight="1" spans="1:26">
      <c r="A671" s="121"/>
      <c r="B671" s="121"/>
      <c r="C671" s="121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</row>
    <row r="672" s="90" customFormat="1" ht="16.35" customHeight="1" spans="1:26">
      <c r="A672" s="121"/>
      <c r="B672" s="121"/>
      <c r="C672" s="121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</row>
    <row r="673" s="90" customFormat="1" ht="16.35" customHeight="1" spans="1:26">
      <c r="A673" s="121"/>
      <c r="B673" s="121"/>
      <c r="C673" s="121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</row>
    <row r="674" s="90" customFormat="1" ht="16.35" customHeight="1" spans="1:26">
      <c r="A674" s="121"/>
      <c r="B674" s="121"/>
      <c r="C674" s="121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</row>
    <row r="675" s="90" customFormat="1" ht="16.35" customHeight="1" spans="1:26">
      <c r="A675" s="121"/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</row>
    <row r="676" s="90" customFormat="1" ht="16.35" customHeight="1" spans="1:26">
      <c r="A676" s="121"/>
      <c r="B676" s="121"/>
      <c r="C676" s="12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</row>
    <row r="677" s="90" customFormat="1" ht="16.35" customHeight="1" spans="1:26">
      <c r="A677" s="121"/>
      <c r="B677" s="121"/>
      <c r="C677" s="121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</row>
    <row r="678" s="90" customFormat="1" ht="16.35" customHeight="1" spans="1:26">
      <c r="A678" s="121"/>
      <c r="B678" s="121"/>
      <c r="C678" s="121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</row>
    <row r="679" s="90" customFormat="1" ht="16.35" customHeight="1" spans="1:26">
      <c r="A679" s="121"/>
      <c r="B679" s="121"/>
      <c r="C679" s="121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</row>
    <row r="680" s="90" customFormat="1" ht="16.35" customHeight="1" spans="1:26">
      <c r="A680" s="121"/>
      <c r="B680" s="121"/>
      <c r="C680" s="121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</row>
    <row r="681" s="90" customFormat="1" ht="16.35" customHeight="1" spans="1:26">
      <c r="A681" s="121"/>
      <c r="B681" s="121"/>
      <c r="C681" s="121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</row>
    <row r="682" s="90" customFormat="1" ht="16.35" customHeight="1" spans="1:26">
      <c r="A682" s="121"/>
      <c r="B682" s="121"/>
      <c r="C682" s="121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</row>
    <row r="683" s="90" customFormat="1" ht="16.35" customHeight="1" spans="1:26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</row>
    <row r="684" s="90" customFormat="1" ht="16.35" customHeight="1" spans="1:26">
      <c r="A684" s="121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</row>
    <row r="685" s="90" customFormat="1" ht="16.35" customHeight="1" spans="1:26">
      <c r="A685" s="121"/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</row>
    <row r="686" s="90" customFormat="1" ht="16.35" customHeight="1" spans="1:26">
      <c r="A686" s="121"/>
      <c r="B686" s="121"/>
      <c r="C686" s="121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</row>
    <row r="687" s="90" customFormat="1" ht="16.35" customHeight="1" spans="1:26">
      <c r="A687" s="121"/>
      <c r="B687" s="121"/>
      <c r="C687" s="12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</row>
    <row r="688" s="90" customFormat="1" ht="16.35" customHeight="1" spans="1:26">
      <c r="A688" s="121"/>
      <c r="B688" s="121"/>
      <c r="C688" s="121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</row>
    <row r="689" s="90" customFormat="1" ht="16.35" customHeight="1" spans="1:26">
      <c r="A689" s="121"/>
      <c r="B689" s="121"/>
      <c r="C689" s="121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</row>
    <row r="690" s="90" customFormat="1" ht="16.35" customHeight="1" spans="1:26">
      <c r="A690" s="121"/>
      <c r="B690" s="121"/>
      <c r="C690" s="121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</row>
    <row r="691" s="90" customFormat="1" ht="16.35" customHeight="1" spans="1:26">
      <c r="A691" s="121"/>
      <c r="B691" s="121"/>
      <c r="C691" s="121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</row>
    <row r="692" s="90" customFormat="1" ht="16.35" customHeight="1" spans="1:26">
      <c r="A692" s="121"/>
      <c r="B692" s="121"/>
      <c r="C692" s="121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</row>
    <row r="693" s="90" customFormat="1" ht="16.35" customHeight="1" spans="1:26">
      <c r="A693" s="121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</row>
    <row r="694" s="90" customFormat="1" ht="16.35" customHeight="1" spans="1:26">
      <c r="A694" s="121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</row>
    <row r="695" s="90" customFormat="1" ht="16.35" customHeight="1" spans="1:26">
      <c r="A695" s="121"/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</row>
    <row r="696" s="90" customFormat="1" ht="16.35" customHeight="1" spans="1:26">
      <c r="A696" s="121"/>
      <c r="B696" s="121"/>
      <c r="C696" s="121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</row>
    <row r="697" s="90" customFormat="1" ht="16.35" customHeight="1" spans="1:26">
      <c r="A697" s="121"/>
      <c r="B697" s="121"/>
      <c r="C697" s="121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</row>
    <row r="698" s="90" customFormat="1" ht="16.35" customHeight="1" spans="1:26">
      <c r="A698" s="121"/>
      <c r="B698" s="121"/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</row>
    <row r="699" s="90" customFormat="1" ht="16.35" customHeight="1" spans="1:26">
      <c r="A699" s="121"/>
      <c r="B699" s="121"/>
      <c r="C699" s="121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</row>
    <row r="700" s="90" customFormat="1" ht="16.35" customHeight="1" spans="1:26">
      <c r="A700" s="121"/>
      <c r="B700" s="121"/>
      <c r="C700" s="121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</row>
    <row r="701" s="90" customFormat="1" ht="16.35" customHeight="1" spans="1:26">
      <c r="A701" s="121"/>
      <c r="B701" s="121"/>
      <c r="C701" s="121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</row>
    <row r="702" s="90" customFormat="1" ht="16.35" customHeight="1" spans="1:26">
      <c r="A702" s="121"/>
      <c r="B702" s="121"/>
      <c r="C702" s="121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</row>
    <row r="703" s="90" customFormat="1" ht="16.35" customHeight="1" spans="1:26">
      <c r="A703" s="121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</row>
    <row r="704" s="90" customFormat="1" ht="16.35" customHeight="1" spans="1:26">
      <c r="A704" s="121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</row>
    <row r="705" s="90" customFormat="1" ht="16.35" customHeight="1" spans="1:26">
      <c r="A705" s="121"/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</row>
    <row r="706" s="90" customFormat="1" ht="16.35" customHeight="1" spans="1:26">
      <c r="A706" s="121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</row>
    <row r="707" s="90" customFormat="1" ht="16.35" customHeight="1" spans="1:26">
      <c r="A707" s="121"/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</row>
    <row r="708" s="90" customFormat="1" ht="16.35" customHeight="1" spans="1:26">
      <c r="A708" s="121"/>
      <c r="B708" s="121"/>
      <c r="C708" s="121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</row>
    <row r="709" s="90" customFormat="1" ht="16.35" customHeight="1" spans="1:26">
      <c r="A709" s="121"/>
      <c r="B709" s="121"/>
      <c r="C709" s="121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</row>
    <row r="710" s="90" customFormat="1" ht="16.35" customHeight="1" spans="1:26">
      <c r="A710" s="121"/>
      <c r="B710" s="121"/>
      <c r="C710" s="121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</row>
    <row r="711" s="90" customFormat="1" ht="16.35" customHeight="1" spans="1:26">
      <c r="A711" s="121"/>
      <c r="B711" s="121"/>
      <c r="C711" s="121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</row>
    <row r="712" s="90" customFormat="1" ht="16.35" customHeight="1" spans="1:26">
      <c r="A712" s="121"/>
      <c r="B712" s="121"/>
      <c r="C712" s="121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</row>
    <row r="713" s="90" customFormat="1" ht="16.35" customHeight="1" spans="1:26">
      <c r="A713" s="121"/>
      <c r="B713" s="121"/>
      <c r="C713" s="121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</row>
    <row r="714" s="90" customFormat="1" ht="16.35" customHeight="1" spans="1:26">
      <c r="A714" s="121"/>
      <c r="B714" s="121"/>
      <c r="C714" s="121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</row>
    <row r="715" s="90" customFormat="1" ht="16.35" customHeight="1" spans="1:26">
      <c r="A715" s="121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</row>
    <row r="716" s="90" customFormat="1" ht="16.35" customHeight="1" spans="1:26">
      <c r="A716" s="121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</row>
    <row r="717" s="90" customFormat="1" ht="16.35" customHeight="1" spans="1:26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</row>
    <row r="718" s="90" customFormat="1" ht="16.35" customHeight="1" spans="1:26">
      <c r="A718" s="121"/>
      <c r="B718" s="121"/>
      <c r="C718" s="121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</row>
    <row r="719" s="90" customFormat="1" ht="16.35" customHeight="1" spans="1:26">
      <c r="A719" s="121"/>
      <c r="B719" s="121"/>
      <c r="C719" s="121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</row>
    <row r="720" s="90" customFormat="1" ht="16.35" customHeight="1" spans="1:26">
      <c r="A720" s="121"/>
      <c r="B720" s="121"/>
      <c r="C720" s="121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</row>
    <row r="721" s="90" customFormat="1" ht="16.35" customHeight="1" spans="1:26">
      <c r="A721" s="121"/>
      <c r="B721" s="121"/>
      <c r="C721" s="121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</row>
    <row r="722" s="90" customFormat="1" ht="16.35" customHeight="1" spans="1:26">
      <c r="A722" s="121"/>
      <c r="B722" s="121"/>
      <c r="C722" s="121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</row>
    <row r="723" s="90" customFormat="1" ht="16.35" customHeight="1" spans="1:26">
      <c r="A723" s="121"/>
      <c r="B723" s="121"/>
      <c r="C723" s="121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</row>
    <row r="724" s="90" customFormat="1" ht="16.35" customHeight="1" spans="1:26">
      <c r="A724" s="121"/>
      <c r="B724" s="121"/>
      <c r="C724" s="121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</row>
    <row r="725" s="90" customFormat="1" ht="16.35" customHeight="1" spans="1:26">
      <c r="A725" s="121"/>
      <c r="B725" s="121"/>
      <c r="C725" s="121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</row>
    <row r="726" s="90" customFormat="1" ht="16.35" customHeight="1" spans="1:26">
      <c r="A726" s="121"/>
      <c r="B726" s="121"/>
      <c r="C726" s="121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</row>
    <row r="727" s="90" customFormat="1" ht="16.35" customHeight="1" spans="1:26">
      <c r="A727" s="121"/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</row>
    <row r="728" s="90" customFormat="1" ht="16.35" customHeight="1" spans="1:26">
      <c r="A728" s="121"/>
      <c r="B728" s="121"/>
      <c r="C728" s="121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</row>
    <row r="729" s="90" customFormat="1" ht="16.35" customHeight="1" spans="1:26">
      <c r="A729" s="121"/>
      <c r="B729" s="121"/>
      <c r="C729" s="121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</row>
    <row r="730" s="90" customFormat="1" ht="16.35" customHeight="1" spans="1:26">
      <c r="A730" s="121"/>
      <c r="B730" s="121"/>
      <c r="C730" s="121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</row>
    <row r="731" s="90" customFormat="1" ht="16.35" customHeight="1" spans="1:26">
      <c r="A731" s="121"/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</row>
    <row r="732" s="90" customFormat="1" ht="16.35" customHeight="1" spans="1:26">
      <c r="A732" s="121"/>
      <c r="B732" s="121"/>
      <c r="C732" s="121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</row>
    <row r="733" s="90" customFormat="1" ht="16.35" customHeight="1" spans="1:26">
      <c r="A733" s="121"/>
      <c r="B733" s="121"/>
      <c r="C733" s="121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</row>
    <row r="734" s="90" customFormat="1" ht="16.35" customHeight="1" spans="1:26">
      <c r="A734" s="121"/>
      <c r="B734" s="121"/>
      <c r="C734" s="121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</row>
    <row r="735" s="90" customFormat="1" ht="16.35" customHeight="1" spans="1:26">
      <c r="A735" s="121"/>
      <c r="B735" s="121"/>
      <c r="C735" s="121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</row>
    <row r="736" s="90" customFormat="1" ht="16.35" customHeight="1" spans="1:26">
      <c r="A736" s="121"/>
      <c r="B736" s="121"/>
      <c r="C736" s="121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</row>
    <row r="737" s="90" customFormat="1" ht="16.35" customHeight="1" spans="1:26">
      <c r="A737" s="121"/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</row>
    <row r="738" s="90" customFormat="1" ht="16.35" customHeight="1" spans="1:26">
      <c r="A738" s="121"/>
      <c r="B738" s="121"/>
      <c r="C738" s="121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</row>
    <row r="739" s="90" customFormat="1" ht="16.35" customHeight="1" spans="1:26">
      <c r="A739" s="121"/>
      <c r="B739" s="121"/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</row>
    <row r="740" s="90" customFormat="1" ht="16.35" customHeight="1" spans="1:26">
      <c r="A740" s="121"/>
      <c r="B740" s="121"/>
      <c r="C740" s="121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</row>
    <row r="741" s="90" customFormat="1" ht="16.35" customHeight="1" spans="1:26">
      <c r="A741" s="121"/>
      <c r="B741" s="121"/>
      <c r="C741" s="121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</row>
    <row r="742" s="90" customFormat="1" ht="16.35" customHeight="1" spans="1:26">
      <c r="A742" s="121"/>
      <c r="B742" s="121"/>
      <c r="C742" s="121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</row>
    <row r="743" s="90" customFormat="1" ht="16.35" customHeight="1" spans="1:26">
      <c r="A743" s="121"/>
      <c r="B743" s="121"/>
      <c r="C743" s="121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</row>
    <row r="744" s="90" customFormat="1" ht="16.35" customHeight="1" spans="1:26">
      <c r="A744" s="121"/>
      <c r="B744" s="121"/>
      <c r="C744" s="121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</row>
    <row r="745" s="90" customFormat="1" ht="16.35" customHeight="1" spans="1:26">
      <c r="A745" s="121"/>
      <c r="B745" s="121"/>
      <c r="C745" s="121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</row>
    <row r="746" s="90" customFormat="1" ht="16.35" customHeight="1" spans="1:26">
      <c r="A746" s="121"/>
      <c r="B746" s="121"/>
      <c r="C746" s="121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</row>
    <row r="747" s="90" customFormat="1" ht="16.35" customHeight="1" spans="1:26">
      <c r="A747" s="121"/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</row>
    <row r="748" s="90" customFormat="1" ht="16.35" customHeight="1" spans="1:26">
      <c r="A748" s="121"/>
      <c r="B748" s="121"/>
      <c r="C748" s="121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</row>
    <row r="749" s="90" customFormat="1" ht="16.35" customHeight="1" spans="1:26">
      <c r="A749" s="121"/>
      <c r="B749" s="121"/>
      <c r="C749" s="121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</row>
    <row r="750" s="90" customFormat="1" ht="16.35" customHeight="1" spans="1:26">
      <c r="A750" s="121"/>
      <c r="B750" s="121"/>
      <c r="C750" s="121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</row>
    <row r="751" s="90" customFormat="1" ht="16.35" customHeight="1" spans="1:26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</row>
    <row r="752" s="90" customFormat="1" ht="16.35" customHeight="1" spans="1:26">
      <c r="A752" s="121"/>
      <c r="B752" s="121"/>
      <c r="C752" s="121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</row>
    <row r="753" s="90" customFormat="1" ht="16.35" customHeight="1" spans="1:26">
      <c r="A753" s="121"/>
      <c r="B753" s="121"/>
      <c r="C753" s="121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</row>
    <row r="754" s="90" customFormat="1" ht="16.35" customHeight="1" spans="1:26">
      <c r="A754" s="121"/>
      <c r="B754" s="121"/>
      <c r="C754" s="121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</row>
    <row r="755" s="90" customFormat="1" ht="16.35" customHeight="1" spans="1:26">
      <c r="A755" s="121"/>
      <c r="B755" s="121"/>
      <c r="C755" s="121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</row>
    <row r="756" s="90" customFormat="1" ht="16.35" customHeight="1" spans="1:26">
      <c r="A756" s="121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</row>
    <row r="757" s="90" customFormat="1" ht="16.35" customHeight="1" spans="1:26">
      <c r="A757" s="121"/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</row>
    <row r="758" s="90" customFormat="1" ht="16.35" customHeight="1" spans="1:26">
      <c r="A758" s="121"/>
      <c r="B758" s="121"/>
      <c r="C758" s="121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</row>
    <row r="759" s="90" customFormat="1" ht="16.35" customHeight="1" spans="1:26">
      <c r="A759" s="121"/>
      <c r="B759" s="121"/>
      <c r="C759" s="121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</row>
    <row r="760" s="90" customFormat="1" ht="16.35" customHeight="1" spans="1:26">
      <c r="A760" s="121"/>
      <c r="B760" s="121"/>
      <c r="C760" s="121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</row>
    <row r="761" s="90" customFormat="1" ht="16.35" customHeight="1" spans="1:26">
      <c r="A761" s="121"/>
      <c r="B761" s="121"/>
      <c r="C761" s="121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</row>
    <row r="762" s="90" customFormat="1" ht="16.35" customHeight="1" spans="1:26">
      <c r="A762" s="121"/>
      <c r="B762" s="121"/>
      <c r="C762" s="121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</row>
    <row r="763" s="90" customFormat="1" ht="16.35" customHeight="1" spans="1:26">
      <c r="A763" s="121"/>
      <c r="B763" s="121"/>
      <c r="C763" s="121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</row>
    <row r="764" s="90" customFormat="1" ht="16.35" customHeight="1" spans="1:26">
      <c r="A764" s="121"/>
      <c r="B764" s="121"/>
      <c r="C764" s="121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</row>
    <row r="765" s="90" customFormat="1" ht="16.35" customHeight="1" spans="1:26">
      <c r="A765" s="121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</row>
    <row r="766" s="90" customFormat="1" ht="16.35" customHeight="1" spans="1:26">
      <c r="A766" s="121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</row>
    <row r="767" s="90" customFormat="1" ht="16.35" customHeight="1" spans="1:26">
      <c r="A767" s="121"/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</row>
    <row r="768" s="90" customFormat="1" ht="16.35" customHeight="1" spans="1:26">
      <c r="A768" s="121"/>
      <c r="B768" s="121"/>
      <c r="C768" s="121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</row>
    <row r="769" s="90" customFormat="1" ht="16.35" customHeight="1" spans="1:26">
      <c r="A769" s="121"/>
      <c r="B769" s="121"/>
      <c r="C769" s="121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</row>
    <row r="770" s="90" customFormat="1" ht="16.35" customHeight="1" spans="1:26">
      <c r="A770" s="121"/>
      <c r="B770" s="121"/>
      <c r="C770" s="121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</row>
    <row r="771" s="90" customFormat="1" ht="16.35" customHeight="1" spans="1:26">
      <c r="A771" s="121"/>
      <c r="B771" s="121"/>
      <c r="C771" s="121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</row>
    <row r="772" s="90" customFormat="1" ht="16.35" customHeight="1" spans="1:26">
      <c r="A772" s="121"/>
      <c r="B772" s="121"/>
      <c r="C772" s="121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</row>
    <row r="773" s="90" customFormat="1" ht="16.35" customHeight="1" spans="1:26">
      <c r="A773" s="121"/>
      <c r="B773" s="121"/>
      <c r="C773" s="121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</row>
    <row r="774" s="90" customFormat="1" ht="16.35" customHeight="1" spans="1:26">
      <c r="A774" s="121"/>
      <c r="B774" s="121"/>
      <c r="C774" s="121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</row>
    <row r="775" s="90" customFormat="1" ht="16.35" customHeight="1" spans="1:26">
      <c r="A775" s="121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</row>
    <row r="776" s="90" customFormat="1" ht="16.35" customHeight="1" spans="1:26">
      <c r="A776" s="121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</row>
    <row r="777" s="90" customFormat="1" ht="16.35" customHeight="1" spans="1:26">
      <c r="A777" s="121"/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</row>
    <row r="778" s="90" customFormat="1" ht="16.35" customHeight="1" spans="1:26">
      <c r="A778" s="121"/>
      <c r="B778" s="121"/>
      <c r="C778" s="121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</row>
    <row r="779" s="90" customFormat="1" ht="16.35" customHeight="1" spans="1:26">
      <c r="A779" s="121"/>
      <c r="B779" s="121"/>
      <c r="C779" s="121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</row>
    <row r="780" s="90" customFormat="1" ht="16.35" customHeight="1" spans="1:26">
      <c r="A780" s="121"/>
      <c r="B780" s="121"/>
      <c r="C780" s="121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</row>
    <row r="781" s="90" customFormat="1" ht="16.35" customHeight="1" spans="1:26">
      <c r="A781" s="121"/>
      <c r="B781" s="121"/>
      <c r="C781" s="121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</row>
    <row r="782" s="90" customFormat="1" ht="16.35" customHeight="1" spans="1:26">
      <c r="A782" s="121"/>
      <c r="B782" s="121"/>
      <c r="C782" s="121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</row>
    <row r="783" s="90" customFormat="1" ht="16.35" customHeight="1" spans="1:26">
      <c r="A783" s="121"/>
      <c r="B783" s="121"/>
      <c r="C783" s="121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</row>
    <row r="784" s="90" customFormat="1" ht="16.35" customHeight="1" spans="1:26">
      <c r="A784" s="121"/>
      <c r="B784" s="121"/>
      <c r="C784" s="121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</row>
    <row r="785" s="90" customFormat="1" ht="16.35" customHeight="1" spans="1:26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</row>
    <row r="786" s="90" customFormat="1" ht="16.35" customHeight="1" spans="1:26">
      <c r="A786" s="121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</row>
    <row r="787" s="90" customFormat="1" ht="16.35" customHeight="1" spans="1:26">
      <c r="A787" s="121"/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</row>
    <row r="788" s="90" customFormat="1" ht="16.35" customHeight="1" spans="1:26">
      <c r="A788" s="121"/>
      <c r="B788" s="121"/>
      <c r="C788" s="121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</row>
    <row r="789" s="90" customFormat="1" ht="16.35" customHeight="1" spans="1:26">
      <c r="A789" s="121"/>
      <c r="B789" s="121"/>
      <c r="C789" s="121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</row>
    <row r="790" s="90" customFormat="1" ht="16.35" customHeight="1" spans="1:26">
      <c r="A790" s="121"/>
      <c r="B790" s="121"/>
      <c r="C790" s="121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</row>
    <row r="791" s="90" customFormat="1" ht="16.35" customHeight="1" spans="1:26">
      <c r="A791" s="121"/>
      <c r="B791" s="121"/>
      <c r="C791" s="121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</row>
    <row r="792" s="90" customFormat="1" ht="16.35" customHeight="1" spans="1:26">
      <c r="A792" s="121"/>
      <c r="B792" s="121"/>
      <c r="C792" s="121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</row>
    <row r="793" s="90" customFormat="1" ht="16.35" customHeight="1" spans="1:26">
      <c r="A793" s="121"/>
      <c r="B793" s="121"/>
      <c r="C793" s="121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</row>
    <row r="794" s="90" customFormat="1" ht="16.35" customHeight="1" spans="1:26">
      <c r="A794" s="121"/>
      <c r="B794" s="121"/>
      <c r="C794" s="121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</row>
    <row r="795" s="90" customFormat="1" ht="16.35" customHeight="1" spans="1:26">
      <c r="A795" s="121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</row>
    <row r="796" s="90" customFormat="1" ht="16.35" customHeight="1" spans="1:26">
      <c r="A796" s="121"/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</row>
    <row r="797" s="90" customFormat="1" ht="16.35" customHeight="1" spans="1:26">
      <c r="A797" s="121"/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</row>
    <row r="798" s="90" customFormat="1" ht="16.35" customHeight="1" spans="1:26">
      <c r="A798" s="121"/>
      <c r="B798" s="121"/>
      <c r="C798" s="121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</row>
    <row r="799" s="90" customFormat="1" ht="16.35" customHeight="1" spans="1:26">
      <c r="A799" s="121"/>
      <c r="B799" s="121"/>
      <c r="C799" s="121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</row>
    <row r="800" s="90" customFormat="1" ht="16.35" customHeight="1" spans="1:26">
      <c r="A800" s="121"/>
      <c r="B800" s="121"/>
      <c r="C800" s="121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</row>
    <row r="801" s="90" customFormat="1" ht="16.35" customHeight="1" spans="1:26">
      <c r="A801" s="121"/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</row>
    <row r="802" s="90" customFormat="1" ht="16.35" customHeight="1" spans="1:26">
      <c r="A802" s="121"/>
      <c r="B802" s="121"/>
      <c r="C802" s="121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</row>
    <row r="803" s="90" customFormat="1" ht="16.35" customHeight="1" spans="1:26">
      <c r="A803" s="121"/>
      <c r="B803" s="121"/>
      <c r="C803" s="121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</row>
    <row r="804" s="90" customFormat="1" ht="16.35" customHeight="1" spans="1:26">
      <c r="A804" s="121"/>
      <c r="B804" s="121"/>
      <c r="C804" s="121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</row>
    <row r="805" s="90" customFormat="1" ht="16.35" customHeight="1" spans="1:26">
      <c r="A805" s="121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</row>
    <row r="806" s="90" customFormat="1" ht="16.35" customHeight="1" spans="1:26">
      <c r="A806" s="121"/>
      <c r="B806" s="121"/>
      <c r="C806" s="121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</row>
    <row r="807" s="90" customFormat="1" ht="16.35" customHeight="1" spans="1:26">
      <c r="A807" s="121"/>
      <c r="B807" s="121"/>
      <c r="C807" s="121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</row>
    <row r="808" s="90" customFormat="1" ht="16.35" customHeight="1" spans="1:26">
      <c r="A808" s="121"/>
      <c r="B808" s="121"/>
      <c r="C808" s="121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</row>
    <row r="809" s="90" customFormat="1" ht="16.35" customHeight="1" spans="1:26">
      <c r="A809" s="121"/>
      <c r="B809" s="121"/>
      <c r="C809" s="121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</row>
    <row r="810" s="90" customFormat="1" ht="16.35" customHeight="1" spans="1:26">
      <c r="A810" s="121"/>
      <c r="B810" s="121"/>
      <c r="C810" s="121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</row>
    <row r="811" s="90" customFormat="1" ht="16.35" customHeight="1" spans="1:26">
      <c r="A811" s="121"/>
      <c r="B811" s="121"/>
      <c r="C811" s="121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</row>
    <row r="812" s="90" customFormat="1" ht="16.35" customHeight="1" spans="1:26">
      <c r="A812" s="121"/>
      <c r="B812" s="121"/>
      <c r="C812" s="121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</row>
    <row r="813" s="90" customFormat="1" ht="16.35" customHeight="1" spans="1:26">
      <c r="A813" s="121"/>
      <c r="B813" s="121"/>
      <c r="C813" s="121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</row>
    <row r="814" s="90" customFormat="1" ht="16.35" customHeight="1" spans="1:26">
      <c r="A814" s="121"/>
      <c r="B814" s="121"/>
      <c r="C814" s="121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</row>
    <row r="815" s="90" customFormat="1" ht="16.35" customHeight="1" spans="1:26">
      <c r="A815" s="121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</row>
    <row r="816" s="90" customFormat="1" ht="16.35" customHeight="1" spans="1:26">
      <c r="A816" s="121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</row>
    <row r="817" s="90" customFormat="1" ht="16.35" customHeight="1" spans="1:26">
      <c r="A817" s="121"/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</row>
    <row r="818" s="90" customFormat="1" ht="16.35" customHeight="1" spans="1:26">
      <c r="A818" s="121"/>
      <c r="B818" s="121"/>
      <c r="C818" s="121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</row>
    <row r="819" s="90" customFormat="1" ht="16.35" customHeight="1" spans="1:26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</row>
    <row r="820" s="90" customFormat="1" ht="16.35" customHeight="1" spans="1:26">
      <c r="A820" s="121"/>
      <c r="B820" s="121"/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</row>
    <row r="821" s="90" customFormat="1" ht="16.35" customHeight="1" spans="1:26">
      <c r="A821" s="121"/>
      <c r="B821" s="121"/>
      <c r="C821" s="121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</row>
    <row r="822" s="90" customFormat="1" ht="16.35" customHeight="1" spans="1:26">
      <c r="A822" s="121"/>
      <c r="B822" s="121"/>
      <c r="C822" s="121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</row>
    <row r="823" s="90" customFormat="1" ht="16.35" customHeight="1" spans="1:26">
      <c r="A823" s="121"/>
      <c r="B823" s="121"/>
      <c r="C823" s="121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</row>
    <row r="824" s="90" customFormat="1" ht="16.35" customHeight="1" spans="1:26">
      <c r="A824" s="121"/>
      <c r="B824" s="121"/>
      <c r="C824" s="121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</row>
    <row r="825" s="90" customFormat="1" ht="16.35" customHeight="1" spans="1:26">
      <c r="A825" s="121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</row>
    <row r="826" s="90" customFormat="1" ht="16.35" customHeight="1" spans="1:26">
      <c r="A826" s="121"/>
      <c r="B826" s="121"/>
      <c r="C826" s="121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</row>
    <row r="827" s="90" customFormat="1" ht="16.35" customHeight="1" spans="1:26">
      <c r="A827" s="121"/>
      <c r="B827" s="121"/>
      <c r="C827" s="121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</row>
    <row r="828" s="90" customFormat="1" ht="16.35" customHeight="1" spans="1:26">
      <c r="A828" s="121"/>
      <c r="B828" s="121"/>
      <c r="C828" s="121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</row>
    <row r="829" s="90" customFormat="1" ht="16.35" customHeight="1" spans="1:26">
      <c r="A829" s="121"/>
      <c r="B829" s="121"/>
      <c r="C829" s="121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</row>
    <row r="830" s="90" customFormat="1" ht="16.35" customHeight="1" spans="1:26">
      <c r="A830" s="121"/>
      <c r="B830" s="121"/>
      <c r="C830" s="121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</row>
    <row r="831" s="90" customFormat="1" ht="16.35" customHeight="1" spans="1:26">
      <c r="A831" s="121"/>
      <c r="B831" s="121"/>
      <c r="C831" s="121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</row>
    <row r="832" s="90" customFormat="1" ht="16.35" customHeight="1" spans="1:26">
      <c r="A832" s="121"/>
      <c r="B832" s="121"/>
      <c r="C832" s="121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</row>
    <row r="833" s="90" customFormat="1" ht="16.35" customHeight="1" spans="1:26">
      <c r="A833" s="121"/>
      <c r="B833" s="121"/>
      <c r="C833" s="121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</row>
    <row r="834" s="90" customFormat="1" ht="16.35" customHeight="1" spans="1:26">
      <c r="A834" s="121"/>
      <c r="B834" s="121"/>
      <c r="C834" s="121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</row>
    <row r="835" s="90" customFormat="1" ht="16.35" customHeight="1" spans="1:26">
      <c r="A835" s="121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</row>
    <row r="836" s="90" customFormat="1" ht="16.35" customHeight="1" spans="1:26">
      <c r="A836" s="121"/>
      <c r="B836" s="121"/>
      <c r="C836" s="121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</row>
    <row r="837" s="90" customFormat="1" ht="16.35" customHeight="1" spans="1:26">
      <c r="A837" s="121"/>
      <c r="B837" s="121"/>
      <c r="C837" s="121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</row>
    <row r="838" s="90" customFormat="1" ht="16.35" customHeight="1" spans="1:26">
      <c r="A838" s="121"/>
      <c r="B838" s="121"/>
      <c r="C838" s="121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</row>
    <row r="839" s="90" customFormat="1" ht="16.35" customHeight="1" spans="1:26">
      <c r="A839" s="121"/>
      <c r="B839" s="121"/>
      <c r="C839" s="121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</row>
    <row r="840" s="90" customFormat="1" ht="16.35" customHeight="1" spans="1:26">
      <c r="A840" s="121"/>
      <c r="B840" s="121"/>
      <c r="C840" s="121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</row>
    <row r="841" s="90" customFormat="1" ht="16.35" customHeight="1" spans="1:26">
      <c r="A841" s="121"/>
      <c r="B841" s="121"/>
      <c r="C841" s="121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</row>
    <row r="842" s="90" customFormat="1" ht="16.35" customHeight="1" spans="1:26">
      <c r="A842" s="121"/>
      <c r="B842" s="121"/>
      <c r="C842" s="121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</row>
    <row r="843" s="90" customFormat="1" ht="16.35" customHeight="1" spans="1:26">
      <c r="A843" s="121"/>
      <c r="B843" s="121"/>
      <c r="C843" s="121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</row>
    <row r="844" s="90" customFormat="1" ht="16.35" customHeight="1" spans="1:26">
      <c r="A844" s="121"/>
      <c r="B844" s="121"/>
      <c r="C844" s="121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</row>
    <row r="845" s="90" customFormat="1" ht="16.35" customHeight="1" spans="1:26">
      <c r="A845" s="121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</row>
    <row r="846" s="90" customFormat="1" ht="16.35" customHeight="1" spans="1:26">
      <c r="A846" s="121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</row>
    <row r="847" s="90" customFormat="1" ht="16.35" customHeight="1" spans="1:26">
      <c r="A847" s="121"/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</row>
    <row r="848" s="90" customFormat="1" ht="16.35" customHeight="1" spans="1:26">
      <c r="A848" s="121"/>
      <c r="B848" s="121"/>
      <c r="C848" s="121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</row>
    <row r="849" s="90" customFormat="1" ht="16.35" customHeight="1" spans="1:26">
      <c r="A849" s="121"/>
      <c r="B849" s="121"/>
      <c r="C849" s="121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</row>
    <row r="850" s="90" customFormat="1" ht="16.35" customHeight="1" spans="1:26">
      <c r="A850" s="121"/>
      <c r="B850" s="121"/>
      <c r="C850" s="121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</row>
    <row r="851" s="90" customFormat="1" ht="16.35" customHeight="1" spans="1:26">
      <c r="A851" s="121"/>
      <c r="B851" s="121"/>
      <c r="C851" s="121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</row>
    <row r="852" s="90" customFormat="1" ht="16.35" customHeight="1" spans="1:26">
      <c r="A852" s="121"/>
      <c r="B852" s="121"/>
      <c r="C852" s="121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</row>
    <row r="853" s="90" customFormat="1" ht="16.35" customHeight="1" spans="1:26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</row>
    <row r="854" s="90" customFormat="1" ht="16.35" customHeight="1" spans="1:26">
      <c r="A854" s="121"/>
      <c r="B854" s="121"/>
      <c r="C854" s="121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</row>
    <row r="855" s="90" customFormat="1" ht="16.35" customHeight="1" spans="1:26">
      <c r="A855" s="121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</row>
    <row r="856" s="90" customFormat="1" ht="16.35" customHeight="1" spans="1:26">
      <c r="A856" s="121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</row>
    <row r="857" s="90" customFormat="1" ht="16.35" customHeight="1" spans="1:26">
      <c r="A857" s="121"/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</row>
    <row r="858" s="90" customFormat="1" ht="16.35" customHeight="1" spans="1:26">
      <c r="A858" s="121"/>
      <c r="B858" s="121"/>
      <c r="C858" s="121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</row>
    <row r="859" s="90" customFormat="1" ht="16.35" customHeight="1" spans="1:26">
      <c r="A859" s="121"/>
      <c r="B859" s="121"/>
      <c r="C859" s="121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</row>
    <row r="860" s="90" customFormat="1" ht="16.35" customHeight="1" spans="1:26">
      <c r="A860" s="121"/>
      <c r="B860" s="121"/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</row>
    <row r="861" s="90" customFormat="1" ht="16.35" customHeight="1" spans="1:26">
      <c r="A861" s="121"/>
      <c r="B861" s="121"/>
      <c r="C861" s="121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</row>
    <row r="862" s="90" customFormat="1" ht="16.35" customHeight="1" spans="1:26">
      <c r="A862" s="121"/>
      <c r="B862" s="121"/>
      <c r="C862" s="121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</row>
    <row r="863" s="90" customFormat="1" ht="16.35" customHeight="1" spans="1:26">
      <c r="A863" s="121"/>
      <c r="B863" s="121"/>
      <c r="C863" s="121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</row>
    <row r="864" s="90" customFormat="1" ht="16.35" customHeight="1" spans="1:26">
      <c r="A864" s="121"/>
      <c r="B864" s="121"/>
      <c r="C864" s="121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</row>
    <row r="865" s="90" customFormat="1" ht="16.35" customHeight="1" spans="1:26">
      <c r="A865" s="121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</row>
    <row r="866" s="90" customFormat="1" ht="16.35" customHeight="1" spans="1:26">
      <c r="A866" s="121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</row>
    <row r="867" s="90" customFormat="1" ht="16.35" customHeight="1" spans="1:26">
      <c r="A867" s="121"/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</row>
    <row r="868" s="90" customFormat="1" ht="16.35" customHeight="1" spans="1:26">
      <c r="A868" s="121"/>
      <c r="B868" s="121"/>
      <c r="C868" s="121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</row>
    <row r="869" s="90" customFormat="1" ht="16.35" customHeight="1" spans="1:26">
      <c r="A869" s="121"/>
      <c r="B869" s="121"/>
      <c r="C869" s="121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</row>
    <row r="870" s="90" customFormat="1" ht="16.35" customHeight="1" spans="1:26">
      <c r="A870" s="121"/>
      <c r="B870" s="121"/>
      <c r="C870" s="121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</row>
    <row r="871" s="90" customFormat="1" ht="16.35" customHeight="1" spans="1:26">
      <c r="A871" s="121"/>
      <c r="B871" s="121"/>
      <c r="C871" s="121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</row>
    <row r="872" s="90" customFormat="1" ht="16.35" customHeight="1" spans="1:26">
      <c r="A872" s="121"/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</row>
    <row r="873" s="90" customFormat="1" ht="16.35" customHeight="1" spans="1:26">
      <c r="A873" s="121"/>
      <c r="B873" s="121"/>
      <c r="C873" s="121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</row>
    <row r="874" s="90" customFormat="1" ht="16.35" customHeight="1" spans="1:26">
      <c r="A874" s="121"/>
      <c r="B874" s="121"/>
      <c r="C874" s="121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</row>
    <row r="875" s="90" customFormat="1" ht="16.35" customHeight="1" spans="1:26">
      <c r="A875" s="121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</row>
    <row r="876" s="90" customFormat="1" ht="16.35" customHeight="1" spans="1:26">
      <c r="A876" s="121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</row>
    <row r="877" s="90" customFormat="1" ht="16.35" customHeight="1" spans="1:26">
      <c r="A877" s="121"/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</row>
    <row r="878" s="90" customFormat="1" ht="16.35" customHeight="1" spans="1:26">
      <c r="A878" s="121"/>
      <c r="B878" s="121"/>
      <c r="C878" s="121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</row>
    <row r="879" s="90" customFormat="1" ht="16.35" customHeight="1" spans="1:26">
      <c r="A879" s="121"/>
      <c r="B879" s="121"/>
      <c r="C879" s="121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</row>
    <row r="880" s="90" customFormat="1" ht="16.35" customHeight="1" spans="1:26">
      <c r="A880" s="121"/>
      <c r="B880" s="121"/>
      <c r="C880" s="121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</row>
    <row r="881" s="90" customFormat="1" ht="16.35" customHeight="1" spans="1:26">
      <c r="A881" s="121"/>
      <c r="B881" s="121"/>
      <c r="C881" s="121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</row>
    <row r="882" s="90" customFormat="1" ht="16.35" customHeight="1" spans="1:26">
      <c r="A882" s="121"/>
      <c r="B882" s="121"/>
      <c r="C882" s="121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</row>
    <row r="883" s="90" customFormat="1" ht="16.35" customHeight="1" spans="1:26">
      <c r="A883" s="121"/>
      <c r="B883" s="121"/>
      <c r="C883" s="121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</row>
    <row r="884" s="90" customFormat="1" ht="16.35" customHeight="1" spans="1:26">
      <c r="A884" s="121"/>
      <c r="B884" s="121"/>
      <c r="C884" s="121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</row>
    <row r="885" s="90" customFormat="1" ht="16.35" customHeight="1" spans="1:26">
      <c r="A885" s="121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</row>
    <row r="886" s="90" customFormat="1" ht="16.35" customHeight="1" spans="1:26">
      <c r="A886" s="121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</row>
    <row r="887" s="90" customFormat="1" ht="16.35" customHeight="1" spans="1:26">
      <c r="A887" s="121"/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</row>
    <row r="888" s="90" customFormat="1" ht="16.35" customHeight="1" spans="1:26">
      <c r="A888" s="121"/>
      <c r="B888" s="121"/>
      <c r="C888" s="121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</row>
    <row r="889" s="90" customFormat="1" ht="16.35" customHeight="1" spans="1:26">
      <c r="A889" s="121"/>
      <c r="B889" s="121"/>
      <c r="C889" s="121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</row>
    <row r="890" s="90" customFormat="1" ht="16.35" customHeight="1" spans="1:26">
      <c r="A890" s="121"/>
      <c r="B890" s="121"/>
      <c r="C890" s="121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</row>
    <row r="891" s="90" customFormat="1" ht="16.35" customHeight="1" spans="1:26">
      <c r="A891" s="121"/>
      <c r="B891" s="121"/>
      <c r="C891" s="121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</row>
    <row r="892" s="90" customFormat="1" ht="16.35" customHeight="1" spans="1:26">
      <c r="A892" s="121"/>
      <c r="B892" s="121"/>
      <c r="C892" s="121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</row>
    <row r="893" s="90" customFormat="1" ht="16.35" customHeight="1" spans="1:26">
      <c r="A893" s="121"/>
      <c r="B893" s="121"/>
      <c r="C893" s="121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</row>
    <row r="894" s="90" customFormat="1" ht="16.35" customHeight="1" spans="1:26">
      <c r="A894" s="121"/>
      <c r="B894" s="121"/>
      <c r="C894" s="121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</row>
    <row r="895" s="90" customFormat="1" ht="16.35" customHeight="1" spans="1:26">
      <c r="A895" s="121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</row>
    <row r="896" s="90" customFormat="1" ht="16.35" customHeight="1" spans="1:26">
      <c r="A896" s="121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</row>
    <row r="897" s="90" customFormat="1" ht="16.35" customHeight="1" spans="1:26">
      <c r="A897" s="121"/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</row>
    <row r="898" s="90" customFormat="1" ht="16.35" customHeight="1" spans="1:26">
      <c r="A898" s="121"/>
      <c r="B898" s="121"/>
      <c r="C898" s="121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</row>
    <row r="899" s="90" customFormat="1" ht="16.35" customHeight="1" spans="1:26">
      <c r="A899" s="121"/>
      <c r="B899" s="121"/>
      <c r="C899" s="121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</row>
    <row r="900" s="90" customFormat="1" ht="16.35" customHeight="1" spans="1:26">
      <c r="A900" s="121"/>
      <c r="B900" s="121"/>
      <c r="C900" s="121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</row>
    <row r="901" s="90" customFormat="1" ht="16.35" customHeight="1" spans="1:26">
      <c r="A901" s="121"/>
      <c r="B901" s="121"/>
      <c r="C901" s="121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</row>
    <row r="902" s="90" customFormat="1" ht="16.35" customHeight="1" spans="1:26">
      <c r="A902" s="121"/>
      <c r="B902" s="121"/>
      <c r="C902" s="121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ageMargins left="0.306944444444444" right="0.306944444444444" top="0.357638888888889" bottom="0.357638888888889" header="0.298611111111111" footer="0.298611111111111"/>
  <pageSetup paperSize="9" scale="97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5"/>
  <sheetViews>
    <sheetView tabSelected="1" view="pageBreakPreview" zoomScaleNormal="85" workbookViewId="0">
      <selection activeCell="N20" sqref="N20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25.1681415929204" style="1" customWidth="1"/>
    <col min="4" max="4" width="18.6902654867257" style="1" customWidth="1"/>
    <col min="5" max="5" width="32.0973451327434" style="1" customWidth="1"/>
    <col min="6" max="6" width="9.34513274336283" style="1" customWidth="1"/>
    <col min="7" max="9" width="9.5663716814159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6.3" customHeight="1" spans="1:26">
      <c r="A2" s="7" t="s">
        <v>2</v>
      </c>
      <c r="B2" s="8"/>
      <c r="C2" s="9" t="s">
        <v>48</v>
      </c>
      <c r="D2" s="10" t="s">
        <v>4</v>
      </c>
      <c r="E2" s="11" t="s">
        <v>5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49</v>
      </c>
      <c r="F5" s="20"/>
      <c r="G5" s="21"/>
      <c r="H5" s="22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6.3" customHeight="1" spans="1:26">
      <c r="A6" s="15" t="s">
        <v>13</v>
      </c>
      <c r="B6" s="16"/>
      <c r="C6" s="24" t="s">
        <v>50</v>
      </c>
      <c r="D6" s="18" t="s">
        <v>15</v>
      </c>
      <c r="E6" s="19" t="s">
        <v>51</v>
      </c>
      <c r="F6" s="20"/>
      <c r="G6" s="25"/>
      <c r="H6" s="26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6.3" customHeight="1" spans="1:26">
      <c r="A7" s="27"/>
      <c r="B7" s="28" t="s">
        <v>17</v>
      </c>
      <c r="C7" s="29"/>
      <c r="D7" s="29"/>
      <c r="E7" s="30"/>
      <c r="F7" s="31" t="s">
        <v>18</v>
      </c>
      <c r="G7" s="32" t="s">
        <v>51</v>
      </c>
      <c r="H7" s="33" t="s">
        <v>52</v>
      </c>
      <c r="I7" s="70" t="s">
        <v>53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16.3" hidden="1" customHeight="1" spans="1:26">
      <c r="A9" s="40">
        <v>1</v>
      </c>
      <c r="B9" s="41" t="s">
        <v>54</v>
      </c>
      <c r="C9" s="3"/>
      <c r="D9" s="3"/>
      <c r="E9" s="4"/>
      <c r="F9" s="42">
        <v>44934</v>
      </c>
      <c r="G9" s="43"/>
      <c r="H9" s="43"/>
      <c r="I9" s="75"/>
      <c r="J9" s="76"/>
      <c r="K9" s="76"/>
      <c r="L9" s="77"/>
      <c r="M9" s="76"/>
      <c r="N9" s="76"/>
      <c r="O9" s="76"/>
      <c r="P9" s="77"/>
      <c r="Q9" s="76"/>
      <c r="R9" s="76"/>
      <c r="S9" s="80"/>
      <c r="T9" s="63"/>
      <c r="U9" s="63"/>
      <c r="V9" s="63"/>
      <c r="W9" s="63"/>
      <c r="X9" s="63"/>
      <c r="Y9" s="63"/>
      <c r="Z9" s="63"/>
    </row>
    <row r="10" s="1" customFormat="1" ht="16.3" hidden="1" customHeight="1" spans="1:26">
      <c r="A10" s="44">
        <f t="shared" ref="A10:A12" si="0">A9+1</f>
        <v>2</v>
      </c>
      <c r="B10" s="45" t="s">
        <v>55</v>
      </c>
      <c r="C10" s="36"/>
      <c r="D10" s="36"/>
      <c r="E10" s="37"/>
      <c r="F10" s="46">
        <v>44930</v>
      </c>
      <c r="G10" s="43"/>
      <c r="H10" s="43"/>
      <c r="I10" s="75"/>
      <c r="J10" s="76"/>
      <c r="K10" s="76"/>
      <c r="L10" s="77"/>
      <c r="M10" s="76"/>
      <c r="N10" s="76"/>
      <c r="O10" s="76"/>
      <c r="P10" s="77"/>
      <c r="Q10" s="76"/>
      <c r="R10" s="76"/>
      <c r="S10" s="80"/>
      <c r="T10" s="63"/>
      <c r="U10" s="63"/>
      <c r="V10" s="63"/>
      <c r="W10" s="63"/>
      <c r="X10" s="63"/>
      <c r="Y10" s="63"/>
      <c r="Z10" s="63"/>
    </row>
    <row r="11" s="1" customFormat="1" ht="16.3" hidden="1" customHeight="1" spans="1:26">
      <c r="A11" s="44">
        <f t="shared" si="0"/>
        <v>3</v>
      </c>
      <c r="B11" s="45" t="s">
        <v>56</v>
      </c>
      <c r="C11" s="36"/>
      <c r="D11" s="36"/>
      <c r="E11" s="37"/>
      <c r="F11" s="46">
        <v>44930</v>
      </c>
      <c r="G11" s="47"/>
      <c r="H11" s="43"/>
      <c r="I11" s="75"/>
      <c r="J11" s="76"/>
      <c r="K11" s="76"/>
      <c r="L11" s="77"/>
      <c r="M11" s="76"/>
      <c r="N11" s="76"/>
      <c r="O11" s="76"/>
      <c r="P11" s="77"/>
      <c r="Q11" s="76"/>
      <c r="R11" s="76"/>
      <c r="S11" s="80"/>
      <c r="T11" s="63"/>
      <c r="U11" s="63"/>
      <c r="V11" s="63"/>
      <c r="W11" s="63"/>
      <c r="X11" s="63"/>
      <c r="Y11" s="63"/>
      <c r="Z11" s="63"/>
    </row>
    <row r="12" s="1" customFormat="1" ht="16.3" hidden="1" customHeight="1" spans="1:26">
      <c r="A12" s="44">
        <f t="shared" si="0"/>
        <v>4</v>
      </c>
      <c r="B12" s="45" t="s">
        <v>57</v>
      </c>
      <c r="C12" s="36"/>
      <c r="D12" s="36"/>
      <c r="E12" s="37"/>
      <c r="F12" s="46">
        <v>44930</v>
      </c>
      <c r="G12" s="43"/>
      <c r="H12" s="43"/>
      <c r="I12" s="75"/>
      <c r="J12" s="76"/>
      <c r="K12" s="76"/>
      <c r="L12" s="77"/>
      <c r="M12" s="76"/>
      <c r="N12" s="76"/>
      <c r="O12" s="76"/>
      <c r="P12" s="77"/>
      <c r="Q12" s="76"/>
      <c r="R12" s="76"/>
      <c r="S12" s="80"/>
      <c r="T12" s="63"/>
      <c r="U12" s="63"/>
      <c r="V12" s="63"/>
      <c r="W12" s="63"/>
      <c r="X12" s="63"/>
      <c r="Y12" s="63"/>
      <c r="Z12" s="63"/>
    </row>
    <row r="13" s="1" customFormat="1" ht="25" customHeight="1" spans="1:26">
      <c r="A13" s="44"/>
      <c r="B13" s="48" t="s">
        <v>26</v>
      </c>
      <c r="C13" s="48"/>
      <c r="D13" s="48"/>
      <c r="E13" s="49" t="s">
        <v>58</v>
      </c>
      <c r="F13" s="50">
        <v>44930</v>
      </c>
      <c r="G13" s="81">
        <v>10.625</v>
      </c>
      <c r="H13" s="82">
        <f>SUM(G13+0.25)</f>
        <v>10.875</v>
      </c>
      <c r="I13" s="82">
        <f>SUM(H13+0.25)</f>
        <v>11.125</v>
      </c>
      <c r="J13" s="76"/>
      <c r="K13" s="76"/>
      <c r="L13" s="77"/>
      <c r="M13" s="76"/>
      <c r="N13" s="76"/>
      <c r="O13" s="76"/>
      <c r="P13" s="77"/>
      <c r="Q13" s="76"/>
      <c r="R13" s="76"/>
      <c r="S13" s="80"/>
      <c r="T13" s="63"/>
      <c r="U13" s="63"/>
      <c r="V13" s="63"/>
      <c r="W13" s="63"/>
      <c r="X13" s="63"/>
      <c r="Y13" s="63"/>
      <c r="Z13" s="63"/>
    </row>
    <row r="14" s="1" customFormat="1" ht="16.3" hidden="1" customHeight="1" spans="1:26">
      <c r="A14" s="44"/>
      <c r="B14" s="52" t="s">
        <v>59</v>
      </c>
      <c r="C14" s="52"/>
      <c r="D14" s="52"/>
      <c r="E14" s="53"/>
      <c r="F14" s="54">
        <v>44928</v>
      </c>
      <c r="G14" s="81">
        <v>45</v>
      </c>
      <c r="H14" s="82">
        <f>SUM(G14+0.25)</f>
        <v>45.25</v>
      </c>
      <c r="I14" s="82">
        <f>SUM(H14+0.25)</f>
        <v>45.5</v>
      </c>
      <c r="J14" s="78"/>
      <c r="K14" s="79"/>
      <c r="L14" s="79"/>
      <c r="M14" s="79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16.3" hidden="1" customHeight="1" spans="1:26">
      <c r="A15" s="44"/>
      <c r="B15" s="52" t="s">
        <v>60</v>
      </c>
      <c r="C15" s="52"/>
      <c r="D15" s="52"/>
      <c r="E15" s="53"/>
      <c r="F15" s="55">
        <v>44928</v>
      </c>
      <c r="G15" s="81">
        <v>44.875</v>
      </c>
      <c r="H15" s="83"/>
      <c r="I15" s="88"/>
      <c r="J15" s="78"/>
      <c r="K15" s="79"/>
      <c r="L15" s="79"/>
      <c r="M15" s="7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16.3" hidden="1" customHeight="1" spans="1:26">
      <c r="A16" s="44"/>
      <c r="B16" s="52"/>
      <c r="C16" s="52"/>
      <c r="D16" s="52"/>
      <c r="E16" s="53"/>
      <c r="F16" s="55">
        <v>44928</v>
      </c>
      <c r="G16" s="84">
        <v>40</v>
      </c>
      <c r="H16" s="83"/>
      <c r="I16" s="88"/>
      <c r="J16" s="78"/>
      <c r="K16" s="79"/>
      <c r="L16" s="79"/>
      <c r="M16" s="79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16.3" hidden="1" customHeight="1" spans="1:26">
      <c r="A17" s="44"/>
      <c r="B17" s="52" t="s">
        <v>61</v>
      </c>
      <c r="C17" s="52"/>
      <c r="D17" s="52"/>
      <c r="E17" s="53"/>
      <c r="F17" s="55">
        <v>44928</v>
      </c>
      <c r="G17" s="84">
        <v>52.75</v>
      </c>
      <c r="H17" s="83"/>
      <c r="I17" s="88"/>
      <c r="J17" s="78"/>
      <c r="K17" s="79"/>
      <c r="L17" s="79"/>
      <c r="M17" s="79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16.3" hidden="1" customHeight="1" spans="1:26">
      <c r="A18" s="44">
        <v>62.4</v>
      </c>
      <c r="B18" s="52" t="s">
        <v>62</v>
      </c>
      <c r="C18" s="52"/>
      <c r="D18" s="52"/>
      <c r="E18" s="53"/>
      <c r="F18" s="55">
        <v>44928</v>
      </c>
      <c r="G18" s="84">
        <v>193</v>
      </c>
      <c r="H18" s="83"/>
      <c r="I18" s="88"/>
      <c r="J18" s="78"/>
      <c r="K18" s="79"/>
      <c r="L18" s="79"/>
      <c r="M18" s="7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25" customHeight="1" spans="1:26">
      <c r="A19" s="44"/>
      <c r="B19" s="41" t="s">
        <v>28</v>
      </c>
      <c r="C19" s="56"/>
      <c r="D19" s="57"/>
      <c r="E19" s="49" t="s">
        <v>29</v>
      </c>
      <c r="F19" s="54">
        <v>44928</v>
      </c>
      <c r="G19" s="81">
        <v>45</v>
      </c>
      <c r="H19" s="82">
        <f>SUM(G19+0.25)</f>
        <v>45.25</v>
      </c>
      <c r="I19" s="82">
        <f>SUM(H19+0.25)</f>
        <v>45.5</v>
      </c>
      <c r="J19" s="76"/>
      <c r="K19" s="76"/>
      <c r="L19" s="77"/>
      <c r="M19" s="76"/>
      <c r="N19" s="76"/>
      <c r="O19" s="76"/>
      <c r="P19" s="77"/>
      <c r="Q19" s="76"/>
      <c r="R19" s="76"/>
      <c r="S19" s="80"/>
      <c r="T19" s="63"/>
      <c r="U19" s="63"/>
      <c r="V19" s="63"/>
      <c r="W19" s="63"/>
      <c r="X19" s="63"/>
      <c r="Y19" s="63"/>
      <c r="Z19" s="63"/>
    </row>
    <row r="20" s="1" customFormat="1" ht="25" customHeight="1" spans="1:26">
      <c r="A20" s="44"/>
      <c r="B20" s="41" t="s">
        <v>30</v>
      </c>
      <c r="C20" s="56"/>
      <c r="D20" s="57"/>
      <c r="E20" s="49" t="s">
        <v>63</v>
      </c>
      <c r="F20" s="58">
        <v>44928</v>
      </c>
      <c r="G20" s="81">
        <v>44.875</v>
      </c>
      <c r="H20" s="85">
        <f t="shared" ref="H20:H24" si="1">SUM(G20+2.5)</f>
        <v>47.375</v>
      </c>
      <c r="I20" s="85">
        <f t="shared" ref="I20:I24" si="2">SUM(H20+2.5)</f>
        <v>49.875</v>
      </c>
      <c r="J20" s="76"/>
      <c r="K20" s="76"/>
      <c r="L20" s="77"/>
      <c r="M20" s="76"/>
      <c r="N20" s="76"/>
      <c r="O20" s="76"/>
      <c r="P20" s="77"/>
      <c r="Q20" s="76"/>
      <c r="R20" s="76"/>
      <c r="S20" s="80"/>
      <c r="T20" s="63"/>
      <c r="U20" s="63"/>
      <c r="V20" s="63"/>
      <c r="W20" s="63"/>
      <c r="X20" s="63"/>
      <c r="Y20" s="63"/>
      <c r="Z20" s="63"/>
    </row>
    <row r="21" s="1" customFormat="1" ht="25" customHeight="1" spans="1:26">
      <c r="A21" s="44"/>
      <c r="B21" s="41" t="s">
        <v>32</v>
      </c>
      <c r="C21" s="56"/>
      <c r="D21" s="57"/>
      <c r="E21" s="49" t="s">
        <v>33</v>
      </c>
      <c r="F21" s="58">
        <v>44928</v>
      </c>
      <c r="G21" s="84">
        <v>40</v>
      </c>
      <c r="H21" s="85">
        <f t="shared" si="1"/>
        <v>42.5</v>
      </c>
      <c r="I21" s="85">
        <f t="shared" si="2"/>
        <v>45</v>
      </c>
      <c r="J21" s="76"/>
      <c r="K21" s="76"/>
      <c r="L21" s="77"/>
      <c r="M21" s="76"/>
      <c r="N21" s="76"/>
      <c r="O21" s="76"/>
      <c r="P21" s="77"/>
      <c r="Q21" s="76"/>
      <c r="R21" s="76"/>
      <c r="S21" s="80"/>
      <c r="T21" s="63"/>
      <c r="U21" s="63"/>
      <c r="V21" s="63"/>
      <c r="W21" s="63"/>
      <c r="X21" s="63"/>
      <c r="Y21" s="63"/>
      <c r="Z21" s="63"/>
    </row>
    <row r="22" s="1" customFormat="1" ht="25" customHeight="1" spans="1:26">
      <c r="A22" s="44"/>
      <c r="B22" s="41" t="s">
        <v>34</v>
      </c>
      <c r="C22" s="56"/>
      <c r="D22" s="57"/>
      <c r="E22" s="49" t="s">
        <v>64</v>
      </c>
      <c r="F22" s="58">
        <v>44928</v>
      </c>
      <c r="G22" s="84">
        <v>52.75</v>
      </c>
      <c r="H22" s="85">
        <f t="shared" si="1"/>
        <v>55.25</v>
      </c>
      <c r="I22" s="85">
        <f t="shared" si="2"/>
        <v>57.75</v>
      </c>
      <c r="J22" s="76"/>
      <c r="K22" s="76"/>
      <c r="L22" s="77"/>
      <c r="M22" s="76"/>
      <c r="N22" s="76"/>
      <c r="O22" s="76"/>
      <c r="P22" s="77"/>
      <c r="Q22" s="76"/>
      <c r="R22" s="76"/>
      <c r="S22" s="80"/>
      <c r="T22" s="63"/>
      <c r="U22" s="63"/>
      <c r="V22" s="63"/>
      <c r="W22" s="63"/>
      <c r="X22" s="63"/>
      <c r="Y22" s="63"/>
      <c r="Z22" s="63"/>
    </row>
    <row r="23" s="1" customFormat="1" ht="25" customHeight="1" spans="1:26">
      <c r="A23" s="44"/>
      <c r="B23" s="41" t="s">
        <v>38</v>
      </c>
      <c r="C23" s="56"/>
      <c r="D23" s="57"/>
      <c r="E23" s="49" t="s">
        <v>39</v>
      </c>
      <c r="F23" s="58">
        <v>44928</v>
      </c>
      <c r="G23" s="84">
        <v>193</v>
      </c>
      <c r="H23" s="85">
        <f t="shared" si="1"/>
        <v>195.5</v>
      </c>
      <c r="I23" s="85">
        <f t="shared" si="2"/>
        <v>198</v>
      </c>
      <c r="J23" s="76"/>
      <c r="K23" s="76"/>
      <c r="L23" s="77"/>
      <c r="M23" s="76"/>
      <c r="N23" s="76"/>
      <c r="O23" s="76"/>
      <c r="P23" s="77"/>
      <c r="Q23" s="76"/>
      <c r="R23" s="76"/>
      <c r="S23" s="80"/>
      <c r="T23" s="63"/>
      <c r="U23" s="63"/>
      <c r="V23" s="63"/>
      <c r="W23" s="63"/>
      <c r="X23" s="63"/>
      <c r="Y23" s="63"/>
      <c r="Z23" s="63"/>
    </row>
    <row r="24" s="1" customFormat="1" ht="25" customHeight="1" spans="1:26">
      <c r="A24" s="44"/>
      <c r="B24" s="41" t="s">
        <v>40</v>
      </c>
      <c r="C24" s="56"/>
      <c r="D24" s="57"/>
      <c r="E24" s="49" t="s">
        <v>41</v>
      </c>
      <c r="F24" s="58">
        <v>44928</v>
      </c>
      <c r="G24" s="84">
        <v>68.875</v>
      </c>
      <c r="H24" s="85">
        <f t="shared" si="1"/>
        <v>71.375</v>
      </c>
      <c r="I24" s="85">
        <f t="shared" si="2"/>
        <v>73.875</v>
      </c>
      <c r="J24" s="76"/>
      <c r="K24" s="76"/>
      <c r="L24" s="77"/>
      <c r="M24" s="76"/>
      <c r="N24" s="76"/>
      <c r="O24" s="76"/>
      <c r="P24" s="77"/>
      <c r="Q24" s="76"/>
      <c r="R24" s="76"/>
      <c r="S24" s="80"/>
      <c r="T24" s="63"/>
      <c r="U24" s="63"/>
      <c r="V24" s="63"/>
      <c r="W24" s="63"/>
      <c r="X24" s="63"/>
      <c r="Y24" s="63"/>
      <c r="Z24" s="63"/>
    </row>
    <row r="25" s="1" customFormat="1" ht="25" customHeight="1" spans="1:26">
      <c r="A25" s="44"/>
      <c r="B25" s="41" t="s">
        <v>42</v>
      </c>
      <c r="C25" s="56"/>
      <c r="D25" s="57"/>
      <c r="E25" s="49" t="s">
        <v>65</v>
      </c>
      <c r="F25" s="59">
        <v>44930</v>
      </c>
      <c r="G25" s="84">
        <v>2.5</v>
      </c>
      <c r="H25" s="86">
        <f>SUM(G25+0)</f>
        <v>2.5</v>
      </c>
      <c r="I25" s="86">
        <f>SUM(H25+0)</f>
        <v>2.5</v>
      </c>
      <c r="J25" s="76"/>
      <c r="K25" s="76"/>
      <c r="L25" s="77"/>
      <c r="M25" s="76"/>
      <c r="N25" s="76"/>
      <c r="O25" s="76"/>
      <c r="P25" s="77"/>
      <c r="Q25" s="76"/>
      <c r="R25" s="76"/>
      <c r="S25" s="80"/>
      <c r="T25" s="63"/>
      <c r="U25" s="63"/>
      <c r="V25" s="63"/>
      <c r="W25" s="63"/>
      <c r="X25" s="63"/>
      <c r="Y25" s="63"/>
      <c r="Z25" s="63"/>
    </row>
    <row r="26" s="1" customFormat="1" ht="25" customHeight="1" spans="1:26">
      <c r="A26" s="44"/>
      <c r="B26" s="41" t="s">
        <v>44</v>
      </c>
      <c r="C26" s="56"/>
      <c r="D26" s="57"/>
      <c r="E26" s="49" t="s">
        <v>45</v>
      </c>
      <c r="F26" s="60">
        <v>0.25</v>
      </c>
      <c r="G26" s="84">
        <v>12.75</v>
      </c>
      <c r="H26" s="87">
        <f>SUM(G26+0.5)</f>
        <v>13.25</v>
      </c>
      <c r="I26" s="89">
        <f>SUM(H26+0)</f>
        <v>13.25</v>
      </c>
      <c r="J26" s="76"/>
      <c r="K26" s="76"/>
      <c r="L26" s="77"/>
      <c r="M26" s="76"/>
      <c r="N26" s="76"/>
      <c r="O26" s="76"/>
      <c r="P26" s="77"/>
      <c r="Q26" s="76"/>
      <c r="R26" s="76"/>
      <c r="S26" s="80"/>
      <c r="T26" s="63"/>
      <c r="U26" s="63"/>
      <c r="V26" s="63"/>
      <c r="W26" s="63"/>
      <c r="X26" s="63"/>
      <c r="Y26" s="63"/>
      <c r="Z26" s="63"/>
    </row>
    <row r="27" s="1" customFormat="1" ht="16.3" customHeight="1" spans="1:26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="1" customFormat="1" ht="16.3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3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3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3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3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3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3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3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3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3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3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3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3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3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3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3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3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3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3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3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3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3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3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3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3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3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3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3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3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3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3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3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3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3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3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3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3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3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3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3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3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3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3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3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3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3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3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3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3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3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3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3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3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3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3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3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3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3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3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3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3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3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3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3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3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3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3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3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3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3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3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3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3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3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3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3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3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3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3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3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3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3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3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3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3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3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3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3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3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3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3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3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3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3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3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3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3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3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3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3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3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3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3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3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3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3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3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3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3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3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3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3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3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3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3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3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3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3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3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3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3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3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3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3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3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3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3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3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3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3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3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3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3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3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3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3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3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3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3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3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3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3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3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3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3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3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3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3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3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3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3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3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3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3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3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3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3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3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3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3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3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3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3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3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3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3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3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3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3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3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3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3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3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3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3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3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3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3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3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3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3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3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3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3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3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3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3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3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3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3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3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3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3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3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3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3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3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3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3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3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3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3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3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3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3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3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3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3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3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3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3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3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3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3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3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3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3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3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3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3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3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3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3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3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3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3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3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3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3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3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3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3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3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3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3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3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3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3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3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3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3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3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3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3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3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3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3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3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3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3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3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3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3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3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3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3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3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3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3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3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3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3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3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3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3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3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3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3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3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3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3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3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3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3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3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3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3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3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3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3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3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3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3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3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3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3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3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3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3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3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3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3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3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3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3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3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3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3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3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3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3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3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3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3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3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3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3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3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3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3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3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3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3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3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3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3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3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3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3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3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3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3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3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3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3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3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3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3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3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3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3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3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3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3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3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3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3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3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3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3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3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3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3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3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3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3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3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3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3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3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3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3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3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3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3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3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3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3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3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3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3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3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3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3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3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3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3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3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3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3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3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3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3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3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3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3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3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3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3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3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3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3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3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3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3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3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3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3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3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3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3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3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3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3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3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3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3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3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3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3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3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3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3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3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3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3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3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3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3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3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3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3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3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3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3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3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3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3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3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3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3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3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3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3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3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3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3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3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3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3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3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3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3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3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3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3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3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3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3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3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3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3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3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3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3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3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3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3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3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3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3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3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3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3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3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3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3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3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3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3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3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3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3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3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3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3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3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3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3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3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3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3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3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3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3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3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3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3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3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3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3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3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3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3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3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3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3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3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3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3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3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3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3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3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3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3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3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3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3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3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3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3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3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3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3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3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3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3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3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3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3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3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3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3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3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3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3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3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3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3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3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3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3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3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3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3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3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3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3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3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3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3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3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3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3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3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3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3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3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3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3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3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3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3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3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3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3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3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3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3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3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3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3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3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3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3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3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3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3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3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3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3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3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3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3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3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3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3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3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3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3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3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3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3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3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3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3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3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3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3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3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3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3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3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3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3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3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3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3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3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3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3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3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3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3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3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3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3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3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3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3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3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3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3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3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3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3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3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3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3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3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3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3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3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3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3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3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3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3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3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3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3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3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3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3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3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3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3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3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3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3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3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3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3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3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3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3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3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3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3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3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3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3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3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3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3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3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3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3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3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3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3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3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3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3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3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3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3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3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3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3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3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3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3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3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3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3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3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3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3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3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3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3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3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3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3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3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3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3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3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3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3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3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3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3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3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3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3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3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3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3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3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3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3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3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3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3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3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3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3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3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3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3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3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3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3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3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3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3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3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3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3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3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3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3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3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3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3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3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3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3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3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3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3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3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3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3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3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3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3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3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3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3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3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3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3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3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3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3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3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3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3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3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3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3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3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3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3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3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3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3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3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3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3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3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3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3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3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3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3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3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3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3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3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3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3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3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3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3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3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3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3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3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3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3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3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3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3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3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3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3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3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3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3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3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3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3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3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3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3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3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3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3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3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3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3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3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3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3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3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3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3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3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3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3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3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3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3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3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3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3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3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3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3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3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3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3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3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3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3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3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3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3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3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3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3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3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3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3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3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3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3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3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3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3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3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3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3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3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3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3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3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3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3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3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3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3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3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3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3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3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3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3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3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3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3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3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3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3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3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3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3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3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3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3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3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3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3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6.3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6.3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6.3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6.3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6.3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6.3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6.3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="1" customFormat="1" ht="16.3" customHeight="1" spans="1:26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="1" customFormat="1" ht="16.3" customHeight="1" spans="1:26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="1" customFormat="1" ht="16.3" customHeight="1" spans="1:26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="1" customFormat="1" ht="16.3" customHeight="1" spans="1:2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="1" customFormat="1" ht="16.3" customHeight="1" spans="1:26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="1" customFormat="1" ht="16.3" customHeight="1" spans="1:26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="1" customFormat="1" ht="16.3" customHeight="1" spans="1:26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="1" customFormat="1" ht="16.3" customHeight="1" spans="1:26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="1" customFormat="1" ht="16.3" customHeight="1" spans="1:26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="1" customFormat="1" ht="16.3" customHeight="1" spans="1:26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="1" customFormat="1" ht="16.3" customHeight="1" spans="1:26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="1" customFormat="1" ht="16.3" customHeight="1" spans="1:26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="1" customFormat="1" ht="16.3" customHeight="1" spans="1:26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26">
    <cfRule type="notContainsBlanks" dxfId="0" priority="1">
      <formula>LEN(TRIM(I26))&gt;0</formula>
    </cfRule>
  </conditionalFormatting>
  <conditionalFormatting sqref="I9:I12">
    <cfRule type="notContainsBlanks" dxfId="0" priority="4">
      <formula>LEN(TRIM(I9))&gt;0</formula>
    </cfRule>
  </conditionalFormatting>
  <conditionalFormatting sqref="M9:M13">
    <cfRule type="notContainsBlanks" dxfId="0" priority="5">
      <formula>LEN(TRIM(M9))&gt;0</formula>
    </cfRule>
  </conditionalFormatting>
  <conditionalFormatting sqref="M19:M26">
    <cfRule type="notContainsBlanks" dxfId="0" priority="2">
      <formula>LEN(TRIM(M19))&gt;0</formula>
    </cfRule>
  </conditionalFormatting>
  <conditionalFormatting sqref="Q9:Q13">
    <cfRule type="notContainsBlanks" dxfId="0" priority="6">
      <formula>LEN(TRIM(Q9))&gt;0</formula>
    </cfRule>
  </conditionalFormatting>
  <conditionalFormatting sqref="Q19:Q26">
    <cfRule type="notContainsBlanks" dxfId="0" priority="3">
      <formula>LEN(TRIM(Q19))&gt;0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5"/>
  <sheetViews>
    <sheetView view="pageBreakPreview" zoomScaleNormal="85" workbookViewId="0">
      <selection activeCell="O20" sqref="O20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25.1681415929204" style="1" customWidth="1"/>
    <col min="4" max="4" width="18.6902654867257" style="1" customWidth="1"/>
    <col min="5" max="5" width="32.0973451327434" style="1" customWidth="1"/>
    <col min="6" max="6" width="9.34513274336283" style="1" customWidth="1"/>
    <col min="7" max="9" width="9.5663716814159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4"/>
      <c r="K1" s="64"/>
      <c r="L1" s="64"/>
      <c r="M1" s="64"/>
      <c r="N1" s="64"/>
      <c r="O1" s="64"/>
      <c r="P1" s="64"/>
      <c r="Q1" s="64"/>
      <c r="R1" s="64"/>
      <c r="S1" s="63"/>
      <c r="T1" s="63"/>
      <c r="U1" s="63"/>
      <c r="V1" s="63"/>
      <c r="W1" s="63"/>
      <c r="X1" s="63"/>
      <c r="Y1" s="63"/>
      <c r="Z1" s="63"/>
    </row>
    <row r="2" s="1" customFormat="1" ht="16.3" customHeight="1" spans="1:26">
      <c r="A2" s="7" t="s">
        <v>2</v>
      </c>
      <c r="B2" s="8"/>
      <c r="C2" s="9" t="s">
        <v>48</v>
      </c>
      <c r="D2" s="10" t="s">
        <v>4</v>
      </c>
      <c r="E2" s="11" t="s">
        <v>5</v>
      </c>
      <c r="F2" s="12"/>
      <c r="G2" s="13"/>
      <c r="H2" s="14"/>
      <c r="I2" s="65"/>
      <c r="J2" s="66"/>
      <c r="K2" s="66"/>
      <c r="L2" s="66"/>
      <c r="M2" s="66"/>
      <c r="N2" s="66"/>
      <c r="O2" s="66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7"/>
      <c r="J3" s="66"/>
      <c r="K3" s="66"/>
      <c r="L3" s="66"/>
      <c r="M3" s="66"/>
      <c r="N3" s="66"/>
      <c r="O3" s="66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7"/>
      <c r="J4" s="66"/>
      <c r="K4" s="66"/>
      <c r="L4" s="66"/>
      <c r="M4" s="66"/>
      <c r="N4" s="66"/>
      <c r="O4" s="66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49</v>
      </c>
      <c r="F5" s="20"/>
      <c r="G5" s="21"/>
      <c r="H5" s="22"/>
      <c r="I5" s="67"/>
      <c r="J5" s="66"/>
      <c r="K5" s="66"/>
      <c r="L5" s="66"/>
      <c r="M5" s="66"/>
      <c r="N5" s="66"/>
      <c r="O5" s="66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1" customFormat="1" ht="16.3" customHeight="1" spans="1:26">
      <c r="A6" s="15" t="s">
        <v>13</v>
      </c>
      <c r="B6" s="16"/>
      <c r="C6" s="24" t="s">
        <v>50</v>
      </c>
      <c r="D6" s="18" t="s">
        <v>15</v>
      </c>
      <c r="E6" s="19" t="s">
        <v>51</v>
      </c>
      <c r="F6" s="20"/>
      <c r="G6" s="25"/>
      <c r="H6" s="26"/>
      <c r="I6" s="68"/>
      <c r="J6" s="66"/>
      <c r="K6" s="66"/>
      <c r="L6" s="66"/>
      <c r="M6" s="66"/>
      <c r="N6" s="66"/>
      <c r="O6" s="69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1" customFormat="1" ht="16.3" customHeight="1" spans="1:26">
      <c r="A7" s="27"/>
      <c r="B7" s="28" t="s">
        <v>17</v>
      </c>
      <c r="C7" s="29"/>
      <c r="D7" s="29"/>
      <c r="E7" s="30"/>
      <c r="F7" s="31" t="s">
        <v>18</v>
      </c>
      <c r="G7" s="32" t="s">
        <v>51</v>
      </c>
      <c r="H7" s="33" t="s">
        <v>52</v>
      </c>
      <c r="I7" s="70" t="s">
        <v>53</v>
      </c>
      <c r="J7" s="71"/>
      <c r="K7" s="72"/>
      <c r="L7" s="71"/>
      <c r="M7" s="71"/>
      <c r="N7" s="71"/>
      <c r="O7" s="72"/>
      <c r="P7" s="71"/>
      <c r="Q7" s="71"/>
      <c r="R7" s="72"/>
      <c r="S7" s="73"/>
      <c r="T7" s="63"/>
      <c r="U7" s="63"/>
      <c r="V7" s="63"/>
      <c r="W7" s="63"/>
      <c r="X7" s="63"/>
      <c r="Y7" s="63"/>
      <c r="Z7" s="63"/>
    </row>
    <row r="8" s="1" customFormat="1" customHeight="1" spans="1:26">
      <c r="A8" s="34"/>
      <c r="B8" s="35"/>
      <c r="C8" s="36"/>
      <c r="D8" s="36"/>
      <c r="E8" s="37"/>
      <c r="F8" s="38"/>
      <c r="G8" s="39"/>
      <c r="H8" s="39"/>
      <c r="I8" s="39"/>
      <c r="J8" s="73"/>
      <c r="K8" s="73"/>
      <c r="L8" s="73"/>
      <c r="M8" s="74"/>
      <c r="N8" s="73"/>
      <c r="O8" s="73"/>
      <c r="P8" s="73"/>
      <c r="Q8" s="74"/>
      <c r="R8" s="73"/>
      <c r="S8" s="73"/>
      <c r="T8" s="63"/>
      <c r="U8" s="63"/>
      <c r="V8" s="63"/>
      <c r="W8" s="63"/>
      <c r="X8" s="63"/>
      <c r="Y8" s="63"/>
      <c r="Z8" s="63"/>
    </row>
    <row r="9" s="1" customFormat="1" ht="16.3" hidden="1" customHeight="1" spans="1:26">
      <c r="A9" s="40">
        <v>1</v>
      </c>
      <c r="B9" s="41" t="s">
        <v>54</v>
      </c>
      <c r="C9" s="3"/>
      <c r="D9" s="3"/>
      <c r="E9" s="4"/>
      <c r="F9" s="42">
        <v>44934</v>
      </c>
      <c r="G9" s="43"/>
      <c r="H9" s="43"/>
      <c r="I9" s="75"/>
      <c r="J9" s="76"/>
      <c r="K9" s="76"/>
      <c r="L9" s="77"/>
      <c r="M9" s="76"/>
      <c r="N9" s="76"/>
      <c r="O9" s="76"/>
      <c r="P9" s="77"/>
      <c r="Q9" s="76"/>
      <c r="R9" s="76"/>
      <c r="S9" s="80"/>
      <c r="T9" s="63"/>
      <c r="U9" s="63"/>
      <c r="V9" s="63"/>
      <c r="W9" s="63"/>
      <c r="X9" s="63"/>
      <c r="Y9" s="63"/>
      <c r="Z9" s="63"/>
    </row>
    <row r="10" s="1" customFormat="1" ht="16.3" hidden="1" customHeight="1" spans="1:26">
      <c r="A10" s="44">
        <f t="shared" ref="A10:A12" si="0">A9+1</f>
        <v>2</v>
      </c>
      <c r="B10" s="45" t="s">
        <v>55</v>
      </c>
      <c r="C10" s="36"/>
      <c r="D10" s="36"/>
      <c r="E10" s="37"/>
      <c r="F10" s="46">
        <v>44930</v>
      </c>
      <c r="G10" s="43"/>
      <c r="H10" s="43"/>
      <c r="I10" s="75"/>
      <c r="J10" s="76"/>
      <c r="K10" s="76"/>
      <c r="L10" s="77"/>
      <c r="M10" s="76"/>
      <c r="N10" s="76"/>
      <c r="O10" s="76"/>
      <c r="P10" s="77"/>
      <c r="Q10" s="76"/>
      <c r="R10" s="76"/>
      <c r="S10" s="80"/>
      <c r="T10" s="63"/>
      <c r="U10" s="63"/>
      <c r="V10" s="63"/>
      <c r="W10" s="63"/>
      <c r="X10" s="63"/>
      <c r="Y10" s="63"/>
      <c r="Z10" s="63"/>
    </row>
    <row r="11" s="1" customFormat="1" ht="16.3" hidden="1" customHeight="1" spans="1:26">
      <c r="A11" s="44">
        <f t="shared" si="0"/>
        <v>3</v>
      </c>
      <c r="B11" s="45" t="s">
        <v>56</v>
      </c>
      <c r="C11" s="36"/>
      <c r="D11" s="36"/>
      <c r="E11" s="37"/>
      <c r="F11" s="46">
        <v>44930</v>
      </c>
      <c r="G11" s="47"/>
      <c r="H11" s="43"/>
      <c r="I11" s="75"/>
      <c r="J11" s="76"/>
      <c r="K11" s="76"/>
      <c r="L11" s="77"/>
      <c r="M11" s="76"/>
      <c r="N11" s="76"/>
      <c r="O11" s="76"/>
      <c r="P11" s="77"/>
      <c r="Q11" s="76"/>
      <c r="R11" s="76"/>
      <c r="S11" s="80"/>
      <c r="T11" s="63"/>
      <c r="U11" s="63"/>
      <c r="V11" s="63"/>
      <c r="W11" s="63"/>
      <c r="X11" s="63"/>
      <c r="Y11" s="63"/>
      <c r="Z11" s="63"/>
    </row>
    <row r="12" s="1" customFormat="1" ht="16.3" hidden="1" customHeight="1" spans="1:26">
      <c r="A12" s="44">
        <f t="shared" si="0"/>
        <v>4</v>
      </c>
      <c r="B12" s="45" t="s">
        <v>57</v>
      </c>
      <c r="C12" s="36"/>
      <c r="D12" s="36"/>
      <c r="E12" s="37"/>
      <c r="F12" s="46">
        <v>44930</v>
      </c>
      <c r="G12" s="43"/>
      <c r="H12" s="43"/>
      <c r="I12" s="75"/>
      <c r="J12" s="76"/>
      <c r="K12" s="76"/>
      <c r="L12" s="77"/>
      <c r="M12" s="76"/>
      <c r="N12" s="76"/>
      <c r="O12" s="76"/>
      <c r="P12" s="77"/>
      <c r="Q12" s="76"/>
      <c r="R12" s="76"/>
      <c r="S12" s="80"/>
      <c r="T12" s="63"/>
      <c r="U12" s="63"/>
      <c r="V12" s="63"/>
      <c r="W12" s="63"/>
      <c r="X12" s="63"/>
      <c r="Y12" s="63"/>
      <c r="Z12" s="63"/>
    </row>
    <row r="13" s="1" customFormat="1" ht="25" customHeight="1" spans="1:26">
      <c r="A13" s="44"/>
      <c r="B13" s="48" t="s">
        <v>26</v>
      </c>
      <c r="C13" s="48"/>
      <c r="D13" s="48"/>
      <c r="E13" s="49" t="s">
        <v>58</v>
      </c>
      <c r="F13" s="50">
        <v>44930</v>
      </c>
      <c r="G13" s="51">
        <f>'1X-3X'!G13*2.54</f>
        <v>26.9875</v>
      </c>
      <c r="H13" s="51">
        <f>'1X-3X'!H13*2.54</f>
        <v>27.6225</v>
      </c>
      <c r="I13" s="51">
        <f>'1X-3X'!I13*2.54</f>
        <v>28.2575</v>
      </c>
      <c r="J13" s="76"/>
      <c r="K13" s="76"/>
      <c r="L13" s="77"/>
      <c r="M13" s="76"/>
      <c r="N13" s="76"/>
      <c r="O13" s="76"/>
      <c r="P13" s="77"/>
      <c r="Q13" s="76"/>
      <c r="R13" s="76"/>
      <c r="S13" s="80"/>
      <c r="T13" s="63"/>
      <c r="U13" s="63"/>
      <c r="V13" s="63"/>
      <c r="W13" s="63"/>
      <c r="X13" s="63"/>
      <c r="Y13" s="63"/>
      <c r="Z13" s="63"/>
    </row>
    <row r="14" s="1" customFormat="1" ht="16.3" hidden="1" customHeight="1" spans="1:26">
      <c r="A14" s="44"/>
      <c r="B14" s="52" t="s">
        <v>59</v>
      </c>
      <c r="C14" s="52"/>
      <c r="D14" s="52"/>
      <c r="E14" s="53"/>
      <c r="F14" s="54">
        <v>44928</v>
      </c>
      <c r="G14" s="51">
        <f>'1X-3X'!G14*2.54</f>
        <v>114.3</v>
      </c>
      <c r="H14" s="51">
        <f>'1X-3X'!H14*2.54</f>
        <v>114.935</v>
      </c>
      <c r="I14" s="51">
        <f>'1X-3X'!I14*2.54</f>
        <v>115.57</v>
      </c>
      <c r="J14" s="78"/>
      <c r="K14" s="79"/>
      <c r="L14" s="79"/>
      <c r="M14" s="79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="1" customFormat="1" ht="16.3" hidden="1" customHeight="1" spans="1:26">
      <c r="A15" s="44"/>
      <c r="B15" s="52" t="s">
        <v>60</v>
      </c>
      <c r="C15" s="52"/>
      <c r="D15" s="52"/>
      <c r="E15" s="53"/>
      <c r="F15" s="55">
        <v>44928</v>
      </c>
      <c r="G15" s="51">
        <f>'1X-3X'!G15*2.54</f>
        <v>113.9825</v>
      </c>
      <c r="H15" s="51">
        <f>'1X-3X'!H15*2.54</f>
        <v>0</v>
      </c>
      <c r="I15" s="51">
        <f>'1X-3X'!I15*2.54</f>
        <v>0</v>
      </c>
      <c r="J15" s="78"/>
      <c r="K15" s="79"/>
      <c r="L15" s="79"/>
      <c r="M15" s="79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="1" customFormat="1" ht="16.3" hidden="1" customHeight="1" spans="1:26">
      <c r="A16" s="44"/>
      <c r="B16" s="52"/>
      <c r="C16" s="52"/>
      <c r="D16" s="52"/>
      <c r="E16" s="53"/>
      <c r="F16" s="55">
        <v>44928</v>
      </c>
      <c r="G16" s="51">
        <f>'1X-3X'!G16*2.54</f>
        <v>101.6</v>
      </c>
      <c r="H16" s="51">
        <f>'1X-3X'!H16*2.54</f>
        <v>0</v>
      </c>
      <c r="I16" s="51">
        <f>'1X-3X'!I16*2.54</f>
        <v>0</v>
      </c>
      <c r="J16" s="78"/>
      <c r="K16" s="79"/>
      <c r="L16" s="79"/>
      <c r="M16" s="79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="1" customFormat="1" ht="16.3" hidden="1" customHeight="1" spans="1:26">
      <c r="A17" s="44"/>
      <c r="B17" s="52" t="s">
        <v>61</v>
      </c>
      <c r="C17" s="52"/>
      <c r="D17" s="52"/>
      <c r="E17" s="53"/>
      <c r="F17" s="55">
        <v>44928</v>
      </c>
      <c r="G17" s="51">
        <f>'1X-3X'!G17*2.54</f>
        <v>133.985</v>
      </c>
      <c r="H17" s="51">
        <f>'1X-3X'!H17*2.54</f>
        <v>0</v>
      </c>
      <c r="I17" s="51">
        <f>'1X-3X'!I17*2.54</f>
        <v>0</v>
      </c>
      <c r="J17" s="78"/>
      <c r="K17" s="79"/>
      <c r="L17" s="79"/>
      <c r="M17" s="79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="1" customFormat="1" ht="16.3" hidden="1" customHeight="1" spans="1:26">
      <c r="A18" s="44">
        <v>62.4</v>
      </c>
      <c r="B18" s="52" t="s">
        <v>62</v>
      </c>
      <c r="C18" s="52"/>
      <c r="D18" s="52"/>
      <c r="E18" s="53"/>
      <c r="F18" s="55">
        <v>44928</v>
      </c>
      <c r="G18" s="51">
        <f>'1X-3X'!G18*2.54</f>
        <v>490.22</v>
      </c>
      <c r="H18" s="51">
        <f>'1X-3X'!H18*2.54</f>
        <v>0</v>
      </c>
      <c r="I18" s="51">
        <f>'1X-3X'!I18*2.54</f>
        <v>0</v>
      </c>
      <c r="J18" s="78"/>
      <c r="K18" s="79"/>
      <c r="L18" s="79"/>
      <c r="M18" s="7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="1" customFormat="1" ht="25" customHeight="1" spans="1:26">
      <c r="A19" s="44"/>
      <c r="B19" s="41" t="s">
        <v>28</v>
      </c>
      <c r="C19" s="56"/>
      <c r="D19" s="57"/>
      <c r="E19" s="49" t="s">
        <v>29</v>
      </c>
      <c r="F19" s="54">
        <v>44928</v>
      </c>
      <c r="G19" s="51">
        <f>'1X-3X'!G19*2.54</f>
        <v>114.3</v>
      </c>
      <c r="H19" s="51">
        <f>'1X-3X'!H19*2.54</f>
        <v>114.935</v>
      </c>
      <c r="I19" s="51">
        <f>'1X-3X'!I19*2.54</f>
        <v>115.57</v>
      </c>
      <c r="J19" s="76"/>
      <c r="K19" s="76"/>
      <c r="L19" s="77"/>
      <c r="M19" s="76"/>
      <c r="N19" s="76"/>
      <c r="O19" s="76"/>
      <c r="P19" s="77"/>
      <c r="Q19" s="76"/>
      <c r="R19" s="76"/>
      <c r="S19" s="80"/>
      <c r="T19" s="63"/>
      <c r="U19" s="63"/>
      <c r="V19" s="63"/>
      <c r="W19" s="63"/>
      <c r="X19" s="63"/>
      <c r="Y19" s="63"/>
      <c r="Z19" s="63"/>
    </row>
    <row r="20" s="1" customFormat="1" ht="25" customHeight="1" spans="1:26">
      <c r="A20" s="44"/>
      <c r="B20" s="41" t="s">
        <v>30</v>
      </c>
      <c r="C20" s="56"/>
      <c r="D20" s="57"/>
      <c r="E20" s="49" t="s">
        <v>63</v>
      </c>
      <c r="F20" s="58">
        <v>44928</v>
      </c>
      <c r="G20" s="51">
        <f>'1X-3X'!G20*2.54</f>
        <v>113.9825</v>
      </c>
      <c r="H20" s="51">
        <f>'1X-3X'!H20*2.54</f>
        <v>120.3325</v>
      </c>
      <c r="I20" s="51">
        <f>'1X-3X'!I20*2.54</f>
        <v>126.6825</v>
      </c>
      <c r="J20" s="76"/>
      <c r="K20" s="76"/>
      <c r="L20" s="77"/>
      <c r="M20" s="76"/>
      <c r="N20" s="76"/>
      <c r="O20" s="76"/>
      <c r="P20" s="77"/>
      <c r="Q20" s="76"/>
      <c r="R20" s="76"/>
      <c r="S20" s="80"/>
      <c r="T20" s="63"/>
      <c r="U20" s="63"/>
      <c r="V20" s="63"/>
      <c r="W20" s="63"/>
      <c r="X20" s="63"/>
      <c r="Y20" s="63"/>
      <c r="Z20" s="63"/>
    </row>
    <row r="21" s="1" customFormat="1" ht="25" customHeight="1" spans="1:26">
      <c r="A21" s="44"/>
      <c r="B21" s="41" t="s">
        <v>32</v>
      </c>
      <c r="C21" s="56"/>
      <c r="D21" s="57"/>
      <c r="E21" s="49" t="s">
        <v>33</v>
      </c>
      <c r="F21" s="58">
        <v>44928</v>
      </c>
      <c r="G21" s="51">
        <f>'1X-3X'!G21*2.54</f>
        <v>101.6</v>
      </c>
      <c r="H21" s="51">
        <f>'1X-3X'!H21*2.54</f>
        <v>107.95</v>
      </c>
      <c r="I21" s="51">
        <f>'1X-3X'!I21*2.54</f>
        <v>114.3</v>
      </c>
      <c r="J21" s="76"/>
      <c r="K21" s="76"/>
      <c r="L21" s="77"/>
      <c r="M21" s="76"/>
      <c r="N21" s="76"/>
      <c r="O21" s="76"/>
      <c r="P21" s="77"/>
      <c r="Q21" s="76"/>
      <c r="R21" s="76"/>
      <c r="S21" s="80"/>
      <c r="T21" s="63"/>
      <c r="U21" s="63"/>
      <c r="V21" s="63"/>
      <c r="W21" s="63"/>
      <c r="X21" s="63"/>
      <c r="Y21" s="63"/>
      <c r="Z21" s="63"/>
    </row>
    <row r="22" s="1" customFormat="1" ht="25" customHeight="1" spans="1:26">
      <c r="A22" s="44"/>
      <c r="B22" s="41" t="s">
        <v>34</v>
      </c>
      <c r="C22" s="56"/>
      <c r="D22" s="57"/>
      <c r="E22" s="49" t="s">
        <v>64</v>
      </c>
      <c r="F22" s="58">
        <v>44928</v>
      </c>
      <c r="G22" s="51">
        <f>'1X-3X'!G22*2.54</f>
        <v>133.985</v>
      </c>
      <c r="H22" s="51">
        <f>'1X-3X'!H22*2.54</f>
        <v>140.335</v>
      </c>
      <c r="I22" s="51">
        <f>'1X-3X'!I22*2.54</f>
        <v>146.685</v>
      </c>
      <c r="J22" s="76"/>
      <c r="K22" s="76"/>
      <c r="L22" s="77"/>
      <c r="M22" s="76"/>
      <c r="N22" s="76"/>
      <c r="O22" s="76"/>
      <c r="P22" s="77"/>
      <c r="Q22" s="76"/>
      <c r="R22" s="76"/>
      <c r="S22" s="80"/>
      <c r="T22" s="63"/>
      <c r="U22" s="63"/>
      <c r="V22" s="63"/>
      <c r="W22" s="63"/>
      <c r="X22" s="63"/>
      <c r="Y22" s="63"/>
      <c r="Z22" s="63"/>
    </row>
    <row r="23" s="1" customFormat="1" ht="25" customHeight="1" spans="1:26">
      <c r="A23" s="44"/>
      <c r="B23" s="41" t="s">
        <v>38</v>
      </c>
      <c r="C23" s="56"/>
      <c r="D23" s="57"/>
      <c r="E23" s="49" t="s">
        <v>39</v>
      </c>
      <c r="F23" s="58">
        <v>44928</v>
      </c>
      <c r="G23" s="51">
        <f>'1X-3X'!G23*2.54</f>
        <v>490.22</v>
      </c>
      <c r="H23" s="51">
        <f>'1X-3X'!H23*2.54</f>
        <v>496.57</v>
      </c>
      <c r="I23" s="51">
        <f>'1X-3X'!I23*2.54</f>
        <v>502.92</v>
      </c>
      <c r="J23" s="76"/>
      <c r="K23" s="76"/>
      <c r="L23" s="77"/>
      <c r="M23" s="76"/>
      <c r="N23" s="76"/>
      <c r="O23" s="76"/>
      <c r="P23" s="77"/>
      <c r="Q23" s="76"/>
      <c r="R23" s="76"/>
      <c r="S23" s="80"/>
      <c r="T23" s="63"/>
      <c r="U23" s="63"/>
      <c r="V23" s="63"/>
      <c r="W23" s="63"/>
      <c r="X23" s="63"/>
      <c r="Y23" s="63"/>
      <c r="Z23" s="63"/>
    </row>
    <row r="24" s="1" customFormat="1" ht="25" customHeight="1" spans="1:26">
      <c r="A24" s="44"/>
      <c r="B24" s="41" t="s">
        <v>40</v>
      </c>
      <c r="C24" s="56"/>
      <c r="D24" s="57"/>
      <c r="E24" s="49" t="s">
        <v>41</v>
      </c>
      <c r="F24" s="58">
        <v>44928</v>
      </c>
      <c r="G24" s="51">
        <f>'1X-3X'!G24*2.54</f>
        <v>174.9425</v>
      </c>
      <c r="H24" s="51">
        <f>'1X-3X'!H24*2.54</f>
        <v>181.2925</v>
      </c>
      <c r="I24" s="51">
        <f>'1X-3X'!I24*2.54</f>
        <v>187.6425</v>
      </c>
      <c r="J24" s="76"/>
      <c r="K24" s="76"/>
      <c r="L24" s="77"/>
      <c r="M24" s="76"/>
      <c r="N24" s="76"/>
      <c r="O24" s="76"/>
      <c r="P24" s="77"/>
      <c r="Q24" s="76"/>
      <c r="R24" s="76"/>
      <c r="S24" s="80"/>
      <c r="T24" s="63"/>
      <c r="U24" s="63"/>
      <c r="V24" s="63"/>
      <c r="W24" s="63"/>
      <c r="X24" s="63"/>
      <c r="Y24" s="63"/>
      <c r="Z24" s="63"/>
    </row>
    <row r="25" s="1" customFormat="1" ht="25" customHeight="1" spans="1:26">
      <c r="A25" s="44"/>
      <c r="B25" s="41" t="s">
        <v>42</v>
      </c>
      <c r="C25" s="56"/>
      <c r="D25" s="57"/>
      <c r="E25" s="49" t="s">
        <v>65</v>
      </c>
      <c r="F25" s="59">
        <v>44930</v>
      </c>
      <c r="G25" s="51">
        <f>'1X-3X'!G25*2.54</f>
        <v>6.35</v>
      </c>
      <c r="H25" s="51">
        <f>'1X-3X'!H25*2.54</f>
        <v>6.35</v>
      </c>
      <c r="I25" s="51">
        <f>'1X-3X'!I25*2.54</f>
        <v>6.35</v>
      </c>
      <c r="J25" s="76"/>
      <c r="K25" s="76"/>
      <c r="L25" s="77"/>
      <c r="M25" s="76"/>
      <c r="N25" s="76"/>
      <c r="O25" s="76"/>
      <c r="P25" s="77"/>
      <c r="Q25" s="76"/>
      <c r="R25" s="76"/>
      <c r="S25" s="80"/>
      <c r="T25" s="63"/>
      <c r="U25" s="63"/>
      <c r="V25" s="63"/>
      <c r="W25" s="63"/>
      <c r="X25" s="63"/>
      <c r="Y25" s="63"/>
      <c r="Z25" s="63"/>
    </row>
    <row r="26" s="1" customFormat="1" ht="25" customHeight="1" spans="1:26">
      <c r="A26" s="44"/>
      <c r="B26" s="41" t="s">
        <v>44</v>
      </c>
      <c r="C26" s="56"/>
      <c r="D26" s="57"/>
      <c r="E26" s="49" t="s">
        <v>45</v>
      </c>
      <c r="F26" s="60">
        <v>0.25</v>
      </c>
      <c r="G26" s="51">
        <f>'1X-3X'!G26*2.54</f>
        <v>32.385</v>
      </c>
      <c r="H26" s="51">
        <f>'1X-3X'!H26*2.54</f>
        <v>33.655</v>
      </c>
      <c r="I26" s="51">
        <f>'1X-3X'!I26*2.54</f>
        <v>33.655</v>
      </c>
      <c r="J26" s="76"/>
      <c r="K26" s="76"/>
      <c r="L26" s="77"/>
      <c r="M26" s="76"/>
      <c r="N26" s="76"/>
      <c r="O26" s="76"/>
      <c r="P26" s="77"/>
      <c r="Q26" s="76"/>
      <c r="R26" s="76"/>
      <c r="S26" s="80"/>
      <c r="T26" s="63"/>
      <c r="U26" s="63"/>
      <c r="V26" s="63"/>
      <c r="W26" s="63"/>
      <c r="X26" s="63"/>
      <c r="Y26" s="63"/>
      <c r="Z26" s="63"/>
    </row>
    <row r="27" s="1" customFormat="1" ht="25" customHeight="1" spans="1:26">
      <c r="A27" s="44"/>
      <c r="B27" s="41" t="s">
        <v>44</v>
      </c>
      <c r="C27" s="56"/>
      <c r="D27" s="57"/>
      <c r="E27" s="49" t="s">
        <v>66</v>
      </c>
      <c r="F27" s="60">
        <v>0.25</v>
      </c>
      <c r="G27" s="61">
        <v>38.1</v>
      </c>
      <c r="H27" s="62">
        <v>38.7</v>
      </c>
      <c r="I27" s="62">
        <v>39.3</v>
      </c>
      <c r="J27" s="76"/>
      <c r="K27" s="76"/>
      <c r="L27" s="77"/>
      <c r="M27" s="76"/>
      <c r="N27" s="76"/>
      <c r="O27" s="76"/>
      <c r="P27" s="77"/>
      <c r="Q27" s="76"/>
      <c r="R27" s="76"/>
      <c r="S27" s="80"/>
      <c r="T27" s="63"/>
      <c r="U27" s="63"/>
      <c r="V27" s="63"/>
      <c r="W27" s="63"/>
      <c r="X27" s="63"/>
      <c r="Y27" s="63"/>
      <c r="Z27" s="63"/>
    </row>
    <row r="28" s="1" customFormat="1" ht="16.3" customHeight="1" spans="1:2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="1" customFormat="1" ht="16.3" customHeight="1" spans="1:26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="1" customFormat="1" ht="16.3" customHeight="1" spans="1:26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="1" customFormat="1" ht="16.3" customHeight="1" spans="1:26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="1" customFormat="1" ht="16.3" customHeight="1" spans="1:26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="1" customFormat="1" ht="16.3" customHeight="1" spans="1:26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="1" customFormat="1" ht="16.3" customHeight="1" spans="1:2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="1" customFormat="1" ht="16.3" customHeight="1" spans="1:2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="1" customFormat="1" ht="16.3" customHeight="1" spans="1:2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="1" customFormat="1" ht="16.3" customHeight="1" spans="1:2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="1" customFormat="1" ht="16.3" customHeight="1" spans="1:2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="1" customFormat="1" ht="16.3" customHeight="1" spans="1:2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="1" customFormat="1" ht="16.3" customHeight="1" spans="1:2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="1" customFormat="1" ht="16.3" customHeight="1" spans="1:2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="1" customFormat="1" ht="16.3" customHeight="1" spans="1:2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="1" customFormat="1" ht="16.3" customHeight="1" spans="1:2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="1" customFormat="1" ht="16.3" customHeight="1" spans="1:2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="1" customFormat="1" ht="16.3" customHeight="1" spans="1:2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="1" customFormat="1" ht="16.3" customHeight="1" spans="1:2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="1" customFormat="1" ht="16.3" customHeight="1" spans="1:2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="1" customFormat="1" ht="16.3" customHeight="1" spans="1:2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="1" customFormat="1" ht="16.3" customHeight="1" spans="1:2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="1" customFormat="1" ht="16.3" customHeight="1" spans="1:2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="1" customFormat="1" ht="16.3" customHeight="1" spans="1:2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="1" customFormat="1" ht="16.3" customHeight="1" spans="1:2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="1" customFormat="1" ht="16.3" customHeight="1" spans="1:2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="1" customFormat="1" ht="16.3" customHeight="1" spans="1:2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="1" customFormat="1" ht="16.3" customHeight="1" spans="1:2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="1" customFormat="1" ht="16.3" customHeight="1" spans="1:2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="1" customFormat="1" ht="16.3" customHeight="1" spans="1:2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="1" customFormat="1" ht="16.3" customHeight="1" spans="1:2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="1" customFormat="1" ht="16.3" customHeight="1" spans="1:2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="1" customFormat="1" ht="16.3" customHeight="1" spans="1:2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="1" customFormat="1" ht="16.3" customHeight="1" spans="1:2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="1" customFormat="1" ht="16.3" customHeight="1" spans="1:2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="1" customFormat="1" ht="16.3" customHeight="1" spans="1:2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="1" customFormat="1" ht="16.3" customHeight="1" spans="1:2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="1" customFormat="1" ht="16.3" customHeight="1" spans="1:2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="1" customFormat="1" ht="16.3" customHeight="1" spans="1:2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="1" customFormat="1" ht="16.3" customHeight="1" spans="1:2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="1" customFormat="1" ht="16.3" customHeight="1" spans="1:2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="1" customFormat="1" ht="16.3" customHeight="1" spans="1:2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="1" customFormat="1" ht="16.3" customHeight="1" spans="1:2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="1" customFormat="1" ht="16.3" customHeight="1" spans="1:2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="1" customFormat="1" ht="16.3" customHeight="1" spans="1:2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="1" customFormat="1" ht="16.3" customHeight="1" spans="1:2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="1" customFormat="1" ht="16.3" customHeight="1" spans="1:2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="1" customFormat="1" ht="16.3" customHeight="1" spans="1:2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="1" customFormat="1" ht="16.3" customHeight="1" spans="1:2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="1" customFormat="1" ht="16.3" customHeight="1" spans="1:2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="1" customFormat="1" ht="16.3" customHeight="1" spans="1:2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="1" customFormat="1" ht="16.3" customHeight="1" spans="1:2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="1" customFormat="1" ht="16.3" customHeight="1" spans="1:2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="1" customFormat="1" ht="16.3" customHeight="1" spans="1:2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="1" customFormat="1" ht="16.3" customHeight="1" spans="1:2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="1" customFormat="1" ht="16.3" customHeight="1" spans="1:2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="1" customFormat="1" ht="16.3" customHeight="1" spans="1:2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="1" customFormat="1" ht="16.3" customHeight="1" spans="1:2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="1" customFormat="1" ht="16.3" customHeight="1" spans="1:2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="1" customFormat="1" ht="16.3" customHeight="1" spans="1:2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="1" customFormat="1" ht="16.3" customHeight="1" spans="1:2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="1" customFormat="1" ht="16.3" customHeight="1" spans="1:2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="1" customFormat="1" ht="16.3" customHeight="1" spans="1:2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="1" customFormat="1" ht="16.3" customHeight="1" spans="1:2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="1" customFormat="1" ht="16.3" customHeight="1" spans="1:2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="1" customFormat="1" ht="16.3" customHeight="1" spans="1:2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="1" customFormat="1" ht="16.3" customHeight="1" spans="1:2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="1" customFormat="1" ht="16.3" customHeight="1" spans="1:2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="1" customFormat="1" ht="16.3" customHeight="1" spans="1:2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="1" customFormat="1" ht="16.3" customHeight="1" spans="1:2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="1" customFormat="1" ht="16.3" customHeight="1" spans="1:2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="1" customFormat="1" ht="16.3" customHeight="1" spans="1:2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="1" customFormat="1" ht="16.3" customHeight="1" spans="1:2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="1" customFormat="1" ht="16.3" customHeight="1" spans="1:2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="1" customFormat="1" ht="16.3" customHeight="1" spans="1:2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="1" customFormat="1" ht="16.3" customHeight="1" spans="1:2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="1" customFormat="1" ht="16.3" customHeight="1" spans="1:2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="1" customFormat="1" ht="16.3" customHeight="1" spans="1:2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="1" customFormat="1" ht="16.3" customHeight="1" spans="1:2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="1" customFormat="1" ht="16.3" customHeight="1" spans="1:2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="1" customFormat="1" ht="16.3" customHeight="1" spans="1:2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="1" customFormat="1" ht="16.3" customHeight="1" spans="1:2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="1" customFormat="1" ht="16.3" customHeight="1" spans="1:2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="1" customFormat="1" ht="16.3" customHeight="1" spans="1:2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="1" customFormat="1" ht="16.3" customHeight="1" spans="1:2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="1" customFormat="1" ht="16.3" customHeight="1" spans="1:2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="1" customFormat="1" ht="16.3" customHeight="1" spans="1:2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="1" customFormat="1" ht="16.3" customHeight="1" spans="1:2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="1" customFormat="1" ht="16.3" customHeight="1" spans="1:2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="1" customFormat="1" ht="16.3" customHeight="1" spans="1:2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="1" customFormat="1" ht="16.3" customHeight="1" spans="1:2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="1" customFormat="1" ht="16.3" customHeight="1" spans="1:2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="1" customFormat="1" ht="16.3" customHeight="1" spans="1:2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="1" customFormat="1" ht="16.3" customHeight="1" spans="1:2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="1" customFormat="1" ht="16.3" customHeight="1" spans="1:2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="1" customFormat="1" ht="16.3" customHeight="1" spans="1:2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="1" customFormat="1" ht="16.3" customHeight="1" spans="1:2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="1" customFormat="1" ht="16.3" customHeight="1" spans="1:2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="1" customFormat="1" ht="16.3" customHeight="1" spans="1: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="1" customFormat="1" ht="16.3" customHeight="1" spans="1:2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="1" customFormat="1" ht="16.3" customHeight="1" spans="1:2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="1" customFormat="1" ht="16.3" customHeight="1" spans="1:26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="1" customFormat="1" ht="16.3" customHeight="1" spans="1:26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="1" customFormat="1" ht="16.3" customHeight="1" spans="1:26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="1" customFormat="1" ht="16.3" customHeight="1" spans="1:26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="1" customFormat="1" ht="16.3" customHeight="1" spans="1:26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="1" customFormat="1" ht="16.3" customHeight="1" spans="1:26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="1" customFormat="1" ht="16.3" customHeight="1" spans="1:26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="1" customFormat="1" ht="16.3" customHeight="1" spans="1:2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="1" customFormat="1" ht="16.3" customHeight="1" spans="1:26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="1" customFormat="1" ht="16.3" customHeight="1" spans="1:26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="1" customFormat="1" ht="16.3" customHeight="1" spans="1:26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="1" customFormat="1" ht="16.3" customHeight="1" spans="1:26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="1" customFormat="1" ht="16.3" customHeight="1" spans="1:26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="1" customFormat="1" ht="16.3" customHeight="1" spans="1:26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="1" customFormat="1" ht="16.3" customHeight="1" spans="1:26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="1" customFormat="1" ht="16.3" customHeight="1" spans="1:26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="1" customFormat="1" ht="16.3" customHeight="1" spans="1:26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="1" customFormat="1" ht="16.3" customHeight="1" spans="1:2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="1" customFormat="1" ht="16.3" customHeight="1" spans="1:26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="1" customFormat="1" ht="16.3" customHeight="1" spans="1:26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="1" customFormat="1" ht="16.3" customHeight="1" spans="1:26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="1" customFormat="1" ht="16.3" customHeight="1" spans="1:26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="1" customFormat="1" ht="16.3" customHeight="1" spans="1:26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="1" customFormat="1" ht="16.3" customHeight="1" spans="1:26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="1" customFormat="1" ht="16.3" customHeight="1" spans="1:26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="1" customFormat="1" ht="16.3" customHeight="1" spans="1:26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="1" customFormat="1" ht="16.3" customHeight="1" spans="1:26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="1" customFormat="1" ht="16.3" customHeight="1" spans="1:2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="1" customFormat="1" ht="16.3" customHeight="1" spans="1:26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="1" customFormat="1" ht="16.3" customHeight="1" spans="1:26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="1" customFormat="1" ht="16.3" customHeight="1" spans="1:26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="1" customFormat="1" ht="16.3" customHeight="1" spans="1:26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="1" customFormat="1" ht="16.3" customHeight="1" spans="1:26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="1" customFormat="1" ht="16.3" customHeight="1" spans="1:26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="1" customFormat="1" ht="16.3" customHeight="1" spans="1:26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="1" customFormat="1" ht="16.3" customHeight="1" spans="1:26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="1" customFormat="1" ht="16.3" customHeight="1" spans="1:26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="1" customFormat="1" ht="16.3" customHeight="1" spans="1:2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="1" customFormat="1" ht="16.3" customHeight="1" spans="1:26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="1" customFormat="1" ht="16.3" customHeight="1" spans="1:26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="1" customFormat="1" ht="16.3" customHeight="1" spans="1:26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="1" customFormat="1" ht="16.3" customHeight="1" spans="1:26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="1" customFormat="1" ht="16.3" customHeight="1" spans="1:26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="1" customFormat="1" ht="16.3" customHeight="1" spans="1:26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="1" customFormat="1" ht="16.3" customHeight="1" spans="1:26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="1" customFormat="1" ht="16.3" customHeight="1" spans="1:26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="1" customFormat="1" ht="16.3" customHeight="1" spans="1:26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="1" customFormat="1" ht="16.3" customHeight="1" spans="1:2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="1" customFormat="1" ht="16.3" customHeight="1" spans="1:26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="1" customFormat="1" ht="16.3" customHeight="1" spans="1:26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="1" customFormat="1" ht="16.3" customHeight="1" spans="1:26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="1" customFormat="1" ht="16.3" customHeight="1" spans="1:26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="1" customFormat="1" ht="16.3" customHeight="1" spans="1:26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="1" customFormat="1" ht="16.3" customHeight="1" spans="1:26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="1" customFormat="1" ht="16.3" customHeight="1" spans="1:26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="1" customFormat="1" ht="16.3" customHeight="1" spans="1:26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="1" customFormat="1" ht="16.3" customHeight="1" spans="1:26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="1" customFormat="1" ht="16.3" customHeight="1" spans="1:2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="1" customFormat="1" ht="16.3" customHeight="1" spans="1:26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="1" customFormat="1" ht="16.3" customHeight="1" spans="1:26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="1" customFormat="1" ht="16.3" customHeight="1" spans="1:26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="1" customFormat="1" ht="16.3" customHeight="1" spans="1:26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="1" customFormat="1" ht="16.3" customHeight="1" spans="1:26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="1" customFormat="1" ht="16.3" customHeight="1" spans="1:26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="1" customFormat="1" ht="16.3" customHeight="1" spans="1:26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="1" customFormat="1" ht="16.3" customHeight="1" spans="1:26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="1" customFormat="1" ht="16.3" customHeight="1" spans="1:26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="1" customFormat="1" ht="16.3" customHeight="1" spans="1:2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="1" customFormat="1" ht="16.3" customHeight="1" spans="1:26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="1" customFormat="1" ht="16.3" customHeight="1" spans="1:26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="1" customFormat="1" ht="16.3" customHeight="1" spans="1:26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="1" customFormat="1" ht="16.3" customHeight="1" spans="1:26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="1" customFormat="1" ht="16.3" customHeight="1" spans="1:26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="1" customFormat="1" ht="16.3" customHeight="1" spans="1:26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="1" customFormat="1" ht="16.3" customHeight="1" spans="1:26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="1" customFormat="1" ht="16.3" customHeight="1" spans="1:26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="1" customFormat="1" ht="16.3" customHeight="1" spans="1:26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="1" customFormat="1" ht="16.3" customHeight="1" spans="1:2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="1" customFormat="1" ht="16.3" customHeight="1" spans="1:26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="1" customFormat="1" ht="16.3" customHeight="1" spans="1:26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="1" customFormat="1" ht="16.3" customHeight="1" spans="1:26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="1" customFormat="1" ht="16.3" customHeight="1" spans="1:26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="1" customFormat="1" ht="16.3" customHeight="1" spans="1:26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="1" customFormat="1" ht="16.3" customHeight="1" spans="1:26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="1" customFormat="1" ht="16.3" customHeight="1" spans="1:26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="1" customFormat="1" ht="16.3" customHeight="1" spans="1:26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="1" customFormat="1" ht="16.3" customHeight="1" spans="1:26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="1" customFormat="1" ht="16.3" customHeight="1" spans="1:2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="1" customFormat="1" ht="16.3" customHeight="1" spans="1:26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="1" customFormat="1" ht="16.3" customHeight="1" spans="1:26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="1" customFormat="1" ht="16.3" customHeight="1" spans="1:26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="1" customFormat="1" ht="16.3" customHeight="1" spans="1:26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="1" customFormat="1" ht="16.3" customHeight="1" spans="1:26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="1" customFormat="1" ht="16.3" customHeight="1" spans="1:26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="1" customFormat="1" ht="16.3" customHeight="1" spans="1:26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="1" customFormat="1" ht="16.3" customHeight="1" spans="1:26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="1" customFormat="1" ht="16.3" customHeight="1" spans="1:26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="1" customFormat="1" ht="16.3" customHeight="1" spans="1: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="1" customFormat="1" ht="16.3" customHeight="1" spans="1:26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="1" customFormat="1" ht="16.3" customHeight="1" spans="1:26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="1" customFormat="1" ht="16.3" customHeight="1" spans="1:26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="1" customFormat="1" ht="16.3" customHeight="1" spans="1:26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="1" customFormat="1" ht="16.3" customHeight="1" spans="1:26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="1" customFormat="1" ht="16.3" customHeight="1" spans="1:26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="1" customFormat="1" ht="16.3" customHeight="1" spans="1:26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="1" customFormat="1" ht="16.3" customHeight="1" spans="1:26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="1" customFormat="1" ht="16.3" customHeight="1" spans="1:26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="1" customFormat="1" ht="16.3" customHeight="1" spans="1:2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="1" customFormat="1" ht="16.3" customHeight="1" spans="1:26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="1" customFormat="1" ht="16.3" customHeight="1" spans="1:26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="1" customFormat="1" ht="16.3" customHeight="1" spans="1:26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="1" customFormat="1" ht="16.3" customHeight="1" spans="1:26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="1" customFormat="1" ht="16.3" customHeight="1" spans="1:26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="1" customFormat="1" ht="16.3" customHeight="1" spans="1:26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="1" customFormat="1" ht="16.3" customHeight="1" spans="1:26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="1" customFormat="1" ht="16.3" customHeight="1" spans="1:26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="1" customFormat="1" ht="16.3" customHeight="1" spans="1:26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="1" customFormat="1" ht="16.3" customHeight="1" spans="1:2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="1" customFormat="1" ht="16.3" customHeight="1" spans="1:26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="1" customFormat="1" ht="16.3" customHeight="1" spans="1:26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="1" customFormat="1" ht="16.3" customHeight="1" spans="1:26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="1" customFormat="1" ht="16.3" customHeight="1" spans="1:26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="1" customFormat="1" ht="16.3" customHeight="1" spans="1:26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="1" customFormat="1" ht="16.3" customHeight="1" spans="1:26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="1" customFormat="1" ht="16.3" customHeight="1" spans="1:26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="1" customFormat="1" ht="16.3" customHeight="1" spans="1:26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="1" customFormat="1" ht="16.3" customHeight="1" spans="1:26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="1" customFormat="1" ht="16.3" customHeight="1" spans="1:2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="1" customFormat="1" ht="16.3" customHeight="1" spans="1:26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="1" customFormat="1" ht="16.3" customHeight="1" spans="1:26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="1" customFormat="1" ht="16.3" customHeight="1" spans="1:26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="1" customFormat="1" ht="16.3" customHeight="1" spans="1:26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="1" customFormat="1" ht="16.3" customHeight="1" spans="1:26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="1" customFormat="1" ht="16.3" customHeight="1" spans="1:26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="1" customFormat="1" ht="16.3" customHeight="1" spans="1:26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="1" customFormat="1" ht="16.3" customHeight="1" spans="1:26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="1" customFormat="1" ht="16.3" customHeight="1" spans="1:26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="1" customFormat="1" ht="16.3" customHeight="1" spans="1:2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="1" customFormat="1" ht="16.3" customHeight="1" spans="1:26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="1" customFormat="1" ht="16.3" customHeight="1" spans="1:26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="1" customFormat="1" ht="16.3" customHeight="1" spans="1:26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="1" customFormat="1" ht="16.3" customHeight="1" spans="1:26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="1" customFormat="1" ht="16.3" customHeight="1" spans="1:26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="1" customFormat="1" ht="16.3" customHeight="1" spans="1:26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="1" customFormat="1" ht="16.3" customHeight="1" spans="1:26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="1" customFormat="1" ht="16.3" customHeight="1" spans="1:26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="1" customFormat="1" ht="16.3" customHeight="1" spans="1:26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="1" customFormat="1" ht="16.3" customHeight="1" spans="1:2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="1" customFormat="1" ht="16.3" customHeight="1" spans="1:26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="1" customFormat="1" ht="16.3" customHeight="1" spans="1:26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="1" customFormat="1" ht="16.3" customHeight="1" spans="1:26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="1" customFormat="1" ht="16.3" customHeight="1" spans="1:26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="1" customFormat="1" ht="16.3" customHeight="1" spans="1:26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="1" customFormat="1" ht="16.3" customHeight="1" spans="1:26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="1" customFormat="1" ht="16.3" customHeight="1" spans="1:26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="1" customFormat="1" ht="16.3" customHeight="1" spans="1:26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="1" customFormat="1" ht="16.3" customHeight="1" spans="1:26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="1" customFormat="1" ht="16.3" customHeight="1" spans="1:2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="1" customFormat="1" ht="16.3" customHeight="1" spans="1:26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="1" customFormat="1" ht="16.3" customHeight="1" spans="1:26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="1" customFormat="1" ht="16.3" customHeight="1" spans="1:26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="1" customFormat="1" ht="16.3" customHeight="1" spans="1:26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="1" customFormat="1" ht="16.3" customHeight="1" spans="1:26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="1" customFormat="1" ht="16.3" customHeight="1" spans="1:26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="1" customFormat="1" ht="16.3" customHeight="1" spans="1:26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="1" customFormat="1" ht="16.3" customHeight="1" spans="1:26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="1" customFormat="1" ht="16.3" customHeight="1" spans="1:26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="1" customFormat="1" ht="16.3" customHeight="1" spans="1:2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="1" customFormat="1" ht="16.3" customHeight="1" spans="1:26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="1" customFormat="1" ht="16.3" customHeight="1" spans="1:26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="1" customFormat="1" ht="16.3" customHeight="1" spans="1:26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="1" customFormat="1" ht="16.3" customHeight="1" spans="1:26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="1" customFormat="1" ht="16.3" customHeight="1" spans="1:26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="1" customFormat="1" ht="16.3" customHeight="1" spans="1:26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="1" customFormat="1" ht="16.3" customHeight="1" spans="1:26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="1" customFormat="1" ht="16.3" customHeight="1" spans="1:26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="1" customFormat="1" ht="16.3" customHeight="1" spans="1:26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="1" customFormat="1" ht="16.3" customHeight="1" spans="1:2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="1" customFormat="1" ht="16.3" customHeight="1" spans="1:26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="1" customFormat="1" ht="16.3" customHeight="1" spans="1:26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="1" customFormat="1" ht="16.3" customHeight="1" spans="1:26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="1" customFormat="1" ht="16.3" customHeight="1" spans="1:26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="1" customFormat="1" ht="16.3" customHeight="1" spans="1:26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="1" customFormat="1" ht="16.3" customHeight="1" spans="1:26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="1" customFormat="1" ht="16.3" customHeight="1" spans="1:26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="1" customFormat="1" ht="16.3" customHeight="1" spans="1:26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="1" customFormat="1" ht="16.3" customHeight="1" spans="1:26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="1" customFormat="1" ht="16.3" customHeight="1" spans="1:2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="1" customFormat="1" ht="16.3" customHeight="1" spans="1:26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="1" customFormat="1" ht="16.3" customHeight="1" spans="1:26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="1" customFormat="1" ht="16.3" customHeight="1" spans="1:26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="1" customFormat="1" ht="16.3" customHeight="1" spans="1:26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="1" customFormat="1" ht="16.3" customHeight="1" spans="1:26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="1" customFormat="1" ht="16.3" customHeight="1" spans="1:26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="1" customFormat="1" ht="16.3" customHeight="1" spans="1:26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="1" customFormat="1" ht="16.3" customHeight="1" spans="1:26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="1" customFormat="1" ht="16.3" customHeight="1" spans="1:26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="1" customFormat="1" ht="16.3" customHeight="1" spans="1: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="1" customFormat="1" ht="16.3" customHeight="1" spans="1:26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="1" customFormat="1" ht="16.3" customHeight="1" spans="1:26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="1" customFormat="1" ht="16.3" customHeight="1" spans="1:26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="1" customFormat="1" ht="16.3" customHeight="1" spans="1:26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="1" customFormat="1" ht="16.3" customHeight="1" spans="1:26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="1" customFormat="1" ht="16.3" customHeight="1" spans="1:26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="1" customFormat="1" ht="16.3" customHeight="1" spans="1:26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="1" customFormat="1" ht="16.3" customHeight="1" spans="1:26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="1" customFormat="1" ht="16.3" customHeight="1" spans="1:26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="1" customFormat="1" ht="16.3" customHeight="1" spans="1:2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="1" customFormat="1" ht="16.3" customHeight="1" spans="1:26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="1" customFormat="1" ht="16.3" customHeight="1" spans="1:26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="1" customFormat="1" ht="16.3" customHeight="1" spans="1:26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="1" customFormat="1" ht="16.3" customHeight="1" spans="1:26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="1" customFormat="1" ht="16.3" customHeight="1" spans="1:26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="1" customFormat="1" ht="16.3" customHeight="1" spans="1:26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="1" customFormat="1" ht="16.3" customHeight="1" spans="1:26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="1" customFormat="1" ht="16.3" customHeight="1" spans="1:26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="1" customFormat="1" ht="16.3" customHeight="1" spans="1:26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="1" customFormat="1" ht="16.3" customHeight="1" spans="1:2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="1" customFormat="1" ht="16.3" customHeight="1" spans="1:26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="1" customFormat="1" ht="16.3" customHeight="1" spans="1:26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="1" customFormat="1" ht="16.3" customHeight="1" spans="1:26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="1" customFormat="1" ht="16.3" customHeight="1" spans="1:26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="1" customFormat="1" ht="16.3" customHeight="1" spans="1:26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="1" customFormat="1" ht="16.3" customHeight="1" spans="1:26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="1" customFormat="1" ht="16.3" customHeight="1" spans="1:26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="1" customFormat="1" ht="16.3" customHeight="1" spans="1:26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="1" customFormat="1" ht="16.3" customHeight="1" spans="1:26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="1" customFormat="1" ht="16.3" customHeight="1" spans="1:2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="1" customFormat="1" ht="16.3" customHeight="1" spans="1:26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="1" customFormat="1" ht="16.3" customHeight="1" spans="1:26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="1" customFormat="1" ht="16.3" customHeight="1" spans="1:26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="1" customFormat="1" ht="16.3" customHeight="1" spans="1:26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="1" customFormat="1" ht="16.3" customHeight="1" spans="1:26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="1" customFormat="1" ht="16.3" customHeight="1" spans="1:26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="1" customFormat="1" ht="16.3" customHeight="1" spans="1:26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="1" customFormat="1" ht="16.3" customHeight="1" spans="1:26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="1" customFormat="1" ht="16.3" customHeight="1" spans="1:26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="1" customFormat="1" ht="16.3" customHeight="1" spans="1:2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="1" customFormat="1" ht="16.3" customHeight="1" spans="1:26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="1" customFormat="1" ht="16.3" customHeight="1" spans="1:26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="1" customFormat="1" ht="16.3" customHeight="1" spans="1:26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="1" customFormat="1" ht="16.3" customHeight="1" spans="1:26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="1" customFormat="1" ht="16.3" customHeight="1" spans="1:26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="1" customFormat="1" ht="16.3" customHeight="1" spans="1:26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="1" customFormat="1" ht="16.3" customHeight="1" spans="1:26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="1" customFormat="1" ht="16.3" customHeight="1" spans="1:26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="1" customFormat="1" ht="16.3" customHeight="1" spans="1:26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="1" customFormat="1" ht="16.3" customHeight="1" spans="1:2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="1" customFormat="1" ht="16.3" customHeight="1" spans="1:26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="1" customFormat="1" ht="16.3" customHeight="1" spans="1:26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="1" customFormat="1" ht="16.3" customHeight="1" spans="1:26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="1" customFormat="1" ht="16.3" customHeight="1" spans="1:26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="1" customFormat="1" ht="16.3" customHeight="1" spans="1:26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="1" customFormat="1" ht="16.3" customHeight="1" spans="1:26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="1" customFormat="1" ht="16.3" customHeight="1" spans="1:26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="1" customFormat="1" ht="16.3" customHeight="1" spans="1:26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="1" customFormat="1" ht="16.3" customHeight="1" spans="1:26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="1" customFormat="1" ht="16.3" customHeight="1" spans="1:2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="1" customFormat="1" ht="16.3" customHeight="1" spans="1:26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="1" customFormat="1" ht="16.3" customHeight="1" spans="1:26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="1" customFormat="1" ht="16.3" customHeight="1" spans="1:26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="1" customFormat="1" ht="16.3" customHeight="1" spans="1:26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="1" customFormat="1" ht="16.3" customHeight="1" spans="1:26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="1" customFormat="1" ht="16.3" customHeight="1" spans="1:26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="1" customFormat="1" ht="16.3" customHeight="1" spans="1:26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="1" customFormat="1" ht="16.3" customHeight="1" spans="1:26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="1" customFormat="1" ht="16.3" customHeight="1" spans="1:26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="1" customFormat="1" ht="16.3" customHeight="1" spans="1:2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="1" customFormat="1" ht="16.3" customHeight="1" spans="1:26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="1" customFormat="1" ht="16.3" customHeight="1" spans="1:26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="1" customFormat="1" ht="16.3" customHeight="1" spans="1:26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="1" customFormat="1" ht="16.3" customHeight="1" spans="1:26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="1" customFormat="1" ht="16.3" customHeight="1" spans="1:26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="1" customFormat="1" ht="16.3" customHeight="1" spans="1:26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="1" customFormat="1" ht="16.3" customHeight="1" spans="1:26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="1" customFormat="1" ht="16.3" customHeight="1" spans="1:26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="1" customFormat="1" ht="16.3" customHeight="1" spans="1:26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="1" customFormat="1" ht="16.3" customHeight="1" spans="1:2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="1" customFormat="1" ht="16.3" customHeight="1" spans="1:26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="1" customFormat="1" ht="16.3" customHeight="1" spans="1:26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="1" customFormat="1" ht="16.3" customHeight="1" spans="1:26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="1" customFormat="1" ht="16.3" customHeight="1" spans="1:26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="1" customFormat="1" ht="16.3" customHeight="1" spans="1:26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="1" customFormat="1" ht="16.3" customHeight="1" spans="1:26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="1" customFormat="1" ht="16.3" customHeight="1" spans="1:26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="1" customFormat="1" ht="16.3" customHeight="1" spans="1:26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="1" customFormat="1" ht="16.3" customHeight="1" spans="1:26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="1" customFormat="1" ht="16.3" customHeight="1" spans="1:2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="1" customFormat="1" ht="16.3" customHeight="1" spans="1:26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="1" customFormat="1" ht="16.3" customHeight="1" spans="1:26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="1" customFormat="1" ht="16.3" customHeight="1" spans="1:26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="1" customFormat="1" ht="16.3" customHeight="1" spans="1:26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="1" customFormat="1" ht="16.3" customHeight="1" spans="1:26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="1" customFormat="1" ht="16.3" customHeight="1" spans="1:26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="1" customFormat="1" ht="16.3" customHeight="1" spans="1:26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="1" customFormat="1" ht="16.3" customHeight="1" spans="1:26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="1" customFormat="1" ht="16.3" customHeight="1" spans="1:26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="1" customFormat="1" ht="16.3" customHeight="1" spans="1: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="1" customFormat="1" ht="16.3" customHeight="1" spans="1:26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="1" customFormat="1" ht="16.3" customHeight="1" spans="1:26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="1" customFormat="1" ht="16.3" customHeight="1" spans="1:26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="1" customFormat="1" ht="16.3" customHeight="1" spans="1:26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="1" customFormat="1" ht="16.3" customHeight="1" spans="1:26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="1" customFormat="1" ht="16.3" customHeight="1" spans="1:26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="1" customFormat="1" ht="16.3" customHeight="1" spans="1:26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="1" customFormat="1" ht="16.3" customHeight="1" spans="1:26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="1" customFormat="1" ht="16.3" customHeight="1" spans="1:26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="1" customFormat="1" ht="16.3" customHeight="1" spans="1:2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="1" customFormat="1" ht="16.3" customHeight="1" spans="1:26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="1" customFormat="1" ht="16.3" customHeight="1" spans="1:26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="1" customFormat="1" ht="16.3" customHeight="1" spans="1:26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="1" customFormat="1" ht="16.3" customHeight="1" spans="1:26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="1" customFormat="1" ht="16.3" customHeight="1" spans="1:26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="1" customFormat="1" ht="16.3" customHeight="1" spans="1:26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="1" customFormat="1" ht="16.3" customHeight="1" spans="1:26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="1" customFormat="1" ht="16.3" customHeight="1" spans="1:26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="1" customFormat="1" ht="16.3" customHeight="1" spans="1:26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="1" customFormat="1" ht="16.3" customHeight="1" spans="1:2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="1" customFormat="1" ht="16.3" customHeight="1" spans="1:26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="1" customFormat="1" ht="16.3" customHeight="1" spans="1:26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="1" customFormat="1" ht="16.3" customHeight="1" spans="1:26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="1" customFormat="1" ht="16.3" customHeight="1" spans="1:26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="1" customFormat="1" ht="16.3" customHeight="1" spans="1:26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="1" customFormat="1" ht="16.3" customHeight="1" spans="1:26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="1" customFormat="1" ht="16.3" customHeight="1" spans="1:26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="1" customFormat="1" ht="16.3" customHeight="1" spans="1:26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="1" customFormat="1" ht="16.3" customHeight="1" spans="1:26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="1" customFormat="1" ht="16.3" customHeight="1" spans="1:2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="1" customFormat="1" ht="16.3" customHeight="1" spans="1:26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="1" customFormat="1" ht="16.3" customHeight="1" spans="1:26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="1" customFormat="1" ht="16.3" customHeight="1" spans="1:26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="1" customFormat="1" ht="16.3" customHeight="1" spans="1:26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="1" customFormat="1" ht="16.3" customHeight="1" spans="1:26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="1" customFormat="1" ht="16.3" customHeight="1" spans="1:26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="1" customFormat="1" ht="16.3" customHeight="1" spans="1:26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="1" customFormat="1" ht="16.3" customHeight="1" spans="1:26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="1" customFormat="1" ht="16.3" customHeight="1" spans="1:26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="1" customFormat="1" ht="16.3" customHeight="1" spans="1:2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="1" customFormat="1" ht="16.3" customHeight="1" spans="1:26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="1" customFormat="1" ht="16.3" customHeight="1" spans="1:26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="1" customFormat="1" ht="16.3" customHeight="1" spans="1:26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="1" customFormat="1" ht="16.3" customHeight="1" spans="1:26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="1" customFormat="1" ht="16.3" customHeight="1" spans="1:26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="1" customFormat="1" ht="16.3" customHeight="1" spans="1:26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="1" customFormat="1" ht="16.3" customHeight="1" spans="1:26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="1" customFormat="1" ht="16.3" customHeight="1" spans="1:26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="1" customFormat="1" ht="16.3" customHeight="1" spans="1:26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="1" customFormat="1" ht="16.3" customHeight="1" spans="1:2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="1" customFormat="1" ht="16.3" customHeight="1" spans="1:26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="1" customFormat="1" ht="16.3" customHeight="1" spans="1:26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="1" customFormat="1" ht="16.3" customHeight="1" spans="1:26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="1" customFormat="1" ht="16.3" customHeight="1" spans="1:26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="1" customFormat="1" ht="16.3" customHeight="1" spans="1:26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="1" customFormat="1" ht="16.3" customHeight="1" spans="1:26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="1" customFormat="1" ht="16.3" customHeight="1" spans="1:26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="1" customFormat="1" ht="16.3" customHeight="1" spans="1:26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="1" customFormat="1" ht="16.3" customHeight="1" spans="1:26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="1" customFormat="1" ht="16.3" customHeight="1" spans="1:2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="1" customFormat="1" ht="16.3" customHeight="1" spans="1:26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="1" customFormat="1" ht="16.3" customHeight="1" spans="1:26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="1" customFormat="1" ht="16.3" customHeight="1" spans="1:26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="1" customFormat="1" ht="16.3" customHeight="1" spans="1:26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="1" customFormat="1" ht="16.3" customHeight="1" spans="1:26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="1" customFormat="1" ht="16.3" customHeight="1" spans="1:26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="1" customFormat="1" ht="16.3" customHeight="1" spans="1:26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="1" customFormat="1" ht="16.3" customHeight="1" spans="1:26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="1" customFormat="1" ht="16.3" customHeight="1" spans="1:26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="1" customFormat="1" ht="16.3" customHeight="1" spans="1:2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="1" customFormat="1" ht="16.3" customHeight="1" spans="1:26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="1" customFormat="1" ht="16.3" customHeight="1" spans="1:26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="1" customFormat="1" ht="16.3" customHeight="1" spans="1:26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="1" customFormat="1" ht="16.3" customHeight="1" spans="1:26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="1" customFormat="1" ht="16.3" customHeight="1" spans="1:26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="1" customFormat="1" ht="16.3" customHeight="1" spans="1:26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="1" customFormat="1" ht="16.3" customHeight="1" spans="1:26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="1" customFormat="1" ht="16.3" customHeight="1" spans="1:26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="1" customFormat="1" ht="16.3" customHeight="1" spans="1:26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="1" customFormat="1" ht="16.3" customHeight="1" spans="1:2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="1" customFormat="1" ht="16.3" customHeight="1" spans="1:26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="1" customFormat="1" ht="16.3" customHeight="1" spans="1:26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="1" customFormat="1" ht="16.3" customHeight="1" spans="1:26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="1" customFormat="1" ht="16.3" customHeight="1" spans="1:26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="1" customFormat="1" ht="16.3" customHeight="1" spans="1:26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="1" customFormat="1" ht="16.3" customHeight="1" spans="1:26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="1" customFormat="1" ht="16.3" customHeight="1" spans="1:26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="1" customFormat="1" ht="16.3" customHeight="1" spans="1:26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="1" customFormat="1" ht="16.3" customHeight="1" spans="1:26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="1" customFormat="1" ht="16.3" customHeight="1" spans="1:2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="1" customFormat="1" ht="16.3" customHeight="1" spans="1:26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="1" customFormat="1" ht="16.3" customHeight="1" spans="1:26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="1" customFormat="1" ht="16.3" customHeight="1" spans="1:26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="1" customFormat="1" ht="16.3" customHeight="1" spans="1:26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="1" customFormat="1" ht="16.3" customHeight="1" spans="1:26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="1" customFormat="1" ht="16.3" customHeight="1" spans="1:26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="1" customFormat="1" ht="16.3" customHeight="1" spans="1:26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="1" customFormat="1" ht="16.3" customHeight="1" spans="1:26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="1" customFormat="1" ht="16.3" customHeight="1" spans="1:26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="1" customFormat="1" ht="16.3" customHeight="1" spans="1: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="1" customFormat="1" ht="16.3" customHeight="1" spans="1:26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="1" customFormat="1" ht="16.3" customHeight="1" spans="1:26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="1" customFormat="1" ht="16.3" customHeight="1" spans="1:26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="1" customFormat="1" ht="16.3" customHeight="1" spans="1:26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="1" customFormat="1" ht="16.3" customHeight="1" spans="1:26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="1" customFormat="1" ht="16.3" customHeight="1" spans="1:26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="1" customFormat="1" ht="16.3" customHeight="1" spans="1:26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="1" customFormat="1" ht="16.3" customHeight="1" spans="1:26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="1" customFormat="1" ht="16.3" customHeight="1" spans="1:26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="1" customFormat="1" ht="16.3" customHeight="1" spans="1:2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="1" customFormat="1" ht="16.3" customHeight="1" spans="1:26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="1" customFormat="1" ht="16.3" customHeight="1" spans="1:26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="1" customFormat="1" ht="16.3" customHeight="1" spans="1:26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="1" customFormat="1" ht="16.3" customHeight="1" spans="1:26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="1" customFormat="1" ht="16.3" customHeight="1" spans="1:26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="1" customFormat="1" ht="16.3" customHeight="1" spans="1:26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="1" customFormat="1" ht="16.3" customHeight="1" spans="1:26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="1" customFormat="1" ht="16.3" customHeight="1" spans="1:26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="1" customFormat="1" ht="16.3" customHeight="1" spans="1:26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="1" customFormat="1" ht="16.3" customHeight="1" spans="1:2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="1" customFormat="1" ht="16.3" customHeight="1" spans="1:26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="1" customFormat="1" ht="16.3" customHeight="1" spans="1:26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="1" customFormat="1" ht="16.3" customHeight="1" spans="1:26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="1" customFormat="1" ht="16.3" customHeight="1" spans="1:26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="1" customFormat="1" ht="16.3" customHeight="1" spans="1:26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="1" customFormat="1" ht="16.3" customHeight="1" spans="1:26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="1" customFormat="1" ht="16.3" customHeight="1" spans="1:26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="1" customFormat="1" ht="16.3" customHeight="1" spans="1:26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="1" customFormat="1" ht="16.3" customHeight="1" spans="1:26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="1" customFormat="1" ht="16.3" customHeight="1" spans="1:2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="1" customFormat="1" ht="16.3" customHeight="1" spans="1:26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="1" customFormat="1" ht="16.3" customHeight="1" spans="1:26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="1" customFormat="1" ht="16.3" customHeight="1" spans="1:26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="1" customFormat="1" ht="16.3" customHeight="1" spans="1:26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="1" customFormat="1" ht="16.3" customHeight="1" spans="1:26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="1" customFormat="1" ht="16.3" customHeight="1" spans="1:26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="1" customFormat="1" ht="16.3" customHeight="1" spans="1:26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="1" customFormat="1" ht="16.3" customHeight="1" spans="1:26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="1" customFormat="1" ht="16.3" customHeight="1" spans="1:26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="1" customFormat="1" ht="16.3" customHeight="1" spans="1:2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="1" customFormat="1" ht="16.3" customHeight="1" spans="1:26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="1" customFormat="1" ht="16.3" customHeight="1" spans="1:26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="1" customFormat="1" ht="16.3" customHeight="1" spans="1:26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="1" customFormat="1" ht="16.3" customHeight="1" spans="1:26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="1" customFormat="1" ht="16.3" customHeight="1" spans="1:26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="1" customFormat="1" ht="16.3" customHeight="1" spans="1:26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="1" customFormat="1" ht="16.3" customHeight="1" spans="1:26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="1" customFormat="1" ht="16.3" customHeight="1" spans="1:26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="1" customFormat="1" ht="16.3" customHeight="1" spans="1:26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="1" customFormat="1" ht="16.3" customHeight="1" spans="1:2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="1" customFormat="1" ht="16.3" customHeight="1" spans="1:26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="1" customFormat="1" ht="16.3" customHeight="1" spans="1:26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="1" customFormat="1" ht="16.3" customHeight="1" spans="1:26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="1" customFormat="1" ht="16.3" customHeight="1" spans="1:26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="1" customFormat="1" ht="16.3" customHeight="1" spans="1:26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="1" customFormat="1" ht="16.3" customHeight="1" spans="1:26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="1" customFormat="1" ht="16.3" customHeight="1" spans="1:26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="1" customFormat="1" ht="16.3" customHeight="1" spans="1:26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="1" customFormat="1" ht="16.3" customHeight="1" spans="1:26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="1" customFormat="1" ht="16.3" customHeight="1" spans="1:2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="1" customFormat="1" ht="16.3" customHeight="1" spans="1:26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="1" customFormat="1" ht="16.3" customHeight="1" spans="1:26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="1" customFormat="1" ht="16.3" customHeight="1" spans="1:26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="1" customFormat="1" ht="16.3" customHeight="1" spans="1:26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="1" customFormat="1" ht="16.3" customHeight="1" spans="1:26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="1" customFormat="1" ht="16.3" customHeight="1" spans="1:26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="1" customFormat="1" ht="16.3" customHeight="1" spans="1:26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="1" customFormat="1" ht="16.3" customHeight="1" spans="1:26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="1" customFormat="1" ht="16.3" customHeight="1" spans="1:26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="1" customFormat="1" ht="16.3" customHeight="1" spans="1:2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="1" customFormat="1" ht="16.3" customHeight="1" spans="1:26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="1" customFormat="1" ht="16.3" customHeight="1" spans="1:26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="1" customFormat="1" ht="16.3" customHeight="1" spans="1:26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="1" customFormat="1" ht="16.3" customHeight="1" spans="1:26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="1" customFormat="1" ht="16.3" customHeight="1" spans="1:26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="1" customFormat="1" ht="16.3" customHeight="1" spans="1:26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="1" customFormat="1" ht="16.3" customHeight="1" spans="1:26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="1" customFormat="1" ht="16.3" customHeight="1" spans="1:26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="1" customFormat="1" ht="16.3" customHeight="1" spans="1:26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="1" customFormat="1" ht="16.3" customHeight="1" spans="1:2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="1" customFormat="1" ht="16.3" customHeight="1" spans="1:26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="1" customFormat="1" ht="16.3" customHeight="1" spans="1:26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="1" customFormat="1" ht="16.3" customHeight="1" spans="1:26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="1" customFormat="1" ht="16.3" customHeight="1" spans="1:26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="1" customFormat="1" ht="16.3" customHeight="1" spans="1:26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="1" customFormat="1" ht="16.3" customHeight="1" spans="1:26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="1" customFormat="1" ht="16.3" customHeight="1" spans="1:26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="1" customFormat="1" ht="16.3" customHeight="1" spans="1:26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="1" customFormat="1" ht="16.3" customHeight="1" spans="1:26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="1" customFormat="1" ht="16.3" customHeight="1" spans="1:2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="1" customFormat="1" ht="16.3" customHeight="1" spans="1:26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="1" customFormat="1" ht="16.3" customHeight="1" spans="1:26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="1" customFormat="1" ht="16.3" customHeight="1" spans="1:26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="1" customFormat="1" ht="16.3" customHeight="1" spans="1:26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="1" customFormat="1" ht="16.3" customHeight="1" spans="1:26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="1" customFormat="1" ht="16.3" customHeight="1" spans="1:26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="1" customFormat="1" ht="16.3" customHeight="1" spans="1:26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="1" customFormat="1" ht="16.3" customHeight="1" spans="1:26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="1" customFormat="1" ht="16.3" customHeight="1" spans="1:26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="1" customFormat="1" ht="16.3" customHeight="1" spans="1: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="1" customFormat="1" ht="16.3" customHeight="1" spans="1:26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="1" customFormat="1" ht="16.3" customHeight="1" spans="1:26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="1" customFormat="1" ht="16.3" customHeight="1" spans="1:26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="1" customFormat="1" ht="16.3" customHeight="1" spans="1:26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="1" customFormat="1" ht="16.3" customHeight="1" spans="1:26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="1" customFormat="1" ht="16.3" customHeight="1" spans="1:26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="1" customFormat="1" ht="16.3" customHeight="1" spans="1:26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="1" customFormat="1" ht="16.3" customHeight="1" spans="1:26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="1" customFormat="1" ht="16.3" customHeight="1" spans="1:26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="1" customFormat="1" ht="16.3" customHeight="1" spans="1:2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="1" customFormat="1" ht="16.3" customHeight="1" spans="1:26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="1" customFormat="1" ht="16.3" customHeight="1" spans="1:26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="1" customFormat="1" ht="16.3" customHeight="1" spans="1:26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="1" customFormat="1" ht="16.3" customHeight="1" spans="1:26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="1" customFormat="1" ht="16.3" customHeight="1" spans="1:26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="1" customFormat="1" ht="16.3" customHeight="1" spans="1:26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="1" customFormat="1" ht="16.3" customHeight="1" spans="1:26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="1" customFormat="1" ht="16.3" customHeight="1" spans="1:26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="1" customFormat="1" ht="16.3" customHeight="1" spans="1:26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="1" customFormat="1" ht="16.3" customHeight="1" spans="1:2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="1" customFormat="1" ht="16.3" customHeight="1" spans="1:26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="1" customFormat="1" ht="16.3" customHeight="1" spans="1:26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="1" customFormat="1" ht="16.3" customHeight="1" spans="1:26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="1" customFormat="1" ht="16.3" customHeight="1" spans="1:26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="1" customFormat="1" ht="16.3" customHeight="1" spans="1:26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="1" customFormat="1" ht="16.3" customHeight="1" spans="1:26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="1" customFormat="1" ht="16.3" customHeight="1" spans="1:26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="1" customFormat="1" ht="16.3" customHeight="1" spans="1:26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="1" customFormat="1" ht="16.3" customHeight="1" spans="1:26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="1" customFormat="1" ht="16.3" customHeight="1" spans="1:2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="1" customFormat="1" ht="16.3" customHeight="1" spans="1:26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="1" customFormat="1" ht="16.3" customHeight="1" spans="1:26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="1" customFormat="1" ht="16.3" customHeight="1" spans="1:26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="1" customFormat="1" ht="16.3" customHeight="1" spans="1:26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="1" customFormat="1" ht="16.3" customHeight="1" spans="1:26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="1" customFormat="1" ht="16.3" customHeight="1" spans="1:26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="1" customFormat="1" ht="16.3" customHeight="1" spans="1:26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="1" customFormat="1" ht="16.3" customHeight="1" spans="1:26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="1" customFormat="1" ht="16.3" customHeight="1" spans="1:26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="1" customFormat="1" ht="16.3" customHeight="1" spans="1:2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="1" customFormat="1" ht="16.3" customHeight="1" spans="1:26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="1" customFormat="1" ht="16.3" customHeight="1" spans="1:26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="1" customFormat="1" ht="16.3" customHeight="1" spans="1:26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="1" customFormat="1" ht="16.3" customHeight="1" spans="1:26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="1" customFormat="1" ht="16.3" customHeight="1" spans="1:26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="1" customFormat="1" ht="16.3" customHeight="1" spans="1:26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="1" customFormat="1" ht="16.3" customHeight="1" spans="1:26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="1" customFormat="1" ht="16.3" customHeight="1" spans="1:26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="1" customFormat="1" ht="16.3" customHeight="1" spans="1:26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="1" customFormat="1" ht="16.3" customHeight="1" spans="1:2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="1" customFormat="1" ht="16.3" customHeight="1" spans="1:26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="1" customFormat="1" ht="16.3" customHeight="1" spans="1:26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="1" customFormat="1" ht="16.3" customHeight="1" spans="1:26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="1" customFormat="1" ht="16.3" customHeight="1" spans="1:26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="1" customFormat="1" ht="16.3" customHeight="1" spans="1:26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="1" customFormat="1" ht="16.3" customHeight="1" spans="1:26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="1" customFormat="1" ht="16.3" customHeight="1" spans="1:26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="1" customFormat="1" ht="16.3" customHeight="1" spans="1:26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="1" customFormat="1" ht="16.3" customHeight="1" spans="1:26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="1" customFormat="1" ht="16.3" customHeight="1" spans="1:2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="1" customFormat="1" ht="16.3" customHeight="1" spans="1:26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="1" customFormat="1" ht="16.3" customHeight="1" spans="1:26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="1" customFormat="1" ht="16.3" customHeight="1" spans="1:26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="1" customFormat="1" ht="16.3" customHeight="1" spans="1:26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="1" customFormat="1" ht="16.3" customHeight="1" spans="1:26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="1" customFormat="1" ht="16.3" customHeight="1" spans="1:26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="1" customFormat="1" ht="16.3" customHeight="1" spans="1:26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="1" customFormat="1" ht="16.3" customHeight="1" spans="1:26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="1" customFormat="1" ht="16.3" customHeight="1" spans="1:26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="1" customFormat="1" ht="16.3" customHeight="1" spans="1:2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="1" customFormat="1" ht="16.3" customHeight="1" spans="1:26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="1" customFormat="1" ht="16.3" customHeight="1" spans="1:26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="1" customFormat="1" ht="16.3" customHeight="1" spans="1:26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="1" customFormat="1" ht="16.3" customHeight="1" spans="1:26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="1" customFormat="1" ht="16.3" customHeight="1" spans="1:26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="1" customFormat="1" ht="16.3" customHeight="1" spans="1:26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="1" customFormat="1" ht="16.3" customHeight="1" spans="1:26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="1" customFormat="1" ht="16.3" customHeight="1" spans="1:26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="1" customFormat="1" ht="16.3" customHeight="1" spans="1:26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="1" customFormat="1" ht="16.3" customHeight="1" spans="1:2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="1" customFormat="1" ht="16.3" customHeight="1" spans="1:26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="1" customFormat="1" ht="16.3" customHeight="1" spans="1:26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="1" customFormat="1" ht="16.3" customHeight="1" spans="1:26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="1" customFormat="1" ht="16.3" customHeight="1" spans="1:26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="1" customFormat="1" ht="16.3" customHeight="1" spans="1:26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="1" customFormat="1" ht="16.3" customHeight="1" spans="1:26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="1" customFormat="1" ht="16.3" customHeight="1" spans="1:26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="1" customFormat="1" ht="16.3" customHeight="1" spans="1:26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="1" customFormat="1" ht="16.3" customHeight="1" spans="1:26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="1" customFormat="1" ht="16.3" customHeight="1" spans="1:2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="1" customFormat="1" ht="16.3" customHeight="1" spans="1:26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="1" customFormat="1" ht="16.3" customHeight="1" spans="1:26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="1" customFormat="1" ht="16.3" customHeight="1" spans="1:26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="1" customFormat="1" ht="16.3" customHeight="1" spans="1:26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="1" customFormat="1" ht="16.3" customHeight="1" spans="1:26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="1" customFormat="1" ht="16.3" customHeight="1" spans="1:26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="1" customFormat="1" ht="16.3" customHeight="1" spans="1:26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="1" customFormat="1" ht="16.3" customHeight="1" spans="1:26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="1" customFormat="1" ht="16.3" customHeight="1" spans="1:26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="1" customFormat="1" ht="16.3" customHeight="1" spans="1: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="1" customFormat="1" ht="16.3" customHeight="1" spans="1:26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="1" customFormat="1" ht="16.3" customHeight="1" spans="1:26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="1" customFormat="1" ht="16.3" customHeight="1" spans="1:26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="1" customFormat="1" ht="16.3" customHeight="1" spans="1:26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="1" customFormat="1" ht="16.3" customHeight="1" spans="1:26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="1" customFormat="1" ht="16.3" customHeight="1" spans="1:26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="1" customFormat="1" ht="16.3" customHeight="1" spans="1:26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="1" customFormat="1" ht="16.3" customHeight="1" spans="1:26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="1" customFormat="1" ht="16.3" customHeight="1" spans="1:26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="1" customFormat="1" ht="16.3" customHeight="1" spans="1:2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="1" customFormat="1" ht="16.3" customHeight="1" spans="1:26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="1" customFormat="1" ht="16.3" customHeight="1" spans="1:26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="1" customFormat="1" ht="16.3" customHeight="1" spans="1:26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="1" customFormat="1" ht="16.3" customHeight="1" spans="1:26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="1" customFormat="1" ht="16.3" customHeight="1" spans="1:26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="1" customFormat="1" ht="16.3" customHeight="1" spans="1:26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="1" customFormat="1" ht="16.3" customHeight="1" spans="1:26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="1" customFormat="1" ht="16.3" customHeight="1" spans="1:26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="1" customFormat="1" ht="16.3" customHeight="1" spans="1:26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="1" customFormat="1" ht="16.3" customHeight="1" spans="1:2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="1" customFormat="1" ht="16.3" customHeight="1" spans="1:26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="1" customFormat="1" ht="16.3" customHeight="1" spans="1:26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="1" customFormat="1" ht="16.3" customHeight="1" spans="1:26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="1" customFormat="1" ht="16.3" customHeight="1" spans="1:26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="1" customFormat="1" ht="16.3" customHeight="1" spans="1:26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="1" customFormat="1" ht="16.3" customHeight="1" spans="1:26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="1" customFormat="1" ht="16.3" customHeight="1" spans="1:26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="1" customFormat="1" ht="16.3" customHeight="1" spans="1:26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="1" customFormat="1" ht="16.3" customHeight="1" spans="1:26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="1" customFormat="1" ht="16.3" customHeight="1" spans="1:2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="1" customFormat="1" ht="16.3" customHeight="1" spans="1:26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="1" customFormat="1" ht="16.3" customHeight="1" spans="1:26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="1" customFormat="1" ht="16.3" customHeight="1" spans="1:26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="1" customFormat="1" ht="16.3" customHeight="1" spans="1:26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="1" customFormat="1" ht="16.3" customHeight="1" spans="1:26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="1" customFormat="1" ht="16.3" customHeight="1" spans="1:26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="1" customFormat="1" ht="16.3" customHeight="1" spans="1:26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="1" customFormat="1" ht="16.3" customHeight="1" spans="1:26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="1" customFormat="1" ht="16.3" customHeight="1" spans="1:26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="1" customFormat="1" ht="16.3" customHeight="1" spans="1:2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="1" customFormat="1" ht="16.3" customHeight="1" spans="1:26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="1" customFormat="1" ht="16.3" customHeight="1" spans="1:26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="1" customFormat="1" ht="16.3" customHeight="1" spans="1:26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="1" customFormat="1" ht="16.3" customHeight="1" spans="1:26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="1" customFormat="1" ht="16.3" customHeight="1" spans="1:26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="1" customFormat="1" ht="16.3" customHeight="1" spans="1:26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="1" customFormat="1" ht="16.3" customHeight="1" spans="1:26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="1" customFormat="1" ht="16.3" customHeight="1" spans="1:26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="1" customFormat="1" ht="16.3" customHeight="1" spans="1:26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="1" customFormat="1" ht="16.3" customHeight="1" spans="1:2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="1" customFormat="1" ht="16.3" customHeight="1" spans="1:26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="1" customFormat="1" ht="16.3" customHeight="1" spans="1:26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="1" customFormat="1" ht="16.3" customHeight="1" spans="1:26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="1" customFormat="1" ht="16.3" customHeight="1" spans="1:26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="1" customFormat="1" ht="16.3" customHeight="1" spans="1:26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="1" customFormat="1" ht="16.3" customHeight="1" spans="1:26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="1" customFormat="1" ht="16.3" customHeight="1" spans="1:26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="1" customFormat="1" ht="16.3" customHeight="1" spans="1:26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="1" customFormat="1" ht="16.3" customHeight="1" spans="1:26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="1" customFormat="1" ht="16.3" customHeight="1" spans="1:2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="1" customFormat="1" ht="16.3" customHeight="1" spans="1:26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="1" customFormat="1" ht="16.3" customHeight="1" spans="1:26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="1" customFormat="1" ht="16.3" customHeight="1" spans="1:26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="1" customFormat="1" ht="16.3" customHeight="1" spans="1:26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="1" customFormat="1" ht="16.3" customHeight="1" spans="1:26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="1" customFormat="1" ht="16.3" customHeight="1" spans="1:26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="1" customFormat="1" ht="16.3" customHeight="1" spans="1:26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="1" customFormat="1" ht="16.3" customHeight="1" spans="1:26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="1" customFormat="1" ht="16.3" customHeight="1" spans="1:26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="1" customFormat="1" ht="16.3" customHeight="1" spans="1:2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="1" customFormat="1" ht="16.3" customHeight="1" spans="1:26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="1" customFormat="1" ht="16.3" customHeight="1" spans="1:26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="1" customFormat="1" ht="16.3" customHeight="1" spans="1:26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="1" customFormat="1" ht="16.3" customHeight="1" spans="1:26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="1" customFormat="1" ht="16.3" customHeight="1" spans="1:26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="1" customFormat="1" ht="16.3" customHeight="1" spans="1:26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="1" customFormat="1" ht="16.3" customHeight="1" spans="1:26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="1" customFormat="1" ht="16.3" customHeight="1" spans="1:26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="1" customFormat="1" ht="16.3" customHeight="1" spans="1:26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="1" customFormat="1" ht="16.3" customHeight="1" spans="1:2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="1" customFormat="1" ht="16.3" customHeight="1" spans="1:26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="1" customFormat="1" ht="16.3" customHeight="1" spans="1:26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="1" customFormat="1" ht="16.3" customHeight="1" spans="1:26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="1" customFormat="1" ht="16.3" customHeight="1" spans="1:26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="1" customFormat="1" ht="16.3" customHeight="1" spans="1:26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="1" customFormat="1" ht="16.3" customHeight="1" spans="1:26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="1" customFormat="1" ht="16.3" customHeight="1" spans="1:26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="1" customFormat="1" ht="16.3" customHeight="1" spans="1:26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="1" customFormat="1" ht="16.3" customHeight="1" spans="1:26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="1" customFormat="1" ht="16.3" customHeight="1" spans="1:2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="1" customFormat="1" ht="16.3" customHeight="1" spans="1:26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="1" customFormat="1" ht="16.3" customHeight="1" spans="1:26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="1" customFormat="1" ht="16.3" customHeight="1" spans="1:26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="1" customFormat="1" ht="16.3" customHeight="1" spans="1:26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="1" customFormat="1" ht="16.3" customHeight="1" spans="1:26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="1" customFormat="1" ht="16.3" customHeight="1" spans="1:26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="1" customFormat="1" ht="16.3" customHeight="1" spans="1:26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="1" customFormat="1" ht="16.3" customHeight="1" spans="1:26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="1" customFormat="1" ht="16.3" customHeight="1" spans="1:26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="1" customFormat="1" ht="16.3" customHeight="1" spans="1: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="1" customFormat="1" ht="16.3" customHeight="1" spans="1:26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="1" customFormat="1" ht="16.3" customHeight="1" spans="1:26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="1" customFormat="1" ht="16.3" customHeight="1" spans="1:26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="1" customFormat="1" ht="16.3" customHeight="1" spans="1:26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="1" customFormat="1" ht="16.3" customHeight="1" spans="1:26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="1" customFormat="1" ht="16.3" customHeight="1" spans="1:26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="1" customFormat="1" ht="16.3" customHeight="1" spans="1:26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="1" customFormat="1" ht="16.3" customHeight="1" spans="1:26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="1" customFormat="1" ht="16.3" customHeight="1" spans="1:26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="1" customFormat="1" ht="16.3" customHeight="1" spans="1:2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="1" customFormat="1" ht="16.3" customHeight="1" spans="1:26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="1" customFormat="1" ht="16.3" customHeight="1" spans="1:26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="1" customFormat="1" ht="16.3" customHeight="1" spans="1:26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="1" customFormat="1" ht="16.3" customHeight="1" spans="1:26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="1" customFormat="1" ht="16.3" customHeight="1" spans="1:26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="1" customFormat="1" ht="16.3" customHeight="1" spans="1:26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="1" customFormat="1" ht="16.3" customHeight="1" spans="1:26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="1" customFormat="1" ht="16.3" customHeight="1" spans="1:26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="1" customFormat="1" ht="16.3" customHeight="1" spans="1:26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="1" customFormat="1" ht="16.3" customHeight="1" spans="1:2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="1" customFormat="1" ht="16.3" customHeight="1" spans="1:26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="1" customFormat="1" ht="16.3" customHeight="1" spans="1:26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="1" customFormat="1" ht="16.3" customHeight="1" spans="1:26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="1" customFormat="1" ht="16.3" customHeight="1" spans="1:26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="1" customFormat="1" ht="16.3" customHeight="1" spans="1:26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="1" customFormat="1" ht="16.3" customHeight="1" spans="1:26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="1" customFormat="1" ht="16.3" customHeight="1" spans="1:26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="1" customFormat="1" ht="16.3" customHeight="1" spans="1:26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="1" customFormat="1" ht="16.3" customHeight="1" spans="1:26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="1" customFormat="1" ht="16.3" customHeight="1" spans="1:2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="1" customFormat="1" ht="16.3" customHeight="1" spans="1:26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="1" customFormat="1" ht="16.3" customHeight="1" spans="1:26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="1" customFormat="1" ht="16.3" customHeight="1" spans="1:26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="1" customFormat="1" ht="16.3" customHeight="1" spans="1:26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="1" customFormat="1" ht="16.3" customHeight="1" spans="1:26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="1" customFormat="1" ht="16.3" customHeight="1" spans="1:26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="1" customFormat="1" ht="16.3" customHeight="1" spans="1:26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="1" customFormat="1" ht="16.3" customHeight="1" spans="1:26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="1" customFormat="1" ht="16.3" customHeight="1" spans="1:26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="1" customFormat="1" ht="16.3" customHeight="1" spans="1:2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="1" customFormat="1" ht="16.3" customHeight="1" spans="1:26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="1" customFormat="1" ht="16.3" customHeight="1" spans="1:26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="1" customFormat="1" ht="16.3" customHeight="1" spans="1:26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="1" customFormat="1" ht="16.3" customHeight="1" spans="1:26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="1" customFormat="1" ht="16.3" customHeight="1" spans="1:26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="1" customFormat="1" ht="16.3" customHeight="1" spans="1:26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="1" customFormat="1" ht="16.3" customHeight="1" spans="1:26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="1" customFormat="1" ht="16.3" customHeight="1" spans="1:26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="1" customFormat="1" ht="16.3" customHeight="1" spans="1:26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="1" customFormat="1" ht="16.3" customHeight="1" spans="1:2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="1" customFormat="1" ht="16.3" customHeight="1" spans="1:26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="1" customFormat="1" ht="16.3" customHeight="1" spans="1:26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="1" customFormat="1" ht="16.3" customHeight="1" spans="1:26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="1" customFormat="1" ht="16.3" customHeight="1" spans="1:26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="1" customFormat="1" ht="16.3" customHeight="1" spans="1:26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="1" customFormat="1" ht="16.3" customHeight="1" spans="1:26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="1" customFormat="1" ht="16.3" customHeight="1" spans="1:26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="1" customFormat="1" ht="16.3" customHeight="1" spans="1:26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="1" customFormat="1" ht="16.3" customHeight="1" spans="1:26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="1" customFormat="1" ht="16.3" customHeight="1" spans="1:2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="1" customFormat="1" ht="16.3" customHeight="1" spans="1:26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="1" customFormat="1" ht="16.3" customHeight="1" spans="1:26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="1" customFormat="1" ht="16.3" customHeight="1" spans="1:26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="1" customFormat="1" ht="16.3" customHeight="1" spans="1:26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="1" customFormat="1" ht="16.3" customHeight="1" spans="1:26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="1" customFormat="1" ht="16.3" customHeight="1" spans="1:26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="1" customFormat="1" ht="16.3" customHeight="1" spans="1:26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="1" customFormat="1" ht="16.3" customHeight="1" spans="1:26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="1" customFormat="1" ht="16.3" customHeight="1" spans="1:26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="1" customFormat="1" ht="16.3" customHeight="1" spans="1:2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="1" customFormat="1" ht="16.3" customHeight="1" spans="1:26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="1" customFormat="1" ht="16.3" customHeight="1" spans="1:26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="1" customFormat="1" ht="16.3" customHeight="1" spans="1:26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="1" customFormat="1" ht="16.3" customHeight="1" spans="1:26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="1" customFormat="1" ht="16.3" customHeight="1" spans="1:26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="1" customFormat="1" ht="16.3" customHeight="1" spans="1:26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="1" customFormat="1" ht="16.3" customHeight="1" spans="1:26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="1" customFormat="1" ht="16.3" customHeight="1" spans="1:26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="1" customFormat="1" ht="16.3" customHeight="1" spans="1:26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="1" customFormat="1" ht="16.3" customHeight="1" spans="1:2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="1" customFormat="1" ht="16.3" customHeight="1" spans="1:26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="1" customFormat="1" ht="16.3" customHeight="1" spans="1:26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="1" customFormat="1" ht="16.3" customHeight="1" spans="1:26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="1" customFormat="1" ht="16.3" customHeight="1" spans="1:26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="1" customFormat="1" ht="16.3" customHeight="1" spans="1:26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="1" customFormat="1" ht="16.3" customHeight="1" spans="1:26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="1" customFormat="1" ht="16.3" customHeight="1" spans="1:26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="1" customFormat="1" ht="16.3" customHeight="1" spans="1:26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="1" customFormat="1" ht="16.3" customHeight="1" spans="1:26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</sheetData>
  <mergeCells count="17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G2:I6"/>
    <mergeCell ref="B7:E8"/>
  </mergeCells>
  <conditionalFormatting sqref="I27">
    <cfRule type="notContainsBlanks" dxfId="0" priority="1">
      <formula>LEN(TRIM(I27))&gt;0</formula>
    </cfRule>
  </conditionalFormatting>
  <conditionalFormatting sqref="M27">
    <cfRule type="notContainsBlanks" dxfId="0" priority="2">
      <formula>LEN(TRIM(M27))&gt;0</formula>
    </cfRule>
  </conditionalFormatting>
  <conditionalFormatting sqref="Q27">
    <cfRule type="notContainsBlanks" dxfId="0" priority="3">
      <formula>LEN(TRIM(Q27))&gt;0</formula>
    </cfRule>
  </conditionalFormatting>
  <conditionalFormatting sqref="I9:I12">
    <cfRule type="notContainsBlanks" dxfId="0" priority="7">
      <formula>LEN(TRIM(I9))&gt;0</formula>
    </cfRule>
  </conditionalFormatting>
  <conditionalFormatting sqref="M9:M13">
    <cfRule type="notContainsBlanks" dxfId="0" priority="8">
      <formula>LEN(TRIM(M9))&gt;0</formula>
    </cfRule>
  </conditionalFormatting>
  <conditionalFormatting sqref="M19:M26">
    <cfRule type="notContainsBlanks" dxfId="0" priority="5">
      <formula>LEN(TRIM(M19))&gt;0</formula>
    </cfRule>
  </conditionalFormatting>
  <conditionalFormatting sqref="Q9:Q13">
    <cfRule type="notContainsBlanks" dxfId="0" priority="9">
      <formula>LEN(TRIM(Q9))&gt;0</formula>
    </cfRule>
  </conditionalFormatting>
  <conditionalFormatting sqref="Q19:Q26">
    <cfRule type="notContainsBlanks" dxfId="0" priority="6">
      <formula>LEN(TRIM(Q19))&gt;0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2024-07-11T05:28:37Z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