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firstSheet="1" activeTab="3"/>
  </bookViews>
  <sheets>
    <sheet name="STYLE HISTORY" sheetId="2" state="hidden" r:id="rId1"/>
    <sheet name="XS-XXL" sheetId="21" r:id="rId2"/>
    <sheet name="XS-XXL (cm)" sheetId="22" r:id="rId3"/>
    <sheet name="1X-3X" sheetId="23" r:id="rId4"/>
    <sheet name="1X-3X (CM)" sheetId="24" r:id="rId5"/>
  </sheets>
  <definedNames>
    <definedName name="Contract_No" localSheetId="1">#REF!</definedName>
    <definedName name="Contract_No">#REF!</definedName>
    <definedName name="PROBLEM" localSheetId="1">#REF!</definedName>
    <definedName name="PROBLEM">#REF!</definedName>
    <definedName name="_xlnm.Print_Area" localSheetId="1">'XS-XXL'!$A$1:$M$20</definedName>
    <definedName name="Contract_No" localSheetId="2">#REF!</definedName>
    <definedName name="PROBLEM" localSheetId="2">#REF!</definedName>
    <definedName name="_xlnm.Print_Area" localSheetId="2">'XS-XXL (cm)'!$A$1:$M$20</definedName>
    <definedName name="_xlnm.Print_Area" localSheetId="3">'1X-3X'!$A$1:$I$37</definedName>
    <definedName name="_xlnm.Print_Area" localSheetId="4">'1X-3X (CM)'!$A$1:$I$37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<sst xmlns="http://schemas.openxmlformats.org/spreadsheetml/2006/main" count="233" uniqueCount="90">
  <si>
    <t xml:space="preserve">STYLE  # </t>
  </si>
  <si>
    <t>DATE CREATED</t>
  </si>
  <si>
    <t>COLLECTION</t>
  </si>
  <si>
    <t>DESIGNER</t>
  </si>
  <si>
    <t>MAIN FABRIC:</t>
  </si>
  <si>
    <t>TECHNICAL DESIGNER</t>
  </si>
  <si>
    <t>CONTRAST FABRIC A:</t>
  </si>
  <si>
    <t>SAMPLE SIZE</t>
  </si>
  <si>
    <t>LINING</t>
  </si>
  <si>
    <t>REFERENCE STYLE</t>
  </si>
  <si>
    <t>VENDOR</t>
  </si>
  <si>
    <t>STYLE HISTORY</t>
  </si>
  <si>
    <t>DATE</t>
  </si>
  <si>
    <t>NAME</t>
  </si>
  <si>
    <t>REVISIONS</t>
  </si>
  <si>
    <t>EXAMPLE HERE</t>
  </si>
  <si>
    <t xml:space="preserve">Initial 1st Proto Dev TP </t>
  </si>
  <si>
    <t>GRADED SPEC PAGE</t>
  </si>
  <si>
    <t>STYLE NAME:</t>
  </si>
  <si>
    <t>BG6070 AUGUST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</si>
  <si>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</si>
  <si>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</si>
  <si>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</si>
  <si>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</si>
  <si>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</si>
  <si>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</si>
  <si>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</si>
  <si>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</si>
  <si>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</si>
  <si>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</si>
  <si>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</si>
  <si>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</si>
  <si>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</si>
  <si>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</si>
  <si>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</si>
  <si>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</si>
  <si>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</si>
  <si>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</si>
  <si>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</si>
  <si>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</si>
  <si>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</si>
  <si>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</si>
  <si>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</si>
  <si>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TO WAIST SEAM)</t>
  </si>
  <si>
    <t>上身长</t>
  </si>
  <si>
    <t>CF SKIRT LENGTH (FROM WAIST JOINT SEAM TO HEM)</t>
  </si>
  <si>
    <t>前中裙长</t>
  </si>
  <si>
    <t>TOP NECK EDGE - ALONG THE EDGE</t>
  </si>
  <si>
    <t>领口围</t>
  </si>
  <si>
    <t xml:space="preserve">BUST WIDTH (1" BELOW AH) </t>
  </si>
  <si>
    <r>
      <rPr>
        <sz val="12"/>
        <color rgb="FF000000"/>
        <rFont val="宋体"/>
        <charset val="134"/>
      </rPr>
      <t>胸围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腋下</t>
    </r>
    <r>
      <rPr>
        <sz val="12"/>
        <color rgb="FF000000"/>
        <rFont val="Calibri"/>
        <charset val="134"/>
      </rPr>
      <t>1’‘</t>
    </r>
  </si>
  <si>
    <t xml:space="preserve"> UNDER BUST (3 1/2" BELOW AH)</t>
  </si>
  <si>
    <r>
      <rPr>
        <sz val="12"/>
        <color rgb="FF000000"/>
        <rFont val="宋体"/>
        <charset val="134"/>
      </rPr>
      <t>下胸围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腋下3 1/2</t>
    </r>
    <r>
      <rPr>
        <sz val="12"/>
        <color rgb="FF000000"/>
        <rFont val="Calibri"/>
        <charset val="134"/>
      </rPr>
      <t>’‘</t>
    </r>
  </si>
  <si>
    <t>WAIST SEAM WIDTH</t>
  </si>
  <si>
    <t>腰围</t>
  </si>
  <si>
    <t>HIP WIDTH (8.5" BELOW WAIST JOIN SEAM)</t>
  </si>
  <si>
    <r>
      <rPr>
        <sz val="12"/>
        <color rgb="FF000000"/>
        <rFont val="宋体"/>
        <charset val="134"/>
      </rPr>
      <t>里布臀围三点量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腰下</t>
    </r>
    <r>
      <rPr>
        <sz val="12"/>
        <color rgb="FF000000"/>
        <rFont val="Calibri"/>
        <charset val="134"/>
      </rPr>
      <t>8.5’‘</t>
    </r>
  </si>
  <si>
    <t>SWEEP (SELF) WIDTH - ALONG THE CURVE</t>
  </si>
  <si>
    <t>面布摆围弧量</t>
  </si>
  <si>
    <t>SWEEP (LINING) WIDTH - ALONG THE CURVE</t>
  </si>
  <si>
    <t>里布摆围弧量</t>
  </si>
  <si>
    <t>SLIT HEIGHT</t>
  </si>
  <si>
    <t>开叉长</t>
  </si>
  <si>
    <t>ZIPPER LENGTH</t>
  </si>
  <si>
    <t>拉链长</t>
  </si>
  <si>
    <t>DETACHABLE SHOULDER STRAP</t>
  </si>
  <si>
    <t>调节肩带长</t>
  </si>
  <si>
    <t>BRAND:</t>
  </si>
  <si>
    <t>BG5070 AUGUST DRESS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</si>
  <si>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</si>
  <si>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</si>
  <si>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</si>
  <si>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</si>
  <si>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</si>
  <si>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</si>
  <si>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</si>
  <si>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</si>
  <si>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16"/>
        <rFont val="宋体"/>
        <charset val="134"/>
      </rPr>
      <t>胸围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腋下</t>
    </r>
    <r>
      <rPr>
        <sz val="16"/>
        <rFont val="Calibri"/>
        <charset val="134"/>
      </rPr>
      <t>1’‘</t>
    </r>
  </si>
  <si>
    <r>
      <rPr>
        <sz val="16"/>
        <rFont val="宋体"/>
        <charset val="134"/>
      </rPr>
      <t>臀围三点量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腰下</t>
    </r>
    <r>
      <rPr>
        <sz val="16"/>
        <rFont val="Calibri"/>
        <charset val="134"/>
      </rPr>
      <t>8.5’‘</t>
    </r>
  </si>
  <si>
    <t>FRONT POCKET LENGTH</t>
  </si>
  <si>
    <t>FRONT POCKET OPENING</t>
  </si>
  <si>
    <t>BACK WELT POCKET WIDTH</t>
  </si>
  <si>
    <t>BACK WELT POCKET LENGTH</t>
  </si>
  <si>
    <t>肩带调节量</t>
  </si>
  <si>
    <t>肩带长</t>
  </si>
  <si>
    <t>臂带上口长</t>
  </si>
  <si>
    <t>臂带下口长</t>
  </si>
  <si>
    <t>叉长-正腰下</t>
  </si>
  <si>
    <t>口袋开口位置</t>
  </si>
  <si>
    <t>口袋开口长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</si>
</sst>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  <numFmt numFmtId="182" formatCode="[$-F800]dddd\,\ mmmm\ dd\,\ yyyy"/>
  </numFmts>
  <fonts count="58"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6"/>
      <name val="宋体"/>
      <charset val="134"/>
    </font>
    <font>
      <sz val="14"/>
      <color rgb="FFFF0000"/>
      <name val="Calibri"/>
      <charset val="134"/>
    </font>
    <font>
      <sz val="14"/>
      <color theme="1"/>
      <name val="Calibri"/>
      <charset val="134"/>
    </font>
    <font>
      <sz val="16"/>
      <color theme="1"/>
      <name val="Calibri"/>
      <charset val="134"/>
    </font>
    <font>
      <sz val="16"/>
      <color rgb="FF000000"/>
      <name val="宋体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12"/>
      <color theme="2"/>
      <name val="Calibri"/>
      <charset val="134"/>
    </font>
    <font>
      <sz val="12"/>
      <color rgb="FF000000"/>
      <name val="宋体"/>
      <charset val="134"/>
    </font>
    <font>
      <sz val="12"/>
      <color rgb="FFFF0000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sz val="12"/>
      <name val="Arial"/>
      <charset val="134"/>
    </font>
    <font>
      <sz val="11"/>
      <color theme="1"/>
      <name val="Calibri"/>
      <charset val="134"/>
    </font>
    <font>
      <b/>
      <sz val="22"/>
      <color theme="1"/>
      <name val="Calibri"/>
      <charset val="134"/>
    </font>
    <font>
      <b/>
      <u/>
      <sz val="10"/>
      <color theme="1"/>
      <name val="Calibri"/>
      <charset val="134"/>
    </font>
    <font>
      <sz val="22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sz val="12"/>
      <color theme="1"/>
      <name val="Arial"/>
      <charset val="134"/>
    </font>
    <font>
      <sz val="16"/>
      <name val="Calibri"/>
      <charset val="134"/>
    </font>
  </fonts>
  <fills count="45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4" borderId="3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5" borderId="40" applyNumberFormat="0" applyAlignment="0" applyProtection="0">
      <alignment vertical="center"/>
    </xf>
    <xf numFmtId="0" fontId="45" fillId="16" borderId="41" applyNumberFormat="0" applyAlignment="0" applyProtection="0">
      <alignment vertical="center"/>
    </xf>
    <xf numFmtId="0" fontId="46" fillId="16" borderId="40" applyNumberFormat="0" applyAlignment="0" applyProtection="0">
      <alignment vertical="center"/>
    </xf>
    <xf numFmtId="0" fontId="47" fillId="17" borderId="42" applyNumberFormat="0" applyAlignment="0" applyProtection="0">
      <alignment vertical="center"/>
    </xf>
    <xf numFmtId="0" fontId="48" fillId="0" borderId="43" applyNumberFormat="0" applyFill="0" applyAlignment="0" applyProtection="0">
      <alignment vertical="center"/>
    </xf>
    <xf numFmtId="0" fontId="49" fillId="0" borderId="44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0" fontId="55" fillId="0" borderId="0"/>
    <xf numFmtId="0" fontId="0" fillId="0" borderId="0"/>
    <xf numFmtId="0" fontId="0" fillId="0" borderId="0"/>
    <xf numFmtId="0" fontId="55" fillId="0" borderId="0"/>
    <xf numFmtId="0" fontId="55" fillId="0" borderId="0"/>
  </cellStyleXfs>
  <cellXfs count="178">
    <xf numFmtId="0" fontId="0" fillId="0" borderId="0" xfId="0"/>
    <xf numFmtId="0" fontId="0" fillId="0" borderId="0" xfId="55" applyFont="1" applyFill="1" applyAlignment="1"/>
    <xf numFmtId="0" fontId="1" fillId="0" borderId="1" xfId="55" applyFont="1" applyFill="1" applyBorder="1" applyAlignment="1">
      <alignment horizontal="center" vertical="center"/>
    </xf>
    <xf numFmtId="0" fontId="2" fillId="0" borderId="2" xfId="55" applyFont="1" applyFill="1" applyBorder="1" applyAlignment="1"/>
    <xf numFmtId="0" fontId="2" fillId="0" borderId="3" xfId="55" applyFont="1" applyFill="1" applyBorder="1" applyAlignment="1"/>
    <xf numFmtId="0" fontId="3" fillId="0" borderId="4" xfId="55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0" fontId="4" fillId="3" borderId="5" xfId="55" applyFont="1" applyFill="1" applyBorder="1" applyAlignment="1">
      <alignment horizontal="right" vertical="center"/>
    </xf>
    <xf numFmtId="0" fontId="5" fillId="0" borderId="6" xfId="55" applyFont="1" applyFill="1" applyBorder="1" applyAlignment="1"/>
    <xf numFmtId="0" fontId="6" fillId="0" borderId="7" xfId="55" applyFont="1" applyFill="1" applyBorder="1" applyAlignment="1">
      <alignment horizontal="left" vertical="center"/>
    </xf>
    <xf numFmtId="0" fontId="4" fillId="3" borderId="7" xfId="55" applyFont="1" applyFill="1" applyBorder="1" applyAlignment="1">
      <alignment horizontal="right" vertical="center"/>
    </xf>
    <xf numFmtId="0" fontId="7" fillId="4" borderId="7" xfId="55" applyFont="1" applyFill="1" applyBorder="1" applyAlignment="1">
      <alignment horizontal="left" vertical="center"/>
    </xf>
    <xf numFmtId="0" fontId="8" fillId="0" borderId="8" xfId="55" applyFont="1" applyFill="1" applyBorder="1" applyAlignment="1"/>
    <xf numFmtId="176" fontId="7" fillId="5" borderId="9" xfId="55" applyNumberFormat="1" applyFont="1" applyFill="1" applyBorder="1" applyAlignment="1">
      <alignment horizontal="center" vertical="center"/>
    </xf>
    <xf numFmtId="176" fontId="7" fillId="5" borderId="10" xfId="55" applyNumberFormat="1" applyFont="1" applyFill="1" applyBorder="1" applyAlignment="1">
      <alignment horizontal="center" vertical="center"/>
    </xf>
    <xf numFmtId="0" fontId="4" fillId="3" borderId="11" xfId="55" applyFont="1" applyFill="1" applyBorder="1" applyAlignment="1">
      <alignment horizontal="right" vertical="center"/>
    </xf>
    <xf numFmtId="0" fontId="5" fillId="0" borderId="2" xfId="55" applyFont="1" applyFill="1" applyBorder="1" applyAlignment="1"/>
    <xf numFmtId="14" fontId="6" fillId="0" borderId="7" xfId="55" applyNumberFormat="1" applyFont="1" applyFill="1" applyBorder="1" applyAlignment="1">
      <alignment horizontal="left" vertical="center"/>
    </xf>
    <xf numFmtId="0" fontId="4" fillId="3" borderId="1" xfId="55" applyFont="1" applyFill="1" applyBorder="1" applyAlignment="1">
      <alignment horizontal="right" vertical="center"/>
    </xf>
    <xf numFmtId="0" fontId="7" fillId="4" borderId="1" xfId="55" applyFont="1" applyFill="1" applyBorder="1" applyAlignment="1">
      <alignment horizontal="left" vertical="center"/>
    </xf>
    <xf numFmtId="0" fontId="8" fillId="0" borderId="3" xfId="55" applyFont="1" applyFill="1" applyBorder="1" applyAlignment="1"/>
    <xf numFmtId="176" fontId="7" fillId="5" borderId="12" xfId="55" applyNumberFormat="1" applyFont="1" applyFill="1" applyBorder="1" applyAlignment="1">
      <alignment horizontal="center" vertical="center"/>
    </xf>
    <xf numFmtId="176" fontId="7" fillId="5" borderId="0" xfId="55" applyNumberFormat="1" applyFont="1" applyFill="1" applyAlignment="1">
      <alignment horizontal="center" vertical="center"/>
    </xf>
    <xf numFmtId="49" fontId="6" fillId="0" borderId="7" xfId="55" applyNumberFormat="1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left" vertical="center"/>
    </xf>
    <xf numFmtId="176" fontId="7" fillId="5" borderId="7" xfId="55" applyNumberFormat="1" applyFont="1" applyFill="1" applyBorder="1" applyAlignment="1">
      <alignment horizontal="center" vertical="center"/>
    </xf>
    <xf numFmtId="176" fontId="7" fillId="5" borderId="6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vertical="center"/>
    </xf>
    <xf numFmtId="0" fontId="9" fillId="6" borderId="12" xfId="55" applyFont="1" applyFill="1" applyBorder="1" applyAlignment="1">
      <alignment horizontal="center" vertical="center" wrapText="1"/>
    </xf>
    <xf numFmtId="0" fontId="2" fillId="0" borderId="0" xfId="55" applyFont="1" applyFill="1" applyAlignment="1"/>
    <xf numFmtId="0" fontId="2" fillId="0" borderId="13" xfId="55" applyFont="1" applyFill="1" applyBorder="1" applyAlignment="1"/>
    <xf numFmtId="0" fontId="10" fillId="6" borderId="14" xfId="55" applyFont="1" applyFill="1" applyBorder="1" applyAlignment="1">
      <alignment horizontal="center" vertical="center" wrapText="1"/>
    </xf>
    <xf numFmtId="0" fontId="11" fillId="6" borderId="14" xfId="55" applyFont="1" applyFill="1" applyBorder="1" applyAlignment="1">
      <alignment horizontal="center" vertical="center" wrapText="1"/>
    </xf>
    <xf numFmtId="0" fontId="12" fillId="6" borderId="14" xfId="55" applyFont="1" applyFill="1" applyBorder="1" applyAlignment="1">
      <alignment horizontal="center" vertical="center" wrapText="1"/>
    </xf>
    <xf numFmtId="0" fontId="3" fillId="0" borderId="6" xfId="55" applyFont="1" applyFill="1" applyBorder="1" applyAlignment="1">
      <alignment vertical="center"/>
    </xf>
    <xf numFmtId="0" fontId="2" fillId="0" borderId="7" xfId="55" applyFont="1" applyFill="1" applyBorder="1" applyAlignment="1"/>
    <xf numFmtId="0" fontId="2" fillId="0" borderId="6" xfId="55" applyFont="1" applyFill="1" applyBorder="1" applyAlignment="1"/>
    <xf numFmtId="0" fontId="2" fillId="0" borderId="8" xfId="55" applyFont="1" applyFill="1" applyBorder="1" applyAlignment="1"/>
    <xf numFmtId="0" fontId="2" fillId="0" borderId="15" xfId="55" applyFont="1" applyFill="1" applyBorder="1" applyAlignment="1"/>
    <xf numFmtId="0" fontId="13" fillId="0" borderId="4" xfId="55" applyFont="1" applyFill="1" applyBorder="1" applyAlignment="1">
      <alignment horizontal="center"/>
    </xf>
    <xf numFmtId="0" fontId="6" fillId="7" borderId="1" xfId="55" applyFont="1" applyFill="1" applyBorder="1" applyAlignment="1"/>
    <xf numFmtId="177" fontId="14" fillId="7" borderId="3" xfId="55" applyNumberFormat="1" applyFont="1" applyFill="1" applyBorder="1" applyAlignment="1">
      <alignment horizontal="center"/>
    </xf>
    <xf numFmtId="178" fontId="7" fillId="7" borderId="4" xfId="55" applyNumberFormat="1" applyFont="1" applyFill="1" applyBorder="1" applyAlignment="1">
      <alignment horizontal="center" wrapText="1"/>
    </xf>
    <xf numFmtId="0" fontId="13" fillId="0" borderId="15" xfId="55" applyFont="1" applyFill="1" applyBorder="1" applyAlignment="1">
      <alignment horizontal="center"/>
    </xf>
    <xf numFmtId="0" fontId="6" fillId="7" borderId="7" xfId="55" applyFont="1" applyFill="1" applyBorder="1" applyAlignment="1"/>
    <xf numFmtId="177" fontId="14" fillId="7" borderId="8" xfId="55" applyNumberFormat="1" applyFont="1" applyFill="1" applyBorder="1" applyAlignment="1">
      <alignment horizontal="center"/>
    </xf>
    <xf numFmtId="178" fontId="7" fillId="0" borderId="4" xfId="55" applyNumberFormat="1" applyFont="1" applyFill="1" applyBorder="1" applyAlignment="1">
      <alignment horizontal="center" wrapText="1"/>
    </xf>
    <xf numFmtId="0" fontId="6" fillId="7" borderId="1" xfId="55" applyFont="1" applyFill="1" applyBorder="1" applyAlignment="1">
      <alignment horizontal="left" wrapText="1"/>
    </xf>
    <xf numFmtId="0" fontId="6" fillId="7" borderId="2" xfId="55" applyFont="1" applyFill="1" applyBorder="1" applyAlignment="1">
      <alignment horizontal="left" wrapText="1"/>
    </xf>
    <xf numFmtId="0" fontId="15" fillId="0" borderId="15" xfId="49" applyFont="1" applyFill="1" applyBorder="1" applyAlignment="1">
      <alignment horizontal="left" vertical="center" wrapText="1"/>
    </xf>
    <xf numFmtId="177" fontId="16" fillId="7" borderId="8" xfId="55" applyNumberFormat="1" applyFont="1" applyFill="1" applyBorder="1" applyAlignment="1">
      <alignment horizontal="center"/>
    </xf>
    <xf numFmtId="179" fontId="17" fillId="0" borderId="4" xfId="49" applyNumberFormat="1" applyFont="1" applyFill="1" applyBorder="1" applyAlignment="1">
      <alignment horizontal="center" vertical="center" wrapText="1"/>
    </xf>
    <xf numFmtId="0" fontId="15" fillId="0" borderId="4" xfId="49" applyFont="1" applyFill="1" applyBorder="1" applyAlignment="1">
      <alignment horizontal="left" vertical="center" wrapText="1"/>
    </xf>
    <xf numFmtId="177" fontId="16" fillId="0" borderId="8" xfId="55" applyNumberFormat="1" applyFont="1" applyFill="1" applyBorder="1" applyAlignment="1">
      <alignment horizontal="center"/>
    </xf>
    <xf numFmtId="0" fontId="18" fillId="7" borderId="4" xfId="55" applyFont="1" applyFill="1" applyBorder="1" applyAlignment="1">
      <alignment wrapText="1"/>
    </xf>
    <xf numFmtId="178" fontId="16" fillId="7" borderId="8" xfId="55" applyNumberFormat="1" applyFont="1" applyFill="1" applyBorder="1" applyAlignment="1">
      <alignment horizontal="center"/>
    </xf>
    <xf numFmtId="180" fontId="16" fillId="0" borderId="8" xfId="55" applyNumberFormat="1" applyFont="1" applyFill="1" applyBorder="1" applyAlignment="1">
      <alignment horizontal="center"/>
    </xf>
    <xf numFmtId="0" fontId="6" fillId="0" borderId="6" xfId="55" applyFont="1" applyFill="1" applyBorder="1" applyAlignment="1"/>
    <xf numFmtId="177" fontId="14" fillId="0" borderId="8" xfId="55" applyNumberFormat="1" applyFont="1" applyFill="1" applyBorder="1" applyAlignment="1">
      <alignment horizontal="center"/>
    </xf>
    <xf numFmtId="0" fontId="19" fillId="0" borderId="1" xfId="55" applyFont="1" applyFill="1" applyBorder="1" applyAlignment="1"/>
    <xf numFmtId="177" fontId="14" fillId="0" borderId="15" xfId="55" applyNumberFormat="1" applyFont="1" applyFill="1" applyBorder="1" applyAlignment="1">
      <alignment horizontal="center"/>
    </xf>
    <xf numFmtId="0" fontId="7" fillId="0" borderId="15" xfId="55" applyFont="1" applyFill="1" applyBorder="1" applyAlignment="1"/>
    <xf numFmtId="0" fontId="7" fillId="0" borderId="7" xfId="55" applyFont="1" applyFill="1" applyBorder="1" applyAlignment="1"/>
    <xf numFmtId="0" fontId="7" fillId="0" borderId="6" xfId="55" applyFont="1" applyFill="1" applyBorder="1" applyAlignment="1"/>
    <xf numFmtId="0" fontId="7" fillId="0" borderId="8" xfId="55" applyFont="1" applyFill="1" applyBorder="1" applyAlignment="1"/>
    <xf numFmtId="0" fontId="7" fillId="0" borderId="4" xfId="55" applyFont="1" applyFill="1" applyBorder="1" applyAlignment="1"/>
    <xf numFmtId="0" fontId="7" fillId="0" borderId="1" xfId="55" applyFont="1" applyFill="1" applyBorder="1" applyAlignment="1"/>
    <xf numFmtId="0" fontId="7" fillId="0" borderId="2" xfId="55" applyFont="1" applyFill="1" applyBorder="1" applyAlignment="1"/>
    <xf numFmtId="0" fontId="7" fillId="0" borderId="3" xfId="55" applyFont="1" applyFill="1" applyBorder="1" applyAlignment="1"/>
    <xf numFmtId="0" fontId="7" fillId="0" borderId="0" xfId="55" applyFont="1" applyFill="1" applyAlignment="1"/>
    <xf numFmtId="0" fontId="20" fillId="0" borderId="0" xfId="55" applyFont="1" applyFill="1" applyAlignment="1"/>
    <xf numFmtId="176" fontId="7" fillId="5" borderId="16" xfId="55" applyNumberFormat="1" applyFont="1" applyFill="1" applyBorder="1" applyAlignment="1">
      <alignment horizontal="center" vertical="center"/>
    </xf>
    <xf numFmtId="0" fontId="6" fillId="7" borderId="0" xfId="55" applyFont="1" applyFill="1" applyAlignment="1"/>
    <xf numFmtId="176" fontId="7" fillId="5" borderId="13" xfId="55" applyNumberFormat="1" applyFont="1" applyFill="1" applyBorder="1" applyAlignment="1">
      <alignment horizontal="center" vertical="center"/>
    </xf>
    <xf numFmtId="176" fontId="7" fillId="5" borderId="8" xfId="55" applyNumberFormat="1" applyFont="1" applyFill="1" applyBorder="1" applyAlignment="1">
      <alignment horizontal="center" vertical="center"/>
    </xf>
    <xf numFmtId="0" fontId="6" fillId="8" borderId="0" xfId="55" applyFont="1" applyFill="1" applyAlignment="1"/>
    <xf numFmtId="0" fontId="21" fillId="6" borderId="14" xfId="55" applyFont="1" applyFill="1" applyBorder="1" applyAlignment="1">
      <alignment horizontal="center" vertical="center" wrapText="1"/>
    </xf>
    <xf numFmtId="0" fontId="6" fillId="0" borderId="0" xfId="55" applyFont="1" applyFill="1" applyAlignment="1">
      <alignment vertical="center"/>
    </xf>
    <xf numFmtId="0" fontId="4" fillId="0" borderId="0" xfId="55" applyFont="1" applyFill="1" applyAlignment="1">
      <alignment horizontal="center" vertical="center"/>
    </xf>
    <xf numFmtId="0" fontId="10" fillId="0" borderId="0" xfId="55" applyFont="1" applyFill="1" applyAlignment="1">
      <alignment horizontal="center" vertical="center" wrapText="1"/>
    </xf>
    <xf numFmtId="0" fontId="22" fillId="0" borderId="0" xfId="55" applyFont="1" applyFill="1" applyAlignment="1">
      <alignment horizontal="center" vertical="center"/>
    </xf>
    <xf numFmtId="178" fontId="7" fillId="9" borderId="4" xfId="55" applyNumberFormat="1" applyFont="1" applyFill="1" applyBorder="1" applyAlignment="1">
      <alignment horizontal="center" wrapText="1"/>
    </xf>
    <xf numFmtId="178" fontId="6" fillId="0" borderId="0" xfId="55" applyNumberFormat="1" applyFont="1" applyFill="1" applyAlignment="1">
      <alignment horizontal="center" vertical="center" wrapText="1"/>
    </xf>
    <xf numFmtId="178" fontId="23" fillId="0" borderId="0" xfId="55" applyNumberFormat="1" applyFont="1" applyFill="1" applyAlignment="1">
      <alignment horizontal="center" vertical="center" wrapText="1"/>
    </xf>
    <xf numFmtId="178" fontId="6" fillId="0" borderId="12" xfId="55" applyNumberFormat="1" applyFont="1" applyFill="1" applyBorder="1" applyAlignment="1"/>
    <xf numFmtId="178" fontId="6" fillId="0" borderId="0" xfId="55" applyNumberFormat="1" applyFont="1" applyFill="1" applyAlignment="1"/>
    <xf numFmtId="0" fontId="6" fillId="0" borderId="0" xfId="55" applyFont="1" applyFill="1" applyAlignment="1">
      <alignment horizontal="center" vertical="center"/>
    </xf>
    <xf numFmtId="178" fontId="17" fillId="0" borderId="4" xfId="49" applyNumberFormat="1" applyFont="1" applyFill="1" applyBorder="1" applyAlignment="1">
      <alignment horizontal="center" vertical="center" wrapText="1"/>
    </xf>
    <xf numFmtId="178" fontId="24" fillId="7" borderId="4" xfId="55" applyNumberFormat="1" applyFont="1" applyFill="1" applyBorder="1" applyAlignment="1">
      <alignment horizontal="center" wrapText="1"/>
    </xf>
    <xf numFmtId="180" fontId="17" fillId="7" borderId="3" xfId="55" applyNumberFormat="1" applyFont="1" applyFill="1" applyBorder="1" applyAlignment="1">
      <alignment horizontal="center" wrapText="1"/>
    </xf>
    <xf numFmtId="178" fontId="24" fillId="0" borderId="4" xfId="49" applyNumberFormat="1" applyFont="1" applyFill="1" applyBorder="1" applyAlignment="1">
      <alignment horizontal="center" vertical="center" wrapText="1"/>
    </xf>
    <xf numFmtId="180" fontId="17" fillId="7" borderId="8" xfId="55" applyNumberFormat="1" applyFont="1" applyFill="1" applyBorder="1" applyAlignment="1">
      <alignment horizontal="center" wrapText="1"/>
    </xf>
    <xf numFmtId="180" fontId="24" fillId="7" borderId="4" xfId="55" applyNumberFormat="1" applyFont="1" applyFill="1" applyBorder="1" applyAlignment="1">
      <alignment horizontal="center" wrapText="1"/>
    </xf>
    <xf numFmtId="180" fontId="17" fillId="7" borderId="3" xfId="63" applyNumberFormat="1" applyFont="1" applyFill="1" applyBorder="1" applyAlignment="1">
      <alignment horizontal="center" wrapText="1"/>
    </xf>
    <xf numFmtId="180" fontId="24" fillId="0" borderId="4" xfId="54" applyNumberFormat="1" applyFont="1" applyFill="1" applyBorder="1" applyAlignment="1">
      <alignment horizontal="center" wrapText="1"/>
    </xf>
    <xf numFmtId="180" fontId="17" fillId="0" borderId="3" xfId="63" applyNumberFormat="1" applyFont="1" applyFill="1" applyBorder="1" applyAlignment="1">
      <alignment horizontal="center" wrapText="1"/>
    </xf>
    <xf numFmtId="180" fontId="17" fillId="0" borderId="3" xfId="63" applyNumberFormat="1" applyFont="1" applyBorder="1" applyAlignment="1">
      <alignment horizontal="center" wrapText="1"/>
    </xf>
    <xf numFmtId="0" fontId="0" fillId="0" borderId="0" xfId="55"/>
    <xf numFmtId="0" fontId="1" fillId="0" borderId="17" xfId="55" applyFont="1" applyBorder="1" applyAlignment="1">
      <alignment horizontal="center" vertical="center"/>
    </xf>
    <xf numFmtId="0" fontId="1" fillId="0" borderId="18" xfId="55" applyFont="1" applyBorder="1" applyAlignment="1">
      <alignment horizontal="center" vertical="center"/>
    </xf>
    <xf numFmtId="0" fontId="1" fillId="0" borderId="19" xfId="55" applyFont="1" applyBorder="1" applyAlignment="1">
      <alignment horizontal="center" vertical="center"/>
    </xf>
    <xf numFmtId="0" fontId="3" fillId="10" borderId="1" xfId="55" applyFont="1" applyFill="1" applyBorder="1" applyAlignment="1">
      <alignment horizontal="center" vertical="center"/>
    </xf>
    <xf numFmtId="0" fontId="5" fillId="0" borderId="6" xfId="55" applyFont="1" applyBorder="1"/>
    <xf numFmtId="0" fontId="7" fillId="0" borderId="20" xfId="51" applyFont="1" applyBorder="1" applyAlignment="1">
      <alignment vertical="center"/>
    </xf>
    <xf numFmtId="0" fontId="7" fillId="0" borderId="21" xfId="51" applyFont="1" applyBorder="1" applyAlignment="1">
      <alignment horizontal="left" vertical="center"/>
    </xf>
    <xf numFmtId="0" fontId="25" fillId="0" borderId="8" xfId="55" applyFont="1" applyBorder="1"/>
    <xf numFmtId="0" fontId="5" fillId="0" borderId="2" xfId="55" applyFont="1" applyBorder="1"/>
    <xf numFmtId="14" fontId="7" fillId="0" borderId="22" xfId="51" applyNumberFormat="1" applyFont="1" applyBorder="1" applyAlignment="1">
      <alignment horizontal="left" vertical="center"/>
    </xf>
    <xf numFmtId="0" fontId="7" fillId="0" borderId="23" xfId="51" applyFont="1" applyBorder="1" applyAlignment="1">
      <alignment horizontal="left" vertical="center"/>
    </xf>
    <xf numFmtId="0" fontId="25" fillId="0" borderId="3" xfId="55" applyFont="1" applyBorder="1"/>
    <xf numFmtId="176" fontId="7" fillId="5" borderId="24" xfId="55" applyNumberFormat="1" applyFont="1" applyFill="1" applyBorder="1" applyAlignment="1">
      <alignment horizontal="center" vertical="center"/>
    </xf>
    <xf numFmtId="176" fontId="7" fillId="5" borderId="25" xfId="55" applyNumberFormat="1" applyFont="1" applyFill="1" applyBorder="1" applyAlignment="1">
      <alignment horizontal="center" vertical="center"/>
    </xf>
    <xf numFmtId="0" fontId="9" fillId="6" borderId="0" xfId="55" applyFont="1" applyFill="1" applyAlignment="1">
      <alignment horizontal="center" vertical="center" wrapText="1"/>
    </xf>
    <xf numFmtId="0" fontId="9" fillId="6" borderId="13" xfId="55" applyFont="1" applyFill="1" applyBorder="1" applyAlignment="1">
      <alignment horizontal="center" vertical="center" wrapText="1"/>
    </xf>
    <xf numFmtId="0" fontId="9" fillId="6" borderId="6" xfId="55" applyFont="1" applyFill="1" applyBorder="1" applyAlignment="1">
      <alignment horizontal="center" vertical="center" wrapText="1"/>
    </xf>
    <xf numFmtId="0" fontId="9" fillId="6" borderId="8" xfId="55" applyFont="1" applyFill="1" applyBorder="1" applyAlignment="1">
      <alignment horizontal="center" vertical="center" wrapText="1"/>
    </xf>
    <xf numFmtId="0" fontId="2" fillId="0" borderId="15" xfId="55" applyFont="1" applyBorder="1"/>
    <xf numFmtId="0" fontId="7" fillId="0" borderId="1" xfId="55" applyFont="1" applyBorder="1" applyAlignment="1"/>
    <xf numFmtId="0" fontId="7" fillId="0" borderId="2" xfId="55" applyFont="1" applyBorder="1" applyAlignment="1"/>
    <xf numFmtId="0" fontId="26" fillId="0" borderId="1" xfId="55" applyFont="1" applyFill="1" applyBorder="1" applyAlignment="1"/>
    <xf numFmtId="177" fontId="27" fillId="7" borderId="15" xfId="55" applyNumberFormat="1" applyFont="1" applyFill="1" applyBorder="1" applyAlignment="1">
      <alignment horizontal="center"/>
    </xf>
    <xf numFmtId="181" fontId="28" fillId="0" borderId="4" xfId="55" applyNumberFormat="1" applyFont="1" applyBorder="1" applyAlignment="1">
      <alignment horizontal="center" wrapText="1"/>
    </xf>
    <xf numFmtId="179" fontId="28" fillId="0" borderId="3" xfId="55" applyNumberFormat="1" applyFont="1" applyBorder="1" applyAlignment="1">
      <alignment horizontal="center" wrapText="1"/>
    </xf>
    <xf numFmtId="177" fontId="27" fillId="0" borderId="15" xfId="55" applyNumberFormat="1" applyFont="1" applyBorder="1" applyAlignment="1">
      <alignment horizontal="center"/>
    </xf>
    <xf numFmtId="178" fontId="29" fillId="0" borderId="4" xfId="55" applyNumberFormat="1" applyFont="1" applyBorder="1" applyAlignment="1">
      <alignment horizontal="center" wrapText="1"/>
    </xf>
    <xf numFmtId="0" fontId="7" fillId="0" borderId="1" xfId="0" applyFont="1" applyBorder="1" applyAlignment="1"/>
    <xf numFmtId="0" fontId="7" fillId="0" borderId="2" xfId="0" applyFont="1" applyBorder="1" applyAlignment="1"/>
    <xf numFmtId="180" fontId="27" fillId="0" borderId="15" xfId="55" applyNumberFormat="1" applyFont="1" applyBorder="1" applyAlignment="1">
      <alignment horizontal="center"/>
    </xf>
    <xf numFmtId="0" fontId="26" fillId="0" borderId="4" xfId="55" applyFont="1" applyBorder="1" applyAlignment="1"/>
    <xf numFmtId="178" fontId="27" fillId="7" borderId="15" xfId="56" applyNumberFormat="1" applyFont="1" applyFill="1" applyBorder="1" applyAlignment="1">
      <alignment horizontal="center"/>
    </xf>
    <xf numFmtId="0" fontId="7" fillId="0" borderId="0" xfId="55" applyFont="1"/>
    <xf numFmtId="0" fontId="2" fillId="0" borderId="2" xfId="55" applyFont="1" applyBorder="1"/>
    <xf numFmtId="0" fontId="2" fillId="0" borderId="3" xfId="55" applyFont="1" applyBorder="1"/>
    <xf numFmtId="0" fontId="20" fillId="0" borderId="0" xfId="55" applyFont="1"/>
    <xf numFmtId="0" fontId="6" fillId="7" borderId="0" xfId="55" applyFont="1" applyFill="1"/>
    <xf numFmtId="176" fontId="7" fillId="5" borderId="26" xfId="55" applyNumberFormat="1" applyFont="1" applyFill="1" applyBorder="1" applyAlignment="1">
      <alignment horizontal="center" vertical="center"/>
    </xf>
    <xf numFmtId="0" fontId="6" fillId="0" borderId="0" xfId="55" applyFont="1" applyAlignment="1">
      <alignment vertical="center"/>
    </xf>
    <xf numFmtId="0" fontId="4" fillId="0" borderId="0" xfId="55" applyFont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10" fillId="0" borderId="0" xfId="55" applyFont="1" applyAlignment="1">
      <alignment horizontal="center" vertical="center" wrapText="1"/>
    </xf>
    <xf numFmtId="178" fontId="6" fillId="0" borderId="0" xfId="55" applyNumberFormat="1" applyFont="1" applyAlignment="1">
      <alignment horizontal="center" vertical="center" wrapText="1"/>
    </xf>
    <xf numFmtId="178" fontId="23" fillId="0" borderId="0" xfId="55" applyNumberFormat="1" applyFont="1" applyAlignment="1">
      <alignment horizontal="center" vertical="center" wrapText="1"/>
    </xf>
    <xf numFmtId="0" fontId="6" fillId="8" borderId="0" xfId="55" applyFont="1" applyFill="1"/>
    <xf numFmtId="0" fontId="6" fillId="0" borderId="0" xfId="55" applyFont="1" applyAlignment="1">
      <alignment horizontal="center" vertical="center"/>
    </xf>
    <xf numFmtId="181" fontId="28" fillId="0" borderId="3" xfId="55" applyNumberFormat="1" applyFont="1" applyBorder="1" applyAlignment="1">
      <alignment horizontal="center" wrapText="1"/>
    </xf>
    <xf numFmtId="181" fontId="28" fillId="0" borderId="3" xfId="56" applyNumberFormat="1" applyFont="1" applyBorder="1" applyAlignment="1">
      <alignment horizontal="center" wrapText="1"/>
    </xf>
    <xf numFmtId="178" fontId="2" fillId="11" borderId="15" xfId="49" applyNumberFormat="1" applyFont="1" applyFill="1" applyBorder="1" applyAlignment="1">
      <alignment horizontal="center" vertical="center" wrapText="1"/>
    </xf>
    <xf numFmtId="178" fontId="2" fillId="11" borderId="4" xfId="49" applyNumberFormat="1" applyFont="1" applyFill="1" applyBorder="1" applyAlignment="1">
      <alignment horizontal="center" vertical="center" wrapText="1"/>
    </xf>
    <xf numFmtId="180" fontId="29" fillId="0" borderId="4" xfId="55" applyNumberFormat="1" applyFont="1" applyBorder="1" applyAlignment="1">
      <alignment horizontal="center" wrapText="1"/>
    </xf>
    <xf numFmtId="178" fontId="29" fillId="9" borderId="4" xfId="56" applyNumberFormat="1" applyFont="1" applyFill="1" applyBorder="1" applyAlignment="1">
      <alignment horizontal="center" wrapText="1"/>
    </xf>
    <xf numFmtId="0" fontId="28" fillId="12" borderId="1" xfId="0" applyFont="1" applyFill="1" applyBorder="1" applyAlignment="1">
      <alignment horizontal="left"/>
    </xf>
    <xf numFmtId="0" fontId="30" fillId="0" borderId="2" xfId="0" applyFont="1" applyBorder="1"/>
    <xf numFmtId="0" fontId="21" fillId="0" borderId="1" xfId="0" applyFont="1" applyBorder="1" applyAlignment="1">
      <alignment horizontal="left"/>
    </xf>
    <xf numFmtId="0" fontId="30" fillId="0" borderId="3" xfId="0" applyFont="1" applyBorder="1"/>
    <xf numFmtId="0" fontId="31" fillId="0" borderId="1" xfId="0" applyFont="1" applyBorder="1" applyAlignment="1">
      <alignment horizontal="left"/>
    </xf>
    <xf numFmtId="14" fontId="31" fillId="0" borderId="1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30" fillId="0" borderId="6" xfId="0" applyFont="1" applyBorder="1"/>
    <xf numFmtId="0" fontId="31" fillId="0" borderId="6" xfId="0" applyFont="1" applyBorder="1" applyAlignment="1">
      <alignment horizontal="left"/>
    </xf>
    <xf numFmtId="0" fontId="32" fillId="13" borderId="27" xfId="0" applyFont="1" applyFill="1" applyBorder="1" applyAlignment="1">
      <alignment horizontal="center" vertical="center"/>
    </xf>
    <xf numFmtId="0" fontId="30" fillId="0" borderId="28" xfId="0" applyFont="1" applyBorder="1"/>
    <xf numFmtId="0" fontId="33" fillId="13" borderId="11" xfId="0" applyFont="1" applyFill="1" applyBorder="1" applyAlignment="1">
      <alignment horizontal="left"/>
    </xf>
    <xf numFmtId="0" fontId="33" fillId="13" borderId="1" xfId="0" applyFont="1" applyFill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28" fillId="0" borderId="1" xfId="0" applyFont="1" applyBorder="1"/>
    <xf numFmtId="182" fontId="6" fillId="0" borderId="1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82" fontId="21" fillId="0" borderId="11" xfId="0" applyNumberFormat="1" applyFont="1" applyBorder="1" applyAlignment="1">
      <alignment horizontal="left"/>
    </xf>
    <xf numFmtId="182" fontId="21" fillId="0" borderId="29" xfId="0" applyNumberFormat="1" applyFont="1" applyBorder="1" applyAlignment="1">
      <alignment horizontal="left"/>
    </xf>
    <xf numFmtId="0" fontId="30" fillId="0" borderId="30" xfId="0" applyFont="1" applyBorder="1"/>
    <xf numFmtId="0" fontId="21" fillId="0" borderId="31" xfId="0" applyFont="1" applyBorder="1" applyAlignment="1">
      <alignment horizontal="left"/>
    </xf>
    <xf numFmtId="0" fontId="30" fillId="0" borderId="32" xfId="0" applyFont="1" applyBorder="1"/>
    <xf numFmtId="0" fontId="30" fillId="0" borderId="33" xfId="0" applyFont="1" applyBorder="1"/>
    <xf numFmtId="0" fontId="34" fillId="0" borderId="0" xfId="0" applyFont="1"/>
    <xf numFmtId="0" fontId="21" fillId="0" borderId="34" xfId="0" applyFont="1" applyBorder="1" applyAlignment="1">
      <alignment horizontal="center" vertical="center"/>
    </xf>
    <xf numFmtId="0" fontId="30" fillId="0" borderId="35" xfId="0" applyFont="1" applyBorder="1"/>
    <xf numFmtId="0" fontId="30" fillId="0" borderId="36" xfId="0" applyFont="1" applyBorder="1"/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3" xfId="51"/>
    <cellStyle name="Normal 2 3 2" xfId="52"/>
    <cellStyle name="Normal 2 4" xfId="53"/>
    <cellStyle name="Normal 3" xfId="54"/>
    <cellStyle name="Normal 3 2" xfId="55"/>
    <cellStyle name="Normal 3 2 2 2" xfId="56"/>
    <cellStyle name="Normal 3 4" xfId="57"/>
    <cellStyle name="Normal 4" xfId="58"/>
    <cellStyle name="Normal 4 2" xfId="59"/>
    <cellStyle name="Normal 4 3" xfId="60"/>
    <cellStyle name="Normal 5" xfId="61"/>
    <cellStyle name="Normal 8 2" xfId="62"/>
    <cellStyle name="Normal 5 2 2" xfId="63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4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945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945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945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945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A8:K8"/>
    </sheetView>
  </sheetViews>
  <sheetFormatPr defaultColWidth="10.0888888888889" defaultRowHeight="15" customHeight="1"/>
  <cols>
    <col min="1" max="2" width="11" customWidth="1"/>
    <col min="3" max="4" width="7" customWidth="1"/>
    <col min="5" max="5" width="14.5407407407407" customWidth="1"/>
    <col min="6" max="6" width="11" customWidth="1"/>
    <col min="7" max="7" width="17.5407407407407" customWidth="1"/>
    <col min="8" max="8" width="4.45185185185185" customWidth="1"/>
    <col min="9" max="10" width="11" customWidth="1"/>
    <col min="11" max="11" width="27" customWidth="1"/>
    <col min="12" max="26" width="11" customWidth="1"/>
  </cols>
  <sheetData>
    <row r="1" ht="36.75" customHeight="1" spans="1:11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3"/>
    </row>
    <row r="2" ht="15.75" customHeight="1" spans="1:11">
      <c r="A2" s="152" t="s">
        <v>0</v>
      </c>
      <c r="B2" s="153"/>
      <c r="C2" s="154" t="e">
        <f>#REF!</f>
        <v>#REF!</v>
      </c>
      <c r="D2" s="151"/>
      <c r="E2" s="153"/>
      <c r="F2" s="152" t="s">
        <v>1</v>
      </c>
      <c r="G2" s="153"/>
      <c r="H2" s="155" t="e">
        <f>#REF!</f>
        <v>#REF!</v>
      </c>
      <c r="I2" s="151"/>
      <c r="J2" s="151"/>
      <c r="K2" s="153"/>
    </row>
    <row r="3" ht="15.75" customHeight="1" spans="1:11">
      <c r="A3" s="152" t="s">
        <v>2</v>
      </c>
      <c r="B3" s="153"/>
      <c r="C3" s="154" t="e">
        <f>#REF!</f>
        <v>#REF!</v>
      </c>
      <c r="D3" s="151"/>
      <c r="E3" s="153"/>
      <c r="F3" s="152" t="s">
        <v>3</v>
      </c>
      <c r="G3" s="153"/>
      <c r="H3" s="154" t="e">
        <f>#REF!</f>
        <v>#REF!</v>
      </c>
      <c r="I3" s="151"/>
      <c r="J3" s="151"/>
      <c r="K3" s="153"/>
    </row>
    <row r="4" ht="15.75" customHeight="1" spans="1:11">
      <c r="A4" s="152" t="s">
        <v>4</v>
      </c>
      <c r="B4" s="153"/>
      <c r="C4" s="154" t="e">
        <f>#REF!</f>
        <v>#REF!</v>
      </c>
      <c r="D4" s="151"/>
      <c r="E4" s="153"/>
      <c r="F4" s="156" t="s">
        <v>5</v>
      </c>
      <c r="G4" s="156"/>
      <c r="H4" s="154" t="e">
        <f>#REF!</f>
        <v>#REF!</v>
      </c>
      <c r="I4" s="151"/>
      <c r="J4" s="151"/>
      <c r="K4" s="153"/>
    </row>
    <row r="5" ht="15.75" customHeight="1" spans="1:11">
      <c r="A5" s="152" t="s">
        <v>6</v>
      </c>
      <c r="B5" s="153"/>
      <c r="C5" s="154" t="e">
        <f>#REF!</f>
        <v>#REF!</v>
      </c>
      <c r="D5" s="151"/>
      <c r="E5" s="153"/>
      <c r="F5" s="152" t="s">
        <v>7</v>
      </c>
      <c r="G5" s="153"/>
      <c r="H5" s="154" t="e">
        <f>#REF!</f>
        <v>#REF!</v>
      </c>
      <c r="I5" s="151"/>
      <c r="J5" s="151"/>
      <c r="K5" s="153"/>
    </row>
    <row r="6" ht="15.75" customHeight="1" spans="1:11">
      <c r="A6" s="152" t="s">
        <v>8</v>
      </c>
      <c r="B6" s="153"/>
      <c r="C6" s="154" t="e">
        <f>#REF!</f>
        <v>#REF!</v>
      </c>
      <c r="D6" s="151"/>
      <c r="E6" s="153"/>
      <c r="F6" s="152" t="s">
        <v>9</v>
      </c>
      <c r="G6" s="153"/>
      <c r="H6" s="154" t="e">
        <f>#REF!</f>
        <v>#REF!</v>
      </c>
      <c r="I6" s="151"/>
      <c r="J6" s="151"/>
      <c r="K6" s="153"/>
    </row>
    <row r="7" ht="15.75" customHeight="1" spans="1:11">
      <c r="A7" s="157" t="s">
        <v>10</v>
      </c>
      <c r="B7" s="158"/>
      <c r="C7" s="154" t="e">
        <f>#REF!</f>
        <v>#REF!</v>
      </c>
      <c r="D7" s="151"/>
      <c r="E7" s="153"/>
      <c r="F7" s="157"/>
      <c r="G7" s="157"/>
      <c r="H7" s="159"/>
      <c r="I7" s="159"/>
      <c r="J7" s="159"/>
      <c r="K7" s="159"/>
    </row>
    <row r="8" ht="28.5" spans="1:26">
      <c r="A8" s="160" t="s">
        <v>11</v>
      </c>
      <c r="B8" s="161"/>
      <c r="C8" s="161"/>
      <c r="D8" s="161"/>
      <c r="E8" s="161"/>
      <c r="F8" s="161"/>
      <c r="G8" s="161"/>
      <c r="H8" s="161"/>
      <c r="I8" s="161"/>
      <c r="J8" s="161"/>
      <c r="K8" s="173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</row>
    <row r="9" ht="15.75" customHeight="1" spans="1:11">
      <c r="A9" s="162" t="s">
        <v>12</v>
      </c>
      <c r="B9" s="153"/>
      <c r="C9" s="163" t="s">
        <v>13</v>
      </c>
      <c r="D9" s="151"/>
      <c r="E9" s="153"/>
      <c r="F9" s="163" t="s">
        <v>14</v>
      </c>
      <c r="G9" s="151"/>
      <c r="H9" s="151"/>
      <c r="I9" s="151"/>
      <c r="J9" s="153"/>
      <c r="K9" s="175"/>
    </row>
    <row r="10" ht="15.75" customHeight="1" spans="1:11">
      <c r="A10" s="164">
        <v>44179</v>
      </c>
      <c r="B10" s="153"/>
      <c r="C10" s="165" t="s">
        <v>15</v>
      </c>
      <c r="D10" s="151"/>
      <c r="E10" s="153"/>
      <c r="F10" s="165" t="s">
        <v>16</v>
      </c>
      <c r="G10" s="151"/>
      <c r="H10" s="151"/>
      <c r="I10" s="151"/>
      <c r="J10" s="153"/>
      <c r="K10" s="176"/>
    </row>
    <row r="11" ht="15.75" customHeight="1" spans="1:11">
      <c r="A11" s="166"/>
      <c r="B11" s="153"/>
      <c r="C11" s="167"/>
      <c r="D11" s="151"/>
      <c r="E11" s="153"/>
      <c r="F11" s="152"/>
      <c r="G11" s="151"/>
      <c r="H11" s="151"/>
      <c r="I11" s="151"/>
      <c r="J11" s="153"/>
      <c r="K11" s="176"/>
    </row>
    <row r="12" ht="15.75" customHeight="1" spans="1:11">
      <c r="A12" s="168"/>
      <c r="B12" s="153"/>
      <c r="C12" s="152"/>
      <c r="D12" s="151"/>
      <c r="E12" s="153"/>
      <c r="F12" s="152"/>
      <c r="G12" s="151"/>
      <c r="H12" s="151"/>
      <c r="I12" s="151"/>
      <c r="J12" s="153"/>
      <c r="K12" s="176"/>
    </row>
    <row r="13" ht="15.75" customHeight="1" spans="1:11">
      <c r="A13" s="168"/>
      <c r="B13" s="153"/>
      <c r="C13" s="152"/>
      <c r="D13" s="151"/>
      <c r="E13" s="153"/>
      <c r="F13" s="152"/>
      <c r="G13" s="151"/>
      <c r="H13" s="151"/>
      <c r="I13" s="151"/>
      <c r="J13" s="153"/>
      <c r="K13" s="176"/>
    </row>
    <row r="14" ht="15.75" customHeight="1" spans="1:11">
      <c r="A14" s="168"/>
      <c r="B14" s="153"/>
      <c r="C14" s="152"/>
      <c r="D14" s="151"/>
      <c r="E14" s="153"/>
      <c r="F14" s="152"/>
      <c r="G14" s="151"/>
      <c r="H14" s="151"/>
      <c r="I14" s="151"/>
      <c r="J14" s="153"/>
      <c r="K14" s="176"/>
    </row>
    <row r="15" ht="15.75" customHeight="1" spans="1:11">
      <c r="A15" s="168"/>
      <c r="B15" s="153"/>
      <c r="C15" s="152"/>
      <c r="D15" s="151"/>
      <c r="E15" s="153"/>
      <c r="F15" s="152"/>
      <c r="G15" s="151"/>
      <c r="H15" s="151"/>
      <c r="I15" s="151"/>
      <c r="J15" s="153"/>
      <c r="K15" s="176"/>
    </row>
    <row r="16" ht="15.75" customHeight="1" spans="1:11">
      <c r="A16" s="168"/>
      <c r="B16" s="153"/>
      <c r="C16" s="152"/>
      <c r="D16" s="151"/>
      <c r="E16" s="153"/>
      <c r="F16" s="152"/>
      <c r="G16" s="151"/>
      <c r="H16" s="151"/>
      <c r="I16" s="151"/>
      <c r="J16" s="153"/>
      <c r="K16" s="176"/>
    </row>
    <row r="17" ht="15.75" customHeight="1" spans="1:11">
      <c r="A17" s="168"/>
      <c r="B17" s="153"/>
      <c r="C17" s="152"/>
      <c r="D17" s="151"/>
      <c r="E17" s="153"/>
      <c r="F17" s="152"/>
      <c r="G17" s="151"/>
      <c r="H17" s="151"/>
      <c r="I17" s="151"/>
      <c r="J17" s="153"/>
      <c r="K17" s="176"/>
    </row>
    <row r="18" ht="15.75" customHeight="1" spans="1:11">
      <c r="A18" s="168"/>
      <c r="B18" s="153"/>
      <c r="C18" s="152"/>
      <c r="D18" s="151"/>
      <c r="E18" s="153"/>
      <c r="F18" s="152"/>
      <c r="G18" s="151"/>
      <c r="H18" s="151"/>
      <c r="I18" s="151"/>
      <c r="J18" s="153"/>
      <c r="K18" s="176"/>
    </row>
    <row r="19" ht="15.75" customHeight="1" spans="1:11">
      <c r="A19" s="168"/>
      <c r="B19" s="153"/>
      <c r="C19" s="152"/>
      <c r="D19" s="151"/>
      <c r="E19" s="153"/>
      <c r="F19" s="152"/>
      <c r="G19" s="151"/>
      <c r="H19" s="151"/>
      <c r="I19" s="151"/>
      <c r="J19" s="153"/>
      <c r="K19" s="176"/>
    </row>
    <row r="20" ht="15.75" customHeight="1" spans="1:11">
      <c r="A20" s="168"/>
      <c r="B20" s="153"/>
      <c r="C20" s="152"/>
      <c r="D20" s="151"/>
      <c r="E20" s="153"/>
      <c r="F20" s="152"/>
      <c r="G20" s="151"/>
      <c r="H20" s="151"/>
      <c r="I20" s="151"/>
      <c r="J20" s="153"/>
      <c r="K20" s="176"/>
    </row>
    <row r="21" ht="15.75" customHeight="1" spans="1:11">
      <c r="A21" s="168"/>
      <c r="B21" s="153"/>
      <c r="C21" s="152"/>
      <c r="D21" s="151"/>
      <c r="E21" s="153"/>
      <c r="F21" s="152"/>
      <c r="G21" s="151"/>
      <c r="H21" s="151"/>
      <c r="I21" s="151"/>
      <c r="J21" s="153"/>
      <c r="K21" s="176"/>
    </row>
    <row r="22" ht="15.75" customHeight="1" spans="1:11">
      <c r="A22" s="168"/>
      <c r="B22" s="153"/>
      <c r="C22" s="152"/>
      <c r="D22" s="151"/>
      <c r="E22" s="153"/>
      <c r="F22" s="152"/>
      <c r="G22" s="151"/>
      <c r="H22" s="151"/>
      <c r="I22" s="151"/>
      <c r="J22" s="153"/>
      <c r="K22" s="176"/>
    </row>
    <row r="23" ht="15.75" customHeight="1" spans="1:11">
      <c r="A23" s="168"/>
      <c r="B23" s="153"/>
      <c r="C23" s="152"/>
      <c r="D23" s="151"/>
      <c r="E23" s="153"/>
      <c r="F23" s="152"/>
      <c r="G23" s="151"/>
      <c r="H23" s="151"/>
      <c r="I23" s="151"/>
      <c r="J23" s="153"/>
      <c r="K23" s="176"/>
    </row>
    <row r="24" ht="15.75" customHeight="1" spans="1:11">
      <c r="A24" s="168"/>
      <c r="B24" s="153"/>
      <c r="C24" s="152"/>
      <c r="D24" s="151"/>
      <c r="E24" s="153"/>
      <c r="F24" s="152"/>
      <c r="G24" s="151"/>
      <c r="H24" s="151"/>
      <c r="I24" s="151"/>
      <c r="J24" s="153"/>
      <c r="K24" s="176"/>
    </row>
    <row r="25" ht="15.75" customHeight="1" spans="1:11">
      <c r="A25" s="168"/>
      <c r="B25" s="153"/>
      <c r="C25" s="152"/>
      <c r="D25" s="151"/>
      <c r="E25" s="153"/>
      <c r="F25" s="152"/>
      <c r="G25" s="151"/>
      <c r="H25" s="151"/>
      <c r="I25" s="151"/>
      <c r="J25" s="153"/>
      <c r="K25" s="176"/>
    </row>
    <row r="26" ht="15.75" customHeight="1" spans="1:11">
      <c r="A26" s="168"/>
      <c r="B26" s="153"/>
      <c r="C26" s="152"/>
      <c r="D26" s="151"/>
      <c r="E26" s="153"/>
      <c r="F26" s="152"/>
      <c r="G26" s="151"/>
      <c r="H26" s="151"/>
      <c r="I26" s="151"/>
      <c r="J26" s="153"/>
      <c r="K26" s="176"/>
    </row>
    <row r="27" ht="15.75" customHeight="1" spans="1:11">
      <c r="A27" s="168"/>
      <c r="B27" s="153"/>
      <c r="C27" s="152"/>
      <c r="D27" s="151"/>
      <c r="E27" s="153"/>
      <c r="F27" s="152"/>
      <c r="G27" s="151"/>
      <c r="H27" s="151"/>
      <c r="I27" s="151"/>
      <c r="J27" s="153"/>
      <c r="K27" s="176"/>
    </row>
    <row r="28" ht="15.75" customHeight="1" spans="1:11">
      <c r="A28" s="169"/>
      <c r="B28" s="170"/>
      <c r="C28" s="171"/>
      <c r="D28" s="172"/>
      <c r="E28" s="170"/>
      <c r="F28" s="171"/>
      <c r="G28" s="172"/>
      <c r="H28" s="172"/>
      <c r="I28" s="172"/>
      <c r="J28" s="170"/>
      <c r="K28" s="177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A8:K8"/>
    <mergeCell ref="A9:B9"/>
    <mergeCell ref="C9:E9"/>
    <mergeCell ref="F9:J9"/>
    <mergeCell ref="A10:B10"/>
    <mergeCell ref="C10:E10"/>
    <mergeCell ref="F10:J10"/>
    <mergeCell ref="A11:B11"/>
    <mergeCell ref="C11:E11"/>
    <mergeCell ref="F11:J11"/>
    <mergeCell ref="A12:B12"/>
    <mergeCell ref="C12:E12"/>
    <mergeCell ref="F12:J12"/>
    <mergeCell ref="A13:B13"/>
    <mergeCell ref="C13:E13"/>
    <mergeCell ref="F13:J13"/>
    <mergeCell ref="A14:B14"/>
    <mergeCell ref="C14:E14"/>
    <mergeCell ref="F14:J14"/>
    <mergeCell ref="A15:B15"/>
    <mergeCell ref="C15:E15"/>
    <mergeCell ref="F15:J15"/>
    <mergeCell ref="A16:B16"/>
    <mergeCell ref="C16:E16"/>
    <mergeCell ref="F16:J16"/>
    <mergeCell ref="A17:B17"/>
    <mergeCell ref="C17:E17"/>
    <mergeCell ref="F17:J17"/>
    <mergeCell ref="A18:B18"/>
    <mergeCell ref="C18:E18"/>
    <mergeCell ref="F18:J18"/>
    <mergeCell ref="A19:B19"/>
    <mergeCell ref="C19:E19"/>
    <mergeCell ref="F19:J19"/>
    <mergeCell ref="A20:B20"/>
    <mergeCell ref="C20:E20"/>
    <mergeCell ref="F20:J20"/>
    <mergeCell ref="A21:B21"/>
    <mergeCell ref="C21:E21"/>
    <mergeCell ref="F21:J21"/>
    <mergeCell ref="A22:B22"/>
    <mergeCell ref="C22:E22"/>
    <mergeCell ref="F22:J22"/>
    <mergeCell ref="A23:B23"/>
    <mergeCell ref="C23:E23"/>
    <mergeCell ref="F23:J23"/>
    <mergeCell ref="A24:B24"/>
    <mergeCell ref="C24:E24"/>
    <mergeCell ref="F24:J24"/>
    <mergeCell ref="A25:B25"/>
    <mergeCell ref="C25:E25"/>
    <mergeCell ref="F25:J25"/>
    <mergeCell ref="A26:B26"/>
    <mergeCell ref="C26:E26"/>
    <mergeCell ref="F26:J26"/>
    <mergeCell ref="A27:B27"/>
    <mergeCell ref="C27:E27"/>
    <mergeCell ref="F27:J27"/>
    <mergeCell ref="A28:B28"/>
    <mergeCell ref="C28:E28"/>
    <mergeCell ref="F28:J28"/>
    <mergeCell ref="K9:K28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Y899"/>
  <sheetViews>
    <sheetView showGridLines="0" view="pageBreakPreview" zoomScaleNormal="100" topLeftCell="A5" workbookViewId="0">
      <selection activeCell="O5" sqref="O$1:O$1048576"/>
    </sheetView>
  </sheetViews>
  <sheetFormatPr defaultColWidth="10" defaultRowHeight="15" customHeight="1"/>
  <cols>
    <col min="1" max="1" width="3.62962962962963" style="97" customWidth="1"/>
    <col min="2" max="2" width="14.5407407407407" style="97" customWidth="1"/>
    <col min="3" max="3" width="17.6666666666667" style="97" customWidth="1"/>
    <col min="4" max="4" width="18.0888888888889" style="97" customWidth="1"/>
    <col min="5" max="5" width="21.5037037037037" style="97" customWidth="1"/>
    <col min="6" max="6" width="8" style="97" customWidth="1"/>
    <col min="7" max="7" width="7.62962962962963" style="97" hidden="1" customWidth="1"/>
    <col min="8" max="13" width="7.62962962962963" style="97" customWidth="1"/>
    <col min="14" max="14" width="5" style="97" customWidth="1"/>
    <col min="15" max="16" width="7.62962962962963" style="97" customWidth="1"/>
    <col min="17" max="17" width="4.9037037037037" style="97" customWidth="1"/>
    <col min="18" max="18" width="7.62962962962963" style="97" customWidth="1"/>
    <col min="19" max="20" width="7.54074074074074" style="97" customWidth="1"/>
    <col min="21" max="21" width="5.9037037037037" style="97" customWidth="1"/>
    <col min="22" max="22" width="9" style="97" customWidth="1"/>
    <col min="23" max="23" width="25.4518518518519" style="97" customWidth="1"/>
    <col min="24" max="25" width="10.6296296296296" style="97" customWidth="1"/>
    <col min="26" max="16384" width="10" style="97"/>
  </cols>
  <sheetData>
    <row r="1" ht="30" customHeight="1" spans="1:25">
      <c r="A1" s="98" t="s">
        <v>17</v>
      </c>
      <c r="B1" s="99"/>
      <c r="C1" s="99"/>
      <c r="D1" s="99"/>
      <c r="E1" s="99"/>
      <c r="F1" s="99"/>
      <c r="G1" s="100"/>
      <c r="H1" s="101"/>
      <c r="I1" s="131"/>
      <c r="J1" s="131"/>
      <c r="K1" s="131"/>
      <c r="L1" s="131"/>
      <c r="M1" s="132"/>
      <c r="N1" s="133"/>
      <c r="O1" s="133"/>
      <c r="P1" s="133"/>
      <c r="Q1" s="133"/>
      <c r="R1" s="133"/>
      <c r="S1" s="133"/>
      <c r="T1" s="133"/>
      <c r="U1" s="133"/>
      <c r="V1" s="133"/>
      <c r="W1" s="130"/>
      <c r="X1" s="130"/>
      <c r="Y1" s="130"/>
    </row>
    <row r="2" ht="16.35" customHeight="1" spans="1:25">
      <c r="A2" s="7" t="s">
        <v>18</v>
      </c>
      <c r="B2" s="102"/>
      <c r="C2" s="103" t="s">
        <v>19</v>
      </c>
      <c r="D2" s="10" t="s">
        <v>20</v>
      </c>
      <c r="E2" s="104" t="s">
        <v>21</v>
      </c>
      <c r="F2" s="105"/>
      <c r="G2" s="21"/>
      <c r="H2" s="14"/>
      <c r="I2" s="14"/>
      <c r="J2" s="14"/>
      <c r="K2" s="14"/>
      <c r="L2" s="14"/>
      <c r="M2" s="71"/>
      <c r="N2" s="134"/>
      <c r="O2" s="134"/>
      <c r="P2" s="134"/>
      <c r="Q2" s="134"/>
      <c r="R2" s="134"/>
      <c r="S2" s="134"/>
      <c r="T2" s="134"/>
      <c r="U2" s="134"/>
      <c r="V2" s="134"/>
      <c r="W2" s="130"/>
      <c r="X2" s="130"/>
      <c r="Y2" s="130"/>
    </row>
    <row r="3" ht="16.35" customHeight="1" spans="1:25">
      <c r="A3" s="15" t="s">
        <v>22</v>
      </c>
      <c r="B3" s="106"/>
      <c r="C3" s="107"/>
      <c r="D3" s="18" t="s">
        <v>23</v>
      </c>
      <c r="E3" s="108"/>
      <c r="F3" s="109"/>
      <c r="G3" s="21"/>
      <c r="H3" s="22"/>
      <c r="I3" s="22"/>
      <c r="J3" s="22"/>
      <c r="K3" s="22"/>
      <c r="L3" s="22"/>
      <c r="M3" s="73"/>
      <c r="N3" s="134"/>
      <c r="O3" s="134"/>
      <c r="P3" s="134"/>
      <c r="Q3" s="134"/>
      <c r="R3" s="134"/>
      <c r="S3" s="134"/>
      <c r="T3" s="134"/>
      <c r="U3" s="134"/>
      <c r="V3" s="134"/>
      <c r="W3" s="130"/>
      <c r="X3" s="130"/>
      <c r="Y3" s="130"/>
    </row>
    <row r="4" ht="16.35" customHeight="1" spans="1:25">
      <c r="A4" s="15" t="s">
        <v>24</v>
      </c>
      <c r="B4" s="106"/>
      <c r="C4" s="107"/>
      <c r="D4" s="18" t="s">
        <v>25</v>
      </c>
      <c r="E4" s="108" t="s">
        <v>26</v>
      </c>
      <c r="F4" s="109"/>
      <c r="G4" s="21"/>
      <c r="H4" s="22"/>
      <c r="I4" s="22"/>
      <c r="J4" s="22"/>
      <c r="K4" s="22"/>
      <c r="L4" s="22"/>
      <c r="M4" s="73"/>
      <c r="N4" s="134"/>
      <c r="O4" s="134"/>
      <c r="P4" s="134"/>
      <c r="Q4" s="134"/>
      <c r="R4" s="134"/>
      <c r="S4" s="134"/>
      <c r="T4" s="134"/>
      <c r="U4" s="134"/>
      <c r="V4" s="134"/>
      <c r="W4" s="130"/>
      <c r="X4" s="130"/>
      <c r="Y4" s="130"/>
    </row>
    <row r="5" ht="16.35" customHeight="1" spans="1:25">
      <c r="A5" s="15" t="s">
        <v>27</v>
      </c>
      <c r="B5" s="106"/>
      <c r="C5" s="107"/>
      <c r="D5" s="18" t="s">
        <v>28</v>
      </c>
      <c r="E5" s="108" t="s">
        <v>29</v>
      </c>
      <c r="F5" s="109"/>
      <c r="G5" s="110"/>
      <c r="H5" s="111"/>
      <c r="I5" s="111"/>
      <c r="J5" s="111"/>
      <c r="K5" s="111"/>
      <c r="L5" s="111"/>
      <c r="M5" s="135"/>
      <c r="N5" s="134"/>
      <c r="O5" s="134"/>
      <c r="P5" s="134"/>
      <c r="Q5" s="134"/>
      <c r="R5" s="134"/>
      <c r="S5" s="134"/>
      <c r="T5" s="134"/>
      <c r="U5" s="134"/>
      <c r="V5" s="134"/>
      <c r="W5" s="130"/>
      <c r="X5" s="130"/>
      <c r="Y5" s="130"/>
    </row>
    <row r="6" ht="16.35" customHeight="1" spans="1:25">
      <c r="A6" s="15" t="s">
        <v>30</v>
      </c>
      <c r="B6" s="106"/>
      <c r="C6" s="107" t="s">
        <v>31</v>
      </c>
      <c r="D6" s="18" t="s">
        <v>32</v>
      </c>
      <c r="E6" s="108" t="s">
        <v>33</v>
      </c>
      <c r="F6" s="109"/>
      <c r="G6" s="25"/>
      <c r="H6" s="26"/>
      <c r="I6" s="26"/>
      <c r="J6" s="26"/>
      <c r="K6" s="26"/>
      <c r="L6" s="26"/>
      <c r="M6" s="74"/>
      <c r="N6" s="134"/>
      <c r="O6" s="134"/>
      <c r="P6" s="134"/>
      <c r="Q6" s="134"/>
      <c r="R6" s="134"/>
      <c r="S6" s="134"/>
      <c r="T6" s="134"/>
      <c r="U6" s="134"/>
      <c r="V6" s="142"/>
      <c r="W6" s="130"/>
      <c r="X6" s="130"/>
      <c r="Y6" s="130"/>
    </row>
    <row r="7" ht="16.35" customHeight="1" spans="1:25">
      <c r="A7" s="112" t="s">
        <v>34</v>
      </c>
      <c r="B7" s="112"/>
      <c r="C7" s="112"/>
      <c r="D7" s="112"/>
      <c r="E7" s="113"/>
      <c r="F7" s="33" t="s">
        <v>35</v>
      </c>
      <c r="G7" s="33" t="s">
        <v>36</v>
      </c>
      <c r="H7" s="33" t="s">
        <v>37</v>
      </c>
      <c r="I7" s="32" t="s">
        <v>38</v>
      </c>
      <c r="J7" s="76" t="s">
        <v>39</v>
      </c>
      <c r="K7" s="33" t="s">
        <v>40</v>
      </c>
      <c r="L7" s="33" t="s">
        <v>41</v>
      </c>
      <c r="M7" s="33" t="s">
        <v>42</v>
      </c>
      <c r="N7" s="136"/>
      <c r="O7" s="137"/>
      <c r="P7" s="136"/>
      <c r="Q7" s="136"/>
      <c r="R7" s="136"/>
      <c r="S7" s="137"/>
      <c r="T7" s="136"/>
      <c r="U7" s="136"/>
      <c r="V7" s="137"/>
      <c r="W7" s="139"/>
      <c r="X7" s="130"/>
      <c r="Y7" s="130"/>
    </row>
    <row r="8" customHeight="1" spans="1:25">
      <c r="A8" s="114"/>
      <c r="B8" s="114"/>
      <c r="C8" s="114"/>
      <c r="D8" s="114"/>
      <c r="E8" s="115"/>
      <c r="F8" s="116"/>
      <c r="G8" s="116"/>
      <c r="H8" s="116"/>
      <c r="I8" s="116"/>
      <c r="J8" s="116"/>
      <c r="K8" s="116"/>
      <c r="L8" s="116"/>
      <c r="M8" s="116"/>
      <c r="N8" s="138"/>
      <c r="O8" s="139"/>
      <c r="P8" s="139"/>
      <c r="Q8" s="138"/>
      <c r="R8" s="139"/>
      <c r="S8" s="139"/>
      <c r="T8" s="139"/>
      <c r="U8" s="138"/>
      <c r="V8" s="139"/>
      <c r="W8" s="139"/>
      <c r="X8" s="130"/>
      <c r="Y8" s="130"/>
    </row>
    <row r="9" ht="25" customHeight="1" spans="1:25">
      <c r="A9" s="117" t="s">
        <v>43</v>
      </c>
      <c r="B9" s="118"/>
      <c r="C9" s="118"/>
      <c r="D9" s="118"/>
      <c r="E9" s="119" t="s">
        <v>44</v>
      </c>
      <c r="F9" s="120">
        <v>44930</v>
      </c>
      <c r="G9" s="121">
        <f t="shared" ref="G9:G10" si="0">SUM(H9-0.25)</f>
        <v>9</v>
      </c>
      <c r="H9" s="144">
        <f>SUM(I9-1/8)</f>
        <v>9.25</v>
      </c>
      <c r="I9" s="146">
        <v>9.375</v>
      </c>
      <c r="J9" s="144">
        <f>SUM(I9+0.125)</f>
        <v>9.5</v>
      </c>
      <c r="K9" s="144">
        <f>SUM(J9+0.125)</f>
        <v>9.625</v>
      </c>
      <c r="L9" s="144">
        <f>SUM(K9+0.125)</f>
        <v>9.75</v>
      </c>
      <c r="M9" s="144">
        <f>SUM(L9+0.125)</f>
        <v>9.875</v>
      </c>
      <c r="N9" s="140"/>
      <c r="O9" s="140"/>
      <c r="P9" s="141"/>
      <c r="Q9" s="140"/>
      <c r="R9" s="140"/>
      <c r="S9" s="140"/>
      <c r="T9" s="141"/>
      <c r="U9" s="140"/>
      <c r="V9" s="140"/>
      <c r="W9" s="143"/>
      <c r="X9" s="130"/>
      <c r="Y9" s="130"/>
    </row>
    <row r="10" ht="25" customHeight="1" spans="1:25">
      <c r="A10" s="117" t="s">
        <v>45</v>
      </c>
      <c r="B10" s="118"/>
      <c r="C10" s="118"/>
      <c r="D10" s="118"/>
      <c r="E10" s="119" t="s">
        <v>46</v>
      </c>
      <c r="F10" s="123">
        <v>44928</v>
      </c>
      <c r="G10" s="121">
        <f t="shared" si="0"/>
        <v>45</v>
      </c>
      <c r="H10" s="144">
        <f t="shared" ref="H9:H10" si="1">SUM(I10-1/4)</f>
        <v>45.25</v>
      </c>
      <c r="I10" s="147">
        <v>45.5</v>
      </c>
      <c r="J10" s="144">
        <f>SUM(I10+0.25)</f>
        <v>45.75</v>
      </c>
      <c r="K10" s="144">
        <f>SUM(J10+0.25)</f>
        <v>46</v>
      </c>
      <c r="L10" s="144">
        <f t="shared" ref="L10:M10" si="2">SUM(K10+0)</f>
        <v>46</v>
      </c>
      <c r="M10" s="144">
        <f t="shared" si="2"/>
        <v>46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ht="25" customHeight="1" spans="1:25">
      <c r="A11" s="117" t="s">
        <v>47</v>
      </c>
      <c r="B11" s="118"/>
      <c r="C11" s="118"/>
      <c r="D11" s="118"/>
      <c r="E11" s="119" t="s">
        <v>48</v>
      </c>
      <c r="F11" s="123">
        <v>44928</v>
      </c>
      <c r="G11" s="124">
        <f t="shared" ref="G11:G17" si="3">SUM(H11-1)</f>
        <v>30</v>
      </c>
      <c r="H11" s="124">
        <f t="shared" ref="H11:H17" si="4">SUM(I11-2)</f>
        <v>31</v>
      </c>
      <c r="I11" s="147">
        <v>33</v>
      </c>
      <c r="J11" s="124">
        <f t="shared" ref="J11:J17" si="5">SUM(I11+2)</f>
        <v>35</v>
      </c>
      <c r="K11" s="124">
        <f t="shared" ref="K11:K17" si="6">SUM(J11+2.5)</f>
        <v>37.5</v>
      </c>
      <c r="L11" s="124">
        <f t="shared" ref="L11:M11" si="7">SUM(K11+2)</f>
        <v>39.5</v>
      </c>
      <c r="M11" s="124">
        <f t="shared" si="7"/>
        <v>41.5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ht="25" customHeight="1" spans="1:25">
      <c r="A12" s="117" t="s">
        <v>49</v>
      </c>
      <c r="B12" s="118"/>
      <c r="C12" s="118"/>
      <c r="D12" s="118"/>
      <c r="E12" s="119" t="s">
        <v>50</v>
      </c>
      <c r="F12" s="123">
        <v>44928</v>
      </c>
      <c r="G12" s="124">
        <f t="shared" si="3"/>
        <v>30.5</v>
      </c>
      <c r="H12" s="124">
        <f t="shared" si="4"/>
        <v>31.5</v>
      </c>
      <c r="I12" s="147">
        <v>33.5</v>
      </c>
      <c r="J12" s="124">
        <f t="shared" si="5"/>
        <v>35.5</v>
      </c>
      <c r="K12" s="124">
        <f t="shared" si="6"/>
        <v>38</v>
      </c>
      <c r="L12" s="124">
        <f t="shared" ref="L12:M17" si="8">SUM(K12+2)</f>
        <v>40</v>
      </c>
      <c r="M12" s="124">
        <f t="shared" si="8"/>
        <v>42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ht="25" customHeight="1" spans="1:25">
      <c r="A13" s="125" t="s">
        <v>51</v>
      </c>
      <c r="B13" s="126"/>
      <c r="C13" s="126"/>
      <c r="D13" s="126"/>
      <c r="E13" s="119" t="s">
        <v>52</v>
      </c>
      <c r="F13" s="123">
        <v>45293</v>
      </c>
      <c r="G13" s="124"/>
      <c r="H13" s="124">
        <f t="shared" ref="H13" si="9">SUM(I13-2)</f>
        <v>28.5</v>
      </c>
      <c r="I13" s="147">
        <v>30.5</v>
      </c>
      <c r="J13" s="124">
        <f t="shared" ref="J13" si="10">SUM(I13+2)</f>
        <v>32.5</v>
      </c>
      <c r="K13" s="124">
        <f t="shared" ref="K13" si="11">SUM(J13+2.5)</f>
        <v>35</v>
      </c>
      <c r="L13" s="124">
        <f t="shared" ref="L13" si="12">SUM(K13+2)</f>
        <v>37</v>
      </c>
      <c r="M13" s="124">
        <f t="shared" ref="M13" si="13">SUM(L13+2)</f>
        <v>39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ht="25" customHeight="1" spans="1:25">
      <c r="A14" s="117" t="s">
        <v>53</v>
      </c>
      <c r="B14" s="118"/>
      <c r="C14" s="118"/>
      <c r="D14" s="118"/>
      <c r="E14" s="119" t="s">
        <v>54</v>
      </c>
      <c r="F14" s="123">
        <v>44928</v>
      </c>
      <c r="G14" s="124">
        <f t="shared" si="3"/>
        <v>25</v>
      </c>
      <c r="H14" s="124">
        <f t="shared" si="4"/>
        <v>26</v>
      </c>
      <c r="I14" s="147">
        <v>28</v>
      </c>
      <c r="J14" s="124">
        <f t="shared" si="5"/>
        <v>30</v>
      </c>
      <c r="K14" s="124">
        <f t="shared" si="6"/>
        <v>32.5</v>
      </c>
      <c r="L14" s="124">
        <f t="shared" si="8"/>
        <v>34.5</v>
      </c>
      <c r="M14" s="124">
        <f t="shared" si="8"/>
        <v>36.5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</row>
    <row r="15" ht="25" customHeight="1" spans="1:25">
      <c r="A15" s="117" t="s">
        <v>55</v>
      </c>
      <c r="B15" s="118"/>
      <c r="C15" s="118"/>
      <c r="D15" s="118"/>
      <c r="E15" s="119" t="s">
        <v>56</v>
      </c>
      <c r="F15" s="123">
        <v>44928</v>
      </c>
      <c r="G15" s="124">
        <f t="shared" si="3"/>
        <v>41</v>
      </c>
      <c r="H15" s="124">
        <f t="shared" si="4"/>
        <v>42</v>
      </c>
      <c r="I15" s="147">
        <v>44</v>
      </c>
      <c r="J15" s="124">
        <f t="shared" si="5"/>
        <v>46</v>
      </c>
      <c r="K15" s="124">
        <f t="shared" si="6"/>
        <v>48.5</v>
      </c>
      <c r="L15" s="124">
        <f t="shared" si="8"/>
        <v>50.5</v>
      </c>
      <c r="M15" s="124">
        <f t="shared" si="8"/>
        <v>52.5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ht="25" customHeight="1" spans="1:25">
      <c r="A16" s="117" t="s">
        <v>57</v>
      </c>
      <c r="B16" s="118"/>
      <c r="C16" s="118"/>
      <c r="D16" s="118"/>
      <c r="E16" s="119" t="s">
        <v>58</v>
      </c>
      <c r="F16" s="123">
        <v>44928</v>
      </c>
      <c r="G16" s="124">
        <f t="shared" si="3"/>
        <v>88</v>
      </c>
      <c r="H16" s="124">
        <f t="shared" si="4"/>
        <v>89</v>
      </c>
      <c r="I16" s="147">
        <v>91</v>
      </c>
      <c r="J16" s="124">
        <f t="shared" si="5"/>
        <v>93</v>
      </c>
      <c r="K16" s="124">
        <f t="shared" si="6"/>
        <v>95.5</v>
      </c>
      <c r="L16" s="124">
        <f t="shared" si="8"/>
        <v>97.5</v>
      </c>
      <c r="M16" s="124">
        <f t="shared" si="8"/>
        <v>99.5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</row>
    <row r="17" ht="25" customHeight="1" spans="1:25">
      <c r="A17" s="117" t="s">
        <v>59</v>
      </c>
      <c r="B17" s="118"/>
      <c r="C17" s="118"/>
      <c r="D17" s="118"/>
      <c r="E17" s="119" t="s">
        <v>60</v>
      </c>
      <c r="F17" s="123">
        <v>44928</v>
      </c>
      <c r="G17" s="124">
        <f t="shared" si="3"/>
        <v>69</v>
      </c>
      <c r="H17" s="124">
        <f t="shared" si="4"/>
        <v>70</v>
      </c>
      <c r="I17" s="147">
        <v>72</v>
      </c>
      <c r="J17" s="124">
        <f t="shared" si="5"/>
        <v>74</v>
      </c>
      <c r="K17" s="124">
        <f t="shared" si="6"/>
        <v>76.5</v>
      </c>
      <c r="L17" s="124">
        <f t="shared" si="8"/>
        <v>78.5</v>
      </c>
      <c r="M17" s="124">
        <f t="shared" si="8"/>
        <v>80.5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ht="25" customHeight="1" spans="1:25">
      <c r="A18" s="117" t="s">
        <v>61</v>
      </c>
      <c r="B18" s="118"/>
      <c r="C18" s="118"/>
      <c r="D18" s="118"/>
      <c r="E18" s="119" t="s">
        <v>62</v>
      </c>
      <c r="F18" s="127">
        <v>0.25</v>
      </c>
      <c r="G18" s="121">
        <f t="shared" ref="G18" si="14">SUM(H18-0.25)</f>
        <v>31.375</v>
      </c>
      <c r="H18" s="144">
        <f t="shared" ref="H18" si="15">SUM(I18-1/4)</f>
        <v>31.625</v>
      </c>
      <c r="I18" s="147">
        <v>31.875</v>
      </c>
      <c r="J18" s="144">
        <f>SUM(I18+0.25)</f>
        <v>32.125</v>
      </c>
      <c r="K18" s="144">
        <f>SUM(J18+0.25)</f>
        <v>32.375</v>
      </c>
      <c r="L18" s="144">
        <f t="shared" ref="L18:M18" si="16">SUM(K18+0)</f>
        <v>32.375</v>
      </c>
      <c r="M18" s="144">
        <f t="shared" si="16"/>
        <v>32.375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</row>
    <row r="19" ht="25" customHeight="1" spans="1:25">
      <c r="A19" s="117" t="s">
        <v>63</v>
      </c>
      <c r="B19" s="118"/>
      <c r="C19" s="118"/>
      <c r="D19" s="118"/>
      <c r="E19" s="119" t="s">
        <v>64</v>
      </c>
      <c r="F19" s="127">
        <v>0.25</v>
      </c>
      <c r="G19" s="124">
        <f t="shared" ref="G19" si="17">SUM(H19+0)</f>
        <v>13.25</v>
      </c>
      <c r="H19" s="124">
        <f t="shared" ref="H19" si="18">SUM(I19+0)</f>
        <v>13.25</v>
      </c>
      <c r="I19" s="147">
        <v>13.25</v>
      </c>
      <c r="J19" s="148">
        <f>SUM(I19+0.5)</f>
        <v>13.75</v>
      </c>
      <c r="K19" s="148">
        <f>SUM(J19+0)</f>
        <v>13.75</v>
      </c>
      <c r="L19" s="148">
        <f>SUM(K19+0.5)</f>
        <v>14.25</v>
      </c>
      <c r="M19" s="148">
        <f>SUM(L19+0)</f>
        <v>14.25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ht="25" customHeight="1" spans="1:25">
      <c r="A20" s="117" t="s">
        <v>65</v>
      </c>
      <c r="B20" s="118"/>
      <c r="C20" s="118"/>
      <c r="D20" s="118"/>
      <c r="E20" s="128" t="s">
        <v>66</v>
      </c>
      <c r="F20" s="129">
        <v>0.125</v>
      </c>
      <c r="G20" s="124">
        <f t="shared" ref="G20" si="19">SUM(H20+0)</f>
        <v>14.75</v>
      </c>
      <c r="H20" s="145">
        <f t="shared" ref="H20" si="20">SUM(I20-1/4)</f>
        <v>14.75</v>
      </c>
      <c r="I20" s="149">
        <v>15</v>
      </c>
      <c r="J20" s="145">
        <f t="shared" ref="J20" si="21">SUM(I20+0.25)</f>
        <v>15.25</v>
      </c>
      <c r="K20" s="145">
        <f>SUM(J20+0)</f>
        <v>15.25</v>
      </c>
      <c r="L20" s="145">
        <f>SUM(K20+0)</f>
        <v>15.25</v>
      </c>
      <c r="M20" s="145">
        <f>SUM(L20+0)</f>
        <v>15.25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1" ht="16.35" customHeight="1" spans="1:2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</row>
    <row r="22" ht="16.35" customHeight="1" spans="1:2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</row>
    <row r="23" ht="16.35" customHeight="1" spans="1:25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</row>
    <row r="24" ht="16.35" customHeight="1" spans="1:25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</row>
    <row r="25" ht="16.35" customHeight="1" spans="1:2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</row>
    <row r="26" ht="16.35" customHeight="1" spans="1:2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</row>
    <row r="27" ht="16.35" customHeight="1" spans="1: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ht="16.35" customHeight="1" spans="1: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</row>
    <row r="29" ht="16.35" customHeight="1" spans="1:2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</row>
    <row r="30" ht="16.35" customHeight="1" spans="1: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</row>
    <row r="31" ht="16.35" customHeight="1" spans="1: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</row>
    <row r="32" ht="16.35" customHeight="1" spans="1: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</row>
    <row r="33" ht="16.35" customHeight="1" spans="1: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</row>
    <row r="34" ht="16.35" customHeight="1" spans="1: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</row>
    <row r="35" ht="16.35" customHeight="1" spans="1: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</row>
    <row r="36" ht="16.35" customHeight="1" spans="1:2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</row>
    <row r="37" ht="16.35" customHeight="1" spans="1:2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</row>
    <row r="38" ht="16.35" customHeight="1" spans="1: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</row>
    <row r="39" ht="16.35" customHeight="1" spans="1: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</row>
    <row r="40" ht="16.35" customHeight="1" spans="1: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</row>
    <row r="41" ht="16.35" customHeight="1" spans="1:2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</row>
    <row r="42" ht="16.35" customHeight="1" spans="1:2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</row>
    <row r="43" ht="16.35" customHeight="1" spans="1:2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</row>
    <row r="44" ht="16.35" customHeight="1" spans="1: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</row>
    <row r="45" ht="16.35" customHeight="1" spans="1:2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</row>
    <row r="46" ht="16.35" customHeight="1" spans="1:2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</row>
    <row r="47" ht="16.35" customHeight="1" spans="1:2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</row>
    <row r="48" ht="16.35" customHeight="1" spans="1:2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</row>
    <row r="49" ht="16.35" customHeight="1" spans="1:2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</row>
    <row r="50" ht="16.35" customHeight="1" spans="1:25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</row>
    <row r="51" ht="16.35" customHeight="1" spans="1:25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</row>
    <row r="52" ht="16.35" customHeight="1" spans="1:25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</row>
    <row r="53" ht="16.35" customHeight="1" spans="1:2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</row>
    <row r="54" ht="16.35" customHeight="1" spans="1:25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</row>
    <row r="55" ht="16.35" customHeight="1" spans="1:25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</row>
    <row r="56" ht="16.35" customHeight="1" spans="1:2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</row>
    <row r="57" ht="16.35" customHeight="1" spans="1:2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</row>
    <row r="58" ht="16.35" customHeight="1" spans="1:2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</row>
    <row r="59" ht="16.35" customHeight="1" spans="1:25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</row>
    <row r="60" ht="16.35" customHeight="1" spans="1:25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</row>
    <row r="61" ht="16.35" customHeight="1" spans="1:25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</row>
    <row r="62" ht="16.35" customHeight="1" spans="1:2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</row>
    <row r="63" ht="16.35" customHeight="1" spans="1:2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</row>
    <row r="64" ht="16.35" customHeight="1" spans="1:25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</row>
    <row r="65" ht="16.35" customHeight="1" spans="1:2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</row>
    <row r="66" ht="16.35" customHeight="1" spans="1:25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</row>
    <row r="67" ht="16.35" customHeight="1" spans="1:25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</row>
    <row r="68" ht="16.35" customHeight="1" spans="1:2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</row>
    <row r="69" ht="16.35" customHeight="1" spans="1:25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</row>
    <row r="70" ht="16.35" customHeight="1" spans="1:25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</row>
    <row r="71" ht="16.35" customHeight="1" spans="1:2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</row>
    <row r="72" ht="16.35" customHeight="1" spans="1:25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</row>
    <row r="73" ht="16.35" customHeight="1" spans="1:25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</row>
    <row r="74" ht="16.35" customHeight="1" spans="1:25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</row>
    <row r="75" ht="16.35" customHeight="1" spans="1:25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</row>
    <row r="76" ht="16.35" customHeight="1" spans="1:25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</row>
    <row r="77" ht="16.35" customHeight="1" spans="1:25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</row>
    <row r="78" ht="16.35" customHeight="1" spans="1:25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</row>
    <row r="79" ht="16.35" customHeight="1" spans="1:25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</row>
    <row r="80" ht="16.35" customHeight="1" spans="1:25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</row>
    <row r="81" ht="16.35" customHeight="1" spans="1:25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</row>
    <row r="82" ht="16.35" customHeight="1" spans="1:25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</row>
    <row r="83" ht="16.35" customHeight="1" spans="1:25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</row>
    <row r="84" ht="16.35" customHeight="1" spans="1:25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</row>
    <row r="85" ht="16.35" customHeight="1" spans="1: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</row>
    <row r="86" ht="16.35" customHeight="1" spans="1: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</row>
    <row r="87" ht="16.35" customHeight="1" spans="1:25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</row>
    <row r="88" ht="16.35" customHeight="1" spans="1: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</row>
    <row r="89" ht="16.35" customHeight="1" spans="1: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</row>
    <row r="90" ht="16.35" customHeight="1" spans="1: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</row>
    <row r="91" ht="16.35" customHeight="1" spans="1: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</row>
    <row r="92" ht="16.35" customHeight="1" spans="1: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</row>
    <row r="93" ht="16.35" customHeight="1" spans="1: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</row>
    <row r="94" ht="16.35" customHeight="1" spans="1: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</row>
    <row r="95" ht="16.35" customHeight="1" spans="1: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</row>
    <row r="96" ht="16.35" customHeight="1" spans="1: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</row>
    <row r="97" ht="16.35" customHeight="1" spans="1: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</row>
    <row r="98" ht="16.35" customHeight="1" spans="1:2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</row>
    <row r="99" ht="16.35" customHeight="1" spans="1:2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</row>
    <row r="100" ht="16.35" customHeight="1" spans="1:25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</row>
    <row r="101" ht="16.35" customHeight="1" spans="1:25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</row>
    <row r="102" ht="16.35" customHeight="1" spans="1:25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</row>
    <row r="103" ht="16.35" customHeight="1" spans="1:25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</row>
    <row r="104" ht="16.35" customHeight="1" spans="1:25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</row>
    <row r="105" ht="16.35" customHeight="1" spans="1:2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</row>
    <row r="106" ht="16.35" customHeight="1" spans="1:25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</row>
    <row r="107" ht="16.35" customHeight="1" spans="1:25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</row>
    <row r="108" ht="16.35" customHeight="1" spans="1:25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</row>
    <row r="109" ht="16.35" customHeight="1" spans="1:25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</row>
    <row r="110" ht="16.35" customHeight="1" spans="1:25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</row>
    <row r="111" ht="16.35" customHeight="1" spans="1:25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</row>
    <row r="112" ht="16.35" customHeight="1" spans="1:25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</row>
    <row r="113" ht="16.35" customHeight="1" spans="1:25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</row>
    <row r="114" ht="16.35" customHeight="1" spans="1:25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</row>
    <row r="115" ht="16.35" customHeight="1" spans="1:25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</row>
    <row r="116" ht="16.35" customHeight="1" spans="1:25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</row>
    <row r="117" ht="16.35" customHeight="1" spans="1:25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</row>
    <row r="118" ht="16.35" customHeight="1" spans="1:25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</row>
    <row r="119" ht="16.35" customHeight="1" spans="1:25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</row>
    <row r="120" ht="16.35" customHeight="1" spans="1:25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</row>
    <row r="121" ht="16.35" customHeight="1" spans="1:2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</row>
    <row r="122" ht="16.35" customHeight="1" spans="1:25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</row>
    <row r="123" ht="16.35" customHeight="1" spans="1:25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</row>
    <row r="124" ht="16.35" customHeight="1" spans="1:25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</row>
    <row r="125" ht="16.35" customHeight="1" spans="1:25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</row>
    <row r="126" ht="16.35" customHeight="1" spans="1:25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</row>
    <row r="127" ht="16.35" customHeight="1" spans="1:25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</row>
    <row r="128" ht="16.35" customHeight="1" spans="1:25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</row>
    <row r="129" ht="16.35" customHeight="1" spans="1:2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</row>
    <row r="130" ht="16.35" customHeight="1" spans="1:25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</row>
    <row r="131" ht="16.35" customHeight="1" spans="1:2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</row>
    <row r="132" ht="16.35" customHeight="1" spans="1:25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</row>
    <row r="133" ht="16.35" customHeight="1" spans="1:25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</row>
    <row r="134" ht="16.35" customHeight="1" spans="1:25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</row>
    <row r="135" ht="16.35" customHeight="1" spans="1:25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</row>
    <row r="136" ht="16.35" customHeight="1" spans="1:25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</row>
    <row r="137" ht="16.35" customHeight="1" spans="1:25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</row>
    <row r="138" ht="16.35" customHeight="1" spans="1:25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</row>
    <row r="139" ht="16.35" customHeight="1" spans="1:25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</row>
    <row r="140" ht="16.35" customHeight="1" spans="1:25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</row>
    <row r="141" ht="16.35" customHeight="1" spans="1:25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</row>
    <row r="142" ht="16.35" customHeight="1" spans="1:25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</row>
    <row r="143" ht="16.35" customHeight="1" spans="1:25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</row>
    <row r="144" ht="16.35" customHeight="1" spans="1:25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</row>
    <row r="145" ht="16.35" customHeight="1" spans="1:25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</row>
    <row r="146" ht="16.35" customHeight="1" spans="1:25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</row>
    <row r="147" ht="16.35" customHeight="1" spans="1:25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</row>
    <row r="148" ht="16.35" customHeight="1" spans="1:25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</row>
    <row r="149" ht="16.35" customHeight="1" spans="1:25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</row>
    <row r="150" ht="16.35" customHeight="1" spans="1:25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</row>
    <row r="151" ht="16.35" customHeight="1" spans="1:25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</row>
    <row r="152" ht="16.35" customHeight="1" spans="1:25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</row>
    <row r="153" ht="16.35" customHeight="1" spans="1:25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</row>
    <row r="154" ht="16.35" customHeight="1" spans="1:25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</row>
    <row r="155" ht="16.35" customHeight="1" spans="1:25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</row>
    <row r="156" ht="16.35" customHeight="1" spans="1:25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</row>
    <row r="157" ht="16.35" customHeight="1" spans="1:25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</row>
    <row r="158" ht="16.35" customHeight="1" spans="1:25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</row>
    <row r="159" ht="16.35" customHeight="1" spans="1:25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</row>
    <row r="160" ht="16.35" customHeight="1" spans="1:25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</row>
    <row r="161" ht="16.35" customHeight="1" spans="1:25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</row>
    <row r="162" ht="16.35" customHeight="1" spans="1:25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</row>
    <row r="163" ht="16.35" customHeight="1" spans="1:25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</row>
    <row r="164" ht="16.35" customHeight="1" spans="1:25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</row>
    <row r="165" ht="16.35" customHeight="1" spans="1:25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</row>
    <row r="166" ht="16.35" customHeight="1" spans="1:25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</row>
    <row r="167" ht="16.35" customHeight="1" spans="1:25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</row>
    <row r="168" ht="16.35" customHeight="1" spans="1:25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</row>
    <row r="169" ht="16.35" customHeight="1" spans="1:25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</row>
    <row r="170" ht="16.35" customHeight="1" spans="1:25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</row>
    <row r="171" ht="16.35" customHeight="1" spans="1:25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</row>
    <row r="172" ht="16.35" customHeight="1" spans="1:25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</row>
    <row r="173" ht="16.35" customHeight="1" spans="1:25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</row>
    <row r="174" ht="16.35" customHeight="1" spans="1:25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</row>
    <row r="175" ht="16.35" customHeight="1" spans="1:25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</row>
    <row r="176" ht="16.35" customHeight="1" spans="1:25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</row>
    <row r="177" ht="16.35" customHeight="1" spans="1:25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</row>
    <row r="178" ht="16.35" customHeight="1" spans="1:25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</row>
    <row r="179" ht="16.35" customHeight="1" spans="1:25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</row>
    <row r="180" ht="16.35" customHeight="1" spans="1:25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</row>
    <row r="181" ht="16.35" customHeight="1" spans="1:25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</row>
    <row r="182" ht="16.35" customHeight="1" spans="1:25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</row>
    <row r="183" ht="16.35" customHeight="1" spans="1:25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</row>
    <row r="184" ht="16.35" customHeight="1" spans="1:25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</row>
    <row r="185" ht="16.35" customHeight="1" spans="1:25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</row>
    <row r="186" ht="16.35" customHeight="1" spans="1:25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</row>
    <row r="187" ht="16.35" customHeight="1" spans="1:25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</row>
    <row r="188" ht="16.35" customHeight="1" spans="1:25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</row>
    <row r="189" ht="16.35" customHeight="1" spans="1:25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</row>
    <row r="190" ht="16.35" customHeight="1" spans="1:25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</row>
    <row r="191" ht="16.35" customHeight="1" spans="1:25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</row>
    <row r="192" ht="16.35" customHeight="1" spans="1:25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</row>
    <row r="193" ht="16.35" customHeight="1" spans="1:25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</row>
    <row r="194" ht="16.35" customHeight="1" spans="1:25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</row>
    <row r="195" ht="16.35" customHeight="1" spans="1:25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</row>
    <row r="196" ht="16.35" customHeight="1" spans="1:25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</row>
    <row r="197" ht="16.35" customHeight="1" spans="1:25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</row>
    <row r="198" ht="16.35" customHeight="1" spans="1:25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</row>
    <row r="199" ht="16.35" customHeight="1" spans="1:25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</row>
    <row r="200" ht="16.35" customHeight="1" spans="1:25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</row>
    <row r="201" ht="16.35" customHeight="1" spans="1:25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</row>
    <row r="202" ht="16.35" customHeight="1" spans="1:25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</row>
    <row r="203" ht="16.35" customHeight="1" spans="1:25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</row>
    <row r="204" ht="16.35" customHeight="1" spans="1:25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</row>
    <row r="205" ht="16.35" customHeight="1" spans="1:25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</row>
    <row r="206" ht="16.35" customHeight="1" spans="1:25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</row>
    <row r="207" ht="16.35" customHeight="1" spans="1:25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</row>
    <row r="208" ht="16.35" customHeight="1" spans="1:25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</row>
    <row r="209" ht="16.35" customHeight="1" spans="1:25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</row>
    <row r="210" ht="16.35" customHeight="1" spans="1:25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</row>
    <row r="211" ht="16.35" customHeight="1" spans="1:25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</row>
    <row r="212" ht="16.35" customHeight="1" spans="1:25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</row>
    <row r="213" ht="16.35" customHeight="1" spans="1:25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</row>
    <row r="214" ht="16.35" customHeight="1" spans="1:25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</row>
    <row r="215" ht="16.35" customHeight="1" spans="1:2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</row>
    <row r="216" ht="16.35" customHeight="1" spans="1:25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</row>
    <row r="217" ht="16.35" customHeight="1" spans="1:25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</row>
    <row r="218" ht="16.35" customHeight="1" spans="1:25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</row>
    <row r="219" ht="16.35" customHeight="1" spans="1:25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</row>
    <row r="220" ht="16.35" customHeight="1" spans="1:25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</row>
    <row r="221" ht="16.35" customHeight="1" spans="1:25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</row>
    <row r="222" ht="16.35" customHeight="1" spans="1:25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</row>
    <row r="223" ht="16.35" customHeight="1" spans="1:25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</row>
    <row r="224" ht="16.35" customHeight="1" spans="1:25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</row>
    <row r="225" ht="16.35" customHeight="1" spans="1:25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</row>
    <row r="226" ht="16.35" customHeight="1" spans="1:25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</row>
    <row r="227" ht="16.35" customHeight="1" spans="1:25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</row>
    <row r="228" ht="16.35" customHeight="1" spans="1:25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</row>
    <row r="229" ht="16.35" customHeight="1" spans="1:25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</row>
    <row r="230" ht="16.35" customHeight="1" spans="1:25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ht="16.35" customHeight="1" spans="1:25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</row>
    <row r="232" ht="16.35" customHeight="1" spans="1:25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ht="16.35" customHeight="1" spans="1:25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</row>
    <row r="234" ht="16.35" customHeight="1" spans="1:25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</row>
    <row r="235" ht="16.35" customHeight="1" spans="1:25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</row>
    <row r="236" ht="16.35" customHeight="1" spans="1:25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</row>
    <row r="237" ht="16.35" customHeight="1" spans="1:25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</row>
    <row r="238" ht="16.35" customHeight="1" spans="1:25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</row>
    <row r="239" ht="16.35" customHeight="1" spans="1:25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</row>
    <row r="240" ht="16.35" customHeight="1" spans="1:25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</row>
    <row r="241" ht="16.35" customHeight="1" spans="1:25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</row>
    <row r="242" ht="16.35" customHeight="1" spans="1:25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</row>
    <row r="243" ht="16.35" customHeight="1" spans="1:25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</row>
    <row r="244" ht="16.35" customHeight="1" spans="1:25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</row>
    <row r="245" ht="16.35" customHeight="1" spans="1:25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</row>
    <row r="246" ht="16.35" customHeight="1" spans="1:25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</row>
    <row r="247" ht="16.35" customHeight="1" spans="1:25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</row>
    <row r="248" ht="16.35" customHeight="1" spans="1:25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</row>
    <row r="249" ht="16.35" customHeight="1" spans="1:25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</row>
    <row r="250" ht="16.35" customHeight="1" spans="1:25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</row>
    <row r="251" ht="16.35" customHeight="1" spans="1:25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</row>
    <row r="252" ht="16.35" customHeight="1" spans="1:25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</row>
    <row r="253" ht="16.35" customHeight="1" spans="1:25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</row>
    <row r="254" ht="16.35" customHeight="1" spans="1:25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</row>
    <row r="255" ht="16.35" customHeight="1" spans="1:25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</row>
    <row r="256" ht="16.35" customHeight="1" spans="1:25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</row>
    <row r="257" ht="16.35" customHeight="1" spans="1:25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</row>
    <row r="258" ht="16.35" customHeight="1" spans="1:25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</row>
    <row r="259" ht="16.35" customHeight="1" spans="1:25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</row>
    <row r="260" ht="16.35" customHeight="1" spans="1:25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</row>
    <row r="261" ht="16.35" customHeight="1" spans="1:25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</row>
    <row r="262" ht="16.35" customHeight="1" spans="1:25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</row>
    <row r="263" ht="16.35" customHeight="1" spans="1:25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</row>
    <row r="264" ht="16.35" customHeight="1" spans="1:25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</row>
    <row r="265" ht="16.35" customHeight="1" spans="1:25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</row>
    <row r="266" ht="16.35" customHeight="1" spans="1:25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</row>
    <row r="267" ht="16.35" customHeight="1" spans="1:25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</row>
    <row r="268" ht="16.35" customHeight="1" spans="1:25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</row>
    <row r="269" ht="16.35" customHeight="1" spans="1:25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</row>
    <row r="270" ht="16.35" customHeight="1" spans="1:25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</row>
    <row r="271" ht="16.35" customHeight="1" spans="1:25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</row>
    <row r="272" ht="16.35" customHeight="1" spans="1:25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</row>
    <row r="273" ht="16.35" customHeight="1" spans="1:25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</row>
    <row r="274" ht="16.35" customHeight="1" spans="1:25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</row>
    <row r="275" ht="16.35" customHeight="1" spans="1:25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</row>
    <row r="276" ht="16.35" customHeight="1" spans="1:25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</row>
    <row r="277" ht="16.35" customHeight="1" spans="1:25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</row>
    <row r="278" ht="16.35" customHeight="1" spans="1:25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</row>
    <row r="279" ht="16.35" customHeight="1" spans="1:25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</row>
    <row r="280" ht="16.35" customHeight="1" spans="1:25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</row>
    <row r="281" ht="16.35" customHeight="1" spans="1:25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</row>
    <row r="282" ht="16.35" customHeight="1" spans="1:25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</row>
    <row r="283" ht="16.35" customHeight="1" spans="1:25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</row>
    <row r="284" ht="16.35" customHeight="1" spans="1:25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</row>
    <row r="285" ht="16.35" customHeight="1" spans="1:25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</row>
    <row r="286" ht="16.35" customHeight="1" spans="1:25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</row>
    <row r="287" ht="16.35" customHeight="1" spans="1:25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</row>
    <row r="288" ht="16.35" customHeight="1" spans="1:25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</row>
    <row r="289" ht="16.35" customHeight="1" spans="1:25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</row>
    <row r="290" ht="16.35" customHeight="1" spans="1:25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</row>
    <row r="291" ht="16.35" customHeight="1" spans="1:25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</row>
    <row r="292" ht="16.35" customHeight="1" spans="1:25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</row>
    <row r="293" ht="16.35" customHeight="1" spans="1:25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</row>
    <row r="294" ht="16.35" customHeight="1" spans="1:25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</row>
    <row r="295" ht="16.35" customHeight="1" spans="1:25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</row>
    <row r="296" ht="16.35" customHeight="1" spans="1:25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</row>
    <row r="297" ht="16.35" customHeight="1" spans="1:25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</row>
    <row r="298" ht="16.35" customHeight="1" spans="1:25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</row>
    <row r="299" ht="16.35" customHeight="1" spans="1:25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</row>
    <row r="300" ht="16.35" customHeight="1" spans="1:25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</row>
    <row r="301" ht="16.35" customHeight="1" spans="1:25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</row>
    <row r="302" ht="16.35" customHeight="1" spans="1:25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</row>
    <row r="303" ht="16.35" customHeight="1" spans="1:25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</row>
    <row r="304" ht="16.35" customHeight="1" spans="1:25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</row>
    <row r="305" ht="16.35" customHeight="1" spans="1:25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</row>
    <row r="306" ht="16.35" customHeight="1" spans="1:25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</row>
    <row r="307" ht="16.35" customHeight="1" spans="1:25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</row>
    <row r="308" ht="16.35" customHeight="1" spans="1:25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</row>
    <row r="309" ht="16.35" customHeight="1" spans="1:25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</row>
    <row r="310" ht="16.35" customHeight="1" spans="1:25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</row>
    <row r="311" ht="16.35" customHeight="1" spans="1:25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</row>
    <row r="312" ht="16.35" customHeight="1" spans="1:25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</row>
    <row r="313" ht="16.35" customHeight="1" spans="1:25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</row>
    <row r="314" ht="16.35" customHeight="1" spans="1:25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</row>
    <row r="315" ht="16.35" customHeight="1" spans="1:25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</row>
    <row r="316" ht="16.35" customHeight="1" spans="1:25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</row>
    <row r="317" ht="16.35" customHeight="1" spans="1:25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</row>
    <row r="318" ht="16.35" customHeight="1" spans="1:25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</row>
    <row r="319" ht="16.35" customHeight="1" spans="1:25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</row>
    <row r="320" ht="16.35" customHeight="1" spans="1:25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</row>
    <row r="321" ht="16.35" customHeight="1" spans="1:25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</row>
    <row r="322" ht="16.35" customHeight="1" spans="1:25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</row>
    <row r="323" ht="16.35" customHeight="1" spans="1:25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</row>
    <row r="324" ht="16.35" customHeight="1" spans="1:25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</row>
    <row r="325" ht="16.35" customHeight="1" spans="1:25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</row>
    <row r="326" ht="16.35" customHeight="1" spans="1:25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</row>
    <row r="327" ht="16.35" customHeight="1" spans="1:25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</row>
    <row r="328" ht="16.35" customHeight="1" spans="1:25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</row>
    <row r="329" ht="16.35" customHeight="1" spans="1:25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</row>
    <row r="330" ht="16.35" customHeight="1" spans="1:25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</row>
    <row r="331" ht="16.35" customHeight="1" spans="1:25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</row>
    <row r="332" ht="16.35" customHeight="1" spans="1:25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</row>
    <row r="333" ht="16.35" customHeight="1" spans="1:25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</row>
    <row r="334" ht="16.35" customHeight="1" spans="1:25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</row>
    <row r="335" ht="16.35" customHeight="1" spans="1:25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</row>
    <row r="336" ht="16.35" customHeight="1" spans="1:25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</row>
    <row r="337" ht="16.35" customHeight="1" spans="1:25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</row>
    <row r="338" ht="16.35" customHeight="1" spans="1:25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</row>
    <row r="339" ht="16.35" customHeight="1" spans="1:25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</row>
    <row r="340" ht="16.35" customHeight="1" spans="1:25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</row>
    <row r="341" ht="16.35" customHeight="1" spans="1:25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</row>
    <row r="342" ht="16.35" customHeight="1" spans="1:25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</row>
    <row r="343" ht="16.35" customHeight="1" spans="1:25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</row>
    <row r="344" ht="16.35" customHeight="1" spans="1:25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</row>
    <row r="345" ht="16.35" customHeight="1" spans="1:25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</row>
    <row r="346" ht="16.35" customHeight="1" spans="1:25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</row>
    <row r="347" ht="16.35" customHeight="1" spans="1:25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</row>
    <row r="348" ht="16.35" customHeight="1" spans="1:25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</row>
    <row r="349" ht="16.35" customHeight="1" spans="1:25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</row>
    <row r="350" ht="16.35" customHeight="1" spans="1:25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</row>
    <row r="351" ht="16.35" customHeight="1" spans="1:25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</row>
    <row r="352" ht="16.35" customHeight="1" spans="1:25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</row>
    <row r="353" ht="16.35" customHeight="1" spans="1:25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</row>
    <row r="354" ht="16.35" customHeight="1" spans="1:25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</row>
    <row r="355" ht="16.35" customHeight="1" spans="1:25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</row>
    <row r="356" ht="16.35" customHeight="1" spans="1:25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</row>
    <row r="357" ht="16.35" customHeight="1" spans="1:25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</row>
    <row r="358" ht="16.35" customHeight="1" spans="1:25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</row>
    <row r="359" ht="16.35" customHeight="1" spans="1:25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</row>
    <row r="360" ht="16.35" customHeight="1" spans="1:25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</row>
    <row r="361" ht="16.35" customHeight="1" spans="1:25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</row>
    <row r="362" ht="16.35" customHeight="1" spans="1:25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</row>
    <row r="363" ht="16.35" customHeight="1" spans="1:25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</row>
    <row r="364" ht="16.35" customHeight="1" spans="1:25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</row>
    <row r="365" ht="16.35" customHeight="1" spans="1:25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</row>
    <row r="366" ht="16.35" customHeight="1" spans="1:25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</row>
    <row r="367" ht="16.35" customHeight="1" spans="1:25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</row>
    <row r="368" ht="16.35" customHeight="1" spans="1:25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</row>
    <row r="369" ht="16.35" customHeight="1" spans="1:25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</row>
    <row r="370" ht="16.35" customHeight="1" spans="1:25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</row>
    <row r="371" ht="16.35" customHeight="1" spans="1:25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</row>
    <row r="372" ht="16.35" customHeight="1" spans="1:25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</row>
    <row r="373" ht="16.35" customHeight="1" spans="1:25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</row>
    <row r="374" ht="16.35" customHeight="1" spans="1:25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</row>
    <row r="375" ht="16.35" customHeight="1" spans="1:25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</row>
    <row r="376" ht="16.35" customHeight="1" spans="1:25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</row>
    <row r="377" ht="16.35" customHeight="1" spans="1:25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</row>
    <row r="378" ht="16.35" customHeight="1" spans="1:25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</row>
    <row r="379" ht="16.35" customHeight="1" spans="1:25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</row>
    <row r="380" ht="16.35" customHeight="1" spans="1:25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</row>
    <row r="381" ht="16.35" customHeight="1" spans="1:25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</row>
    <row r="382" ht="16.35" customHeight="1" spans="1:25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</row>
    <row r="383" ht="16.35" customHeight="1" spans="1:25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</row>
    <row r="384" ht="16.35" customHeight="1" spans="1:25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</row>
    <row r="385" ht="16.35" customHeight="1" spans="1:25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</row>
    <row r="386" ht="16.35" customHeight="1" spans="1:25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</row>
    <row r="387" ht="16.35" customHeight="1" spans="1:25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</row>
    <row r="388" ht="16.35" customHeight="1" spans="1:25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</row>
    <row r="389" ht="16.35" customHeight="1" spans="1:25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</row>
    <row r="390" ht="16.35" customHeight="1" spans="1:25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</row>
    <row r="391" ht="16.35" customHeight="1" spans="1:25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</row>
    <row r="392" ht="16.35" customHeight="1" spans="1:25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</row>
    <row r="393" ht="16.35" customHeight="1" spans="1:25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</row>
    <row r="394" ht="16.35" customHeight="1" spans="1:25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</row>
    <row r="395" ht="16.35" customHeight="1" spans="1:25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</row>
    <row r="396" ht="16.35" customHeight="1" spans="1:25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</row>
    <row r="397" ht="16.35" customHeight="1" spans="1:25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</row>
    <row r="398" ht="16.35" customHeight="1" spans="1:25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</row>
    <row r="399" ht="16.35" customHeight="1" spans="1:25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</row>
    <row r="400" ht="16.35" customHeight="1" spans="1:25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</row>
    <row r="401" ht="16.35" customHeight="1" spans="1:25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</row>
    <row r="402" ht="16.35" customHeight="1" spans="1:25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</row>
    <row r="403" ht="16.35" customHeight="1" spans="1:25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</row>
    <row r="404" ht="16.35" customHeight="1" spans="1:25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</row>
    <row r="405" ht="16.35" customHeight="1" spans="1:25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</row>
    <row r="406" ht="16.35" customHeight="1" spans="1:25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</row>
    <row r="407" ht="16.35" customHeight="1" spans="1:25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</row>
    <row r="408" ht="16.35" customHeight="1" spans="1:25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</row>
    <row r="409" ht="16.35" customHeight="1" spans="1:25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</row>
    <row r="410" ht="16.35" customHeight="1" spans="1:25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</row>
    <row r="411" ht="16.35" customHeight="1" spans="1:25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</row>
    <row r="412" ht="16.35" customHeight="1" spans="1:25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</row>
    <row r="413" ht="16.35" customHeight="1" spans="1:25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</row>
    <row r="414" ht="16.35" customHeight="1" spans="1:25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</row>
    <row r="415" ht="16.35" customHeight="1" spans="1:25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</row>
    <row r="416" ht="16.35" customHeight="1" spans="1:25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</row>
    <row r="417" ht="16.35" customHeight="1" spans="1:25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</row>
    <row r="418" ht="16.35" customHeight="1" spans="1:25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</row>
    <row r="419" ht="16.35" customHeight="1" spans="1:25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</row>
    <row r="420" ht="16.35" customHeight="1" spans="1:25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</row>
    <row r="421" ht="16.35" customHeight="1" spans="1:25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</row>
    <row r="422" ht="16.35" customHeight="1" spans="1:25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</row>
    <row r="423" ht="16.35" customHeight="1" spans="1:25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</row>
    <row r="424" ht="16.35" customHeight="1" spans="1:25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</row>
    <row r="425" ht="16.35" customHeight="1" spans="1:25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</row>
    <row r="426" ht="16.35" customHeight="1" spans="1:25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</row>
    <row r="427" ht="16.35" customHeight="1" spans="1:25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</row>
    <row r="428" ht="16.35" customHeight="1" spans="1:25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</row>
    <row r="429" ht="16.35" customHeight="1" spans="1:25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</row>
    <row r="430" ht="16.35" customHeight="1" spans="1:25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</row>
    <row r="431" ht="16.35" customHeight="1" spans="1:25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</row>
    <row r="432" ht="16.35" customHeight="1" spans="1:25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</row>
    <row r="433" ht="16.35" customHeight="1" spans="1:25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</row>
    <row r="434" ht="16.35" customHeight="1" spans="1:25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</row>
    <row r="435" ht="16.35" customHeight="1" spans="1:25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</row>
    <row r="436" ht="16.35" customHeight="1" spans="1:25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</row>
    <row r="437" ht="16.35" customHeight="1" spans="1:25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</row>
    <row r="438" ht="16.35" customHeight="1" spans="1:25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</row>
    <row r="439" ht="16.35" customHeight="1" spans="1:25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</row>
    <row r="440" ht="16.35" customHeight="1" spans="1:25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</row>
    <row r="441" ht="16.35" customHeight="1" spans="1:25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</row>
    <row r="442" ht="16.35" customHeight="1" spans="1:25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</row>
    <row r="443" ht="16.35" customHeight="1" spans="1:25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</row>
    <row r="444" ht="16.35" customHeight="1" spans="1:25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</row>
    <row r="445" ht="16.35" customHeight="1" spans="1:25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</row>
    <row r="446" ht="16.35" customHeight="1" spans="1:25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</row>
    <row r="447" ht="16.35" customHeight="1" spans="1:25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</row>
    <row r="448" ht="16.35" customHeight="1" spans="1:25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</row>
    <row r="449" ht="16.35" customHeight="1" spans="1:25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</row>
    <row r="450" ht="16.35" customHeight="1" spans="1:25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</row>
    <row r="451" ht="16.35" customHeight="1" spans="1:25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</row>
    <row r="452" ht="16.35" customHeight="1" spans="1:25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</row>
    <row r="453" ht="16.35" customHeight="1" spans="1:25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</row>
    <row r="454" ht="16.35" customHeight="1" spans="1:25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</row>
    <row r="455" ht="16.35" customHeight="1" spans="1:25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</row>
    <row r="456" ht="16.35" customHeight="1" spans="1:25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</row>
    <row r="457" ht="16.35" customHeight="1" spans="1:25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</row>
    <row r="458" ht="16.35" customHeight="1" spans="1:25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</row>
    <row r="459" ht="16.35" customHeight="1" spans="1:25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</row>
    <row r="460" ht="16.35" customHeight="1" spans="1:25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</row>
    <row r="461" ht="16.35" customHeight="1" spans="1:25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</row>
    <row r="462" ht="16.35" customHeight="1" spans="1:25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</row>
    <row r="463" ht="16.35" customHeight="1" spans="1:25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</row>
    <row r="464" ht="16.35" customHeight="1" spans="1:25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</row>
    <row r="465" ht="16.35" customHeight="1" spans="1:25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</row>
    <row r="466" ht="16.35" customHeight="1" spans="1:25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</row>
    <row r="467" ht="16.35" customHeight="1" spans="1:25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</row>
    <row r="468" ht="16.35" customHeight="1" spans="1:25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</row>
    <row r="469" ht="16.35" customHeight="1" spans="1:25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</row>
    <row r="470" ht="16.35" customHeight="1" spans="1:25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</row>
    <row r="471" ht="16.35" customHeight="1" spans="1:25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</row>
    <row r="472" ht="16.35" customHeight="1" spans="1:25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</row>
    <row r="473" ht="16.35" customHeight="1" spans="1:25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</row>
    <row r="474" ht="16.35" customHeight="1" spans="1:25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</row>
    <row r="475" ht="16.35" customHeight="1" spans="1:25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</row>
    <row r="476" ht="16.35" customHeight="1" spans="1:25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</row>
    <row r="477" ht="16.35" customHeight="1" spans="1:25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</row>
    <row r="478" ht="16.35" customHeight="1" spans="1:25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</row>
    <row r="479" ht="16.35" customHeight="1" spans="1:25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</row>
    <row r="480" ht="16.35" customHeight="1" spans="1:25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</row>
    <row r="481" ht="16.35" customHeight="1" spans="1:25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</row>
    <row r="482" ht="16.35" customHeight="1" spans="1:25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</row>
    <row r="483" ht="16.35" customHeight="1" spans="1:25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</row>
    <row r="484" ht="16.35" customHeight="1" spans="1:25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</row>
    <row r="485" ht="16.35" customHeight="1" spans="1:25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</row>
    <row r="486" ht="16.35" customHeight="1" spans="1:25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</row>
    <row r="487" ht="16.35" customHeight="1" spans="1:25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</row>
    <row r="488" ht="16.35" customHeight="1" spans="1:25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</row>
    <row r="489" ht="16.35" customHeight="1" spans="1:25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</row>
    <row r="490" ht="16.35" customHeight="1" spans="1:25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</row>
    <row r="491" ht="16.35" customHeight="1" spans="1:25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</row>
    <row r="492" ht="16.35" customHeight="1" spans="1:25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</row>
    <row r="493" ht="16.35" customHeight="1" spans="1:25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</row>
    <row r="494" ht="16.35" customHeight="1" spans="1:25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</row>
    <row r="495" ht="16.35" customHeight="1" spans="1:25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</row>
    <row r="496" ht="16.35" customHeight="1" spans="1:25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</row>
    <row r="497" ht="16.35" customHeight="1" spans="1:25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</row>
    <row r="498" ht="16.35" customHeight="1" spans="1:25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</row>
    <row r="499" ht="16.35" customHeight="1" spans="1:25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</row>
    <row r="500" ht="16.35" customHeight="1" spans="1:25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</row>
    <row r="501" ht="16.35" customHeight="1" spans="1:25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</row>
    <row r="502" ht="16.35" customHeight="1" spans="1:25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</row>
    <row r="503" ht="16.35" customHeight="1" spans="1:25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</row>
    <row r="504" ht="16.35" customHeight="1" spans="1:25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</row>
    <row r="505" ht="16.35" customHeight="1" spans="1:25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</row>
    <row r="506" ht="16.35" customHeight="1" spans="1:25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</row>
    <row r="507" ht="16.35" customHeight="1" spans="1:25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</row>
    <row r="508" ht="16.35" customHeight="1" spans="1:25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</row>
    <row r="509" ht="16.35" customHeight="1" spans="1:25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</row>
    <row r="510" ht="16.35" customHeight="1" spans="1:25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</row>
    <row r="511" ht="16.35" customHeight="1" spans="1:25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</row>
    <row r="512" ht="16.35" customHeight="1" spans="1:25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</row>
    <row r="513" ht="16.35" customHeight="1" spans="1:25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</row>
    <row r="514" ht="16.35" customHeight="1" spans="1:25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</row>
    <row r="515" ht="16.35" customHeight="1" spans="1:25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</row>
    <row r="516" ht="16.35" customHeight="1" spans="1:25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</row>
    <row r="517" ht="16.35" customHeight="1" spans="1:25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</row>
    <row r="518" ht="16.35" customHeight="1" spans="1:25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</row>
    <row r="519" ht="16.35" customHeight="1" spans="1:25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</row>
    <row r="520" ht="16.35" customHeight="1" spans="1:25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</row>
    <row r="521" ht="16.35" customHeight="1" spans="1:25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</row>
    <row r="522" ht="16.35" customHeight="1" spans="1:25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</row>
    <row r="523" ht="16.35" customHeight="1" spans="1:25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</row>
    <row r="524" ht="16.35" customHeight="1" spans="1:25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</row>
    <row r="525" ht="16.35" customHeight="1" spans="1:25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</row>
    <row r="526" ht="16.35" customHeight="1" spans="1:25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</row>
    <row r="527" ht="16.35" customHeight="1" spans="1:25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</row>
    <row r="528" ht="16.35" customHeight="1" spans="1:25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</row>
    <row r="529" ht="16.35" customHeight="1" spans="1:25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</row>
    <row r="530" ht="16.35" customHeight="1" spans="1:25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</row>
    <row r="531" ht="16.35" customHeight="1" spans="1:25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</row>
    <row r="532" ht="16.35" customHeight="1" spans="1:25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</row>
    <row r="533" ht="16.35" customHeight="1" spans="1:25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</row>
    <row r="534" ht="16.35" customHeight="1" spans="1:25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</row>
    <row r="535" ht="16.35" customHeight="1" spans="1:25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</row>
    <row r="536" ht="16.35" customHeight="1" spans="1:25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</row>
    <row r="537" ht="16.35" customHeight="1" spans="1:25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</row>
    <row r="538" ht="16.35" customHeight="1" spans="1:25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</row>
    <row r="539" ht="16.35" customHeight="1" spans="1:25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</row>
    <row r="540" ht="16.35" customHeight="1" spans="1:25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</row>
    <row r="541" ht="16.35" customHeight="1" spans="1:25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</row>
    <row r="542" ht="16.35" customHeight="1" spans="1:25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</row>
    <row r="543" ht="16.35" customHeight="1" spans="1:25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</row>
    <row r="544" ht="16.35" customHeight="1" spans="1:25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</row>
    <row r="545" ht="16.35" customHeight="1" spans="1:25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</row>
    <row r="546" ht="16.35" customHeight="1" spans="1:25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</row>
    <row r="547" ht="16.35" customHeight="1" spans="1:25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</row>
    <row r="548" ht="16.35" customHeight="1" spans="1:25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</row>
    <row r="549" ht="16.35" customHeight="1" spans="1:25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</row>
    <row r="550" ht="16.35" customHeight="1" spans="1:25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</row>
    <row r="551" ht="16.35" customHeight="1" spans="1:25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</row>
    <row r="552" ht="16.35" customHeight="1" spans="1:25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</row>
    <row r="553" ht="16.35" customHeight="1" spans="1:25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</row>
    <row r="554" ht="16.35" customHeight="1" spans="1:25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</row>
    <row r="555" ht="16.35" customHeight="1" spans="1:25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</row>
    <row r="556" ht="16.35" customHeight="1" spans="1:25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</row>
    <row r="557" ht="16.35" customHeight="1" spans="1:25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</row>
    <row r="558" ht="16.35" customHeight="1" spans="1:25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</row>
    <row r="559" ht="16.35" customHeight="1" spans="1:25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</row>
    <row r="560" ht="16.35" customHeight="1" spans="1:25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</row>
    <row r="561" ht="16.35" customHeight="1" spans="1:25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</row>
    <row r="562" ht="16.35" customHeight="1" spans="1:25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</row>
    <row r="563" ht="16.35" customHeight="1" spans="1:25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</row>
    <row r="564" ht="16.35" customHeight="1" spans="1:25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</row>
    <row r="565" ht="16.35" customHeight="1" spans="1:25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</row>
    <row r="566" ht="16.35" customHeight="1" spans="1:25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</row>
    <row r="567" ht="16.35" customHeight="1" spans="1:25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</row>
    <row r="568" ht="16.35" customHeight="1" spans="1:25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</row>
    <row r="569" ht="16.35" customHeight="1" spans="1:25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</row>
    <row r="570" ht="16.35" customHeight="1" spans="1:25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</row>
    <row r="571" ht="16.35" customHeight="1" spans="1:25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</row>
    <row r="572" ht="16.35" customHeight="1" spans="1:25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</row>
    <row r="573" ht="16.35" customHeight="1" spans="1:25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</row>
    <row r="574" ht="16.35" customHeight="1" spans="1:25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</row>
    <row r="575" ht="16.35" customHeight="1" spans="1:25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</row>
    <row r="576" ht="16.35" customHeight="1" spans="1:25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</row>
    <row r="577" ht="16.35" customHeight="1" spans="1:25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</row>
    <row r="578" ht="16.35" customHeight="1" spans="1:25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</row>
    <row r="579" ht="16.35" customHeight="1" spans="1:25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</row>
    <row r="580" ht="16.35" customHeight="1" spans="1:25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</row>
    <row r="581" ht="16.35" customHeight="1" spans="1:25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</row>
    <row r="582" ht="16.35" customHeight="1" spans="1:25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</row>
    <row r="583" ht="16.35" customHeight="1" spans="1:25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</row>
    <row r="584" ht="16.35" customHeight="1" spans="1:25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</row>
    <row r="585" ht="16.35" customHeight="1" spans="1:25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</row>
    <row r="586" ht="16.35" customHeight="1" spans="1:25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</row>
    <row r="587" ht="16.35" customHeight="1" spans="1:25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</row>
    <row r="588" ht="16.35" customHeight="1" spans="1:25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</row>
    <row r="589" ht="16.35" customHeight="1" spans="1:25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</row>
    <row r="590" ht="16.35" customHeight="1" spans="1:25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</row>
    <row r="591" ht="16.35" customHeight="1" spans="1:25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</row>
    <row r="592" ht="16.35" customHeight="1" spans="1:25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</row>
    <row r="593" ht="16.35" customHeight="1" spans="1:25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</row>
    <row r="594" ht="16.35" customHeight="1" spans="1:25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</row>
    <row r="595" ht="16.35" customHeight="1" spans="1:25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</row>
    <row r="596" ht="16.35" customHeight="1" spans="1:25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</row>
    <row r="597" ht="16.35" customHeight="1" spans="1:25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</row>
    <row r="598" ht="16.35" customHeight="1" spans="1:25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</row>
    <row r="599" ht="16.35" customHeight="1" spans="1:25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</row>
    <row r="600" ht="16.35" customHeight="1" spans="1:25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</row>
    <row r="601" ht="16.35" customHeight="1" spans="1:25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</row>
    <row r="602" ht="16.35" customHeight="1" spans="1:25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</row>
    <row r="603" ht="16.35" customHeight="1" spans="1:25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</row>
    <row r="604" ht="16.35" customHeight="1" spans="1:25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</row>
    <row r="605" ht="16.35" customHeight="1" spans="1:25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</row>
    <row r="606" ht="16.35" customHeight="1" spans="1:25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</row>
    <row r="607" ht="16.35" customHeight="1" spans="1:25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</row>
    <row r="608" ht="16.35" customHeight="1" spans="1:25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</row>
    <row r="609" ht="16.35" customHeight="1" spans="1:25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</row>
    <row r="610" ht="16.35" customHeight="1" spans="1:25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</row>
    <row r="611" ht="16.35" customHeight="1" spans="1:25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</row>
    <row r="612" ht="16.35" customHeight="1" spans="1:25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</row>
    <row r="613" ht="16.35" customHeight="1" spans="1:25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</row>
    <row r="614" ht="16.35" customHeight="1" spans="1:25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</row>
    <row r="615" ht="16.35" customHeight="1" spans="1:25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</row>
    <row r="616" ht="16.35" customHeight="1" spans="1:25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</row>
    <row r="617" ht="16.35" customHeight="1" spans="1:25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</row>
    <row r="618" ht="16.35" customHeight="1" spans="1:25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</row>
    <row r="619" ht="16.35" customHeight="1" spans="1:25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</row>
    <row r="620" ht="16.35" customHeight="1" spans="1:25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</row>
    <row r="621" ht="16.35" customHeight="1" spans="1:25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</row>
    <row r="622" ht="16.35" customHeight="1" spans="1:25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</row>
    <row r="623" ht="16.35" customHeight="1" spans="1:25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</row>
    <row r="624" ht="16.35" customHeight="1" spans="1:25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</row>
    <row r="625" ht="16.35" customHeight="1" spans="1:25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</row>
    <row r="626" ht="16.35" customHeight="1" spans="1:25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</row>
    <row r="627" ht="16.35" customHeight="1" spans="1:25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</row>
    <row r="628" ht="16.35" customHeight="1" spans="1:25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</row>
    <row r="629" ht="16.35" customHeight="1" spans="1:25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</row>
    <row r="630" ht="16.35" customHeight="1" spans="1:25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</row>
    <row r="631" ht="16.35" customHeight="1" spans="1:25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</row>
    <row r="632" ht="16.35" customHeight="1" spans="1:25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</row>
    <row r="633" ht="16.35" customHeight="1" spans="1:25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</row>
    <row r="634" ht="16.35" customHeight="1" spans="1:25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</row>
    <row r="635" ht="16.35" customHeight="1" spans="1:25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</row>
    <row r="636" ht="16.35" customHeight="1" spans="1:25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</row>
    <row r="637" ht="16.35" customHeight="1" spans="1:25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</row>
    <row r="638" ht="16.35" customHeight="1" spans="1:25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</row>
    <row r="639" ht="16.35" customHeight="1" spans="1:25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</row>
    <row r="640" ht="16.35" customHeight="1" spans="1:25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</row>
    <row r="641" ht="16.35" customHeight="1" spans="1:25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</row>
    <row r="642" ht="16.35" customHeight="1" spans="1:25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</row>
    <row r="643" ht="16.35" customHeight="1" spans="1:25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</row>
    <row r="644" ht="16.35" customHeight="1" spans="1:25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</row>
    <row r="645" ht="16.35" customHeight="1" spans="1:25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</row>
    <row r="646" ht="16.35" customHeight="1" spans="1:25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</row>
    <row r="647" ht="16.35" customHeight="1" spans="1:25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</row>
    <row r="648" ht="16.35" customHeight="1" spans="1:25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</row>
    <row r="649" ht="16.35" customHeight="1" spans="1:25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</row>
    <row r="650" ht="16.35" customHeight="1" spans="1:25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</row>
    <row r="651" ht="16.35" customHeight="1" spans="1:25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</row>
    <row r="652" ht="16.35" customHeight="1" spans="1:25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</row>
    <row r="653" ht="16.35" customHeight="1" spans="1:25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</row>
    <row r="654" ht="16.35" customHeight="1" spans="1:25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</row>
    <row r="655" ht="16.35" customHeight="1" spans="1:25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</row>
    <row r="656" ht="16.35" customHeight="1" spans="1:25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</row>
    <row r="657" ht="16.35" customHeight="1" spans="1:25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</row>
    <row r="658" ht="16.35" customHeight="1" spans="1:25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</row>
    <row r="659" ht="16.35" customHeight="1" spans="1:25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</row>
    <row r="660" ht="16.35" customHeight="1" spans="1:25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</row>
    <row r="661" ht="16.35" customHeight="1" spans="1:25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</row>
    <row r="662" ht="16.35" customHeight="1" spans="1:25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</row>
    <row r="663" ht="16.35" customHeight="1" spans="1:25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</row>
    <row r="664" ht="16.35" customHeight="1" spans="1:25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</row>
    <row r="665" ht="16.35" customHeight="1" spans="1:25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</row>
    <row r="666" ht="16.35" customHeight="1" spans="1:25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</row>
    <row r="667" ht="16.35" customHeight="1" spans="1:25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</row>
    <row r="668" ht="16.35" customHeight="1" spans="1:25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</row>
    <row r="669" ht="16.35" customHeight="1" spans="1:25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</row>
    <row r="670" ht="16.35" customHeight="1" spans="1:25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</row>
    <row r="671" ht="16.35" customHeight="1" spans="1:25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</row>
    <row r="672" ht="16.35" customHeight="1" spans="1:25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</row>
    <row r="673" ht="16.35" customHeight="1" spans="1:25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</row>
    <row r="674" ht="16.35" customHeight="1" spans="1:25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</row>
    <row r="675" ht="16.35" customHeight="1" spans="1:25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</row>
    <row r="676" ht="16.35" customHeight="1" spans="1:25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</row>
    <row r="677" ht="16.35" customHeight="1" spans="1:25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</row>
    <row r="678" ht="16.35" customHeight="1" spans="1:25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</row>
    <row r="679" ht="16.35" customHeight="1" spans="1:25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</row>
    <row r="680" ht="16.35" customHeight="1" spans="1:25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</row>
    <row r="681" ht="16.35" customHeight="1" spans="1:25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</row>
    <row r="682" ht="16.35" customHeight="1" spans="1:25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</row>
    <row r="683" ht="16.35" customHeight="1" spans="1:25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</row>
    <row r="684" ht="16.35" customHeight="1" spans="1:25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</row>
    <row r="685" ht="16.35" customHeight="1" spans="1:25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</row>
    <row r="686" ht="16.35" customHeight="1" spans="1:25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</row>
    <row r="687" ht="16.35" customHeight="1" spans="1:25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</row>
    <row r="688" ht="16.35" customHeight="1" spans="1:25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</row>
    <row r="689" ht="16.35" customHeight="1" spans="1:25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</row>
    <row r="690" ht="16.35" customHeight="1" spans="1:25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</row>
    <row r="691" ht="16.35" customHeight="1" spans="1:25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</row>
    <row r="692" ht="16.35" customHeight="1" spans="1:25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</row>
    <row r="693" ht="16.35" customHeight="1" spans="1:25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</row>
    <row r="694" ht="16.35" customHeight="1" spans="1:25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</row>
    <row r="695" ht="16.35" customHeight="1" spans="1:25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</row>
    <row r="696" ht="16.35" customHeight="1" spans="1:25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</row>
    <row r="697" ht="16.35" customHeight="1" spans="1:25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</row>
    <row r="698" ht="16.35" customHeight="1" spans="1:25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</row>
    <row r="699" ht="16.35" customHeight="1" spans="1:25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</row>
    <row r="700" ht="16.35" customHeight="1" spans="1:25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</row>
    <row r="701" ht="16.35" customHeight="1" spans="1:25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</row>
    <row r="702" ht="16.35" customHeight="1" spans="1:25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</row>
    <row r="703" ht="16.35" customHeight="1" spans="1:25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</row>
    <row r="704" ht="16.35" customHeight="1" spans="1:25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</row>
    <row r="705" ht="16.35" customHeight="1" spans="1:25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</row>
    <row r="706" ht="16.35" customHeight="1" spans="1:25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</row>
    <row r="707" ht="16.35" customHeight="1" spans="1:25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</row>
    <row r="708" ht="16.35" customHeight="1" spans="1:25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</row>
    <row r="709" ht="16.35" customHeight="1" spans="1:25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</row>
    <row r="710" ht="16.35" customHeight="1" spans="1:25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</row>
    <row r="711" ht="16.35" customHeight="1" spans="1:25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</row>
    <row r="712" ht="16.35" customHeight="1" spans="1:25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</row>
    <row r="713" ht="16.35" customHeight="1" spans="1:25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</row>
    <row r="714" ht="16.35" customHeight="1" spans="1:25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</row>
    <row r="715" ht="16.35" customHeight="1" spans="1:25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</row>
    <row r="716" ht="16.35" customHeight="1" spans="1:25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</row>
    <row r="717" ht="16.35" customHeight="1" spans="1:25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</row>
    <row r="718" ht="16.35" customHeight="1" spans="1:25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</row>
    <row r="719" ht="16.35" customHeight="1" spans="1:25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</row>
    <row r="720" ht="16.35" customHeight="1" spans="1:25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</row>
    <row r="721" ht="16.35" customHeight="1" spans="1:25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</row>
    <row r="722" ht="16.35" customHeight="1" spans="1:25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</row>
    <row r="723" ht="16.35" customHeight="1" spans="1:25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</row>
    <row r="724" ht="16.35" customHeight="1" spans="1:25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</row>
    <row r="725" ht="16.35" customHeight="1" spans="1:25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</row>
    <row r="726" ht="16.35" customHeight="1" spans="1:25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</row>
    <row r="727" ht="16.35" customHeight="1" spans="1:25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</row>
    <row r="728" ht="16.35" customHeight="1" spans="1:25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</row>
    <row r="729" ht="16.35" customHeight="1" spans="1:25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</row>
    <row r="730" ht="16.35" customHeight="1" spans="1:25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</row>
    <row r="731" ht="16.35" customHeight="1" spans="1:25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</row>
    <row r="732" ht="16.35" customHeight="1" spans="1:25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</row>
    <row r="733" ht="16.35" customHeight="1" spans="1:25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</row>
    <row r="734" ht="16.35" customHeight="1" spans="1:25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</row>
    <row r="735" ht="16.35" customHeight="1" spans="1:25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</row>
    <row r="736" ht="16.35" customHeight="1" spans="1:25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</row>
    <row r="737" ht="16.35" customHeight="1" spans="1:25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</row>
    <row r="738" ht="16.35" customHeight="1" spans="1:25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</row>
    <row r="739" ht="16.35" customHeight="1" spans="1:25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</row>
    <row r="740" ht="16.35" customHeight="1" spans="1:25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</row>
    <row r="741" ht="16.35" customHeight="1" spans="1:25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</row>
    <row r="742" ht="16.35" customHeight="1" spans="1:25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</row>
    <row r="743" ht="16.35" customHeight="1" spans="1:25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</row>
    <row r="744" ht="16.35" customHeight="1" spans="1:25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</row>
    <row r="745" ht="16.35" customHeight="1" spans="1:25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</row>
    <row r="746" ht="16.35" customHeight="1" spans="1:25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</row>
    <row r="747" ht="16.35" customHeight="1" spans="1:25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</row>
    <row r="748" ht="16.35" customHeight="1" spans="1:25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</row>
    <row r="749" ht="16.35" customHeight="1" spans="1:25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</row>
    <row r="750" ht="16.35" customHeight="1" spans="1:25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</row>
    <row r="751" ht="16.35" customHeight="1" spans="1:25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</row>
    <row r="752" ht="16.35" customHeight="1" spans="1:25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</row>
    <row r="753" ht="16.35" customHeight="1" spans="1:25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</row>
    <row r="754" ht="16.35" customHeight="1" spans="1:25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</row>
    <row r="755" ht="16.35" customHeight="1" spans="1:25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</row>
    <row r="756" ht="16.35" customHeight="1" spans="1:25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</row>
    <row r="757" ht="16.35" customHeight="1" spans="1:25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</row>
    <row r="758" ht="16.35" customHeight="1" spans="1:25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</row>
    <row r="759" ht="16.35" customHeight="1" spans="1:25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</row>
    <row r="760" ht="16.35" customHeight="1" spans="1:25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</row>
    <row r="761" ht="16.35" customHeight="1" spans="1:25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</row>
    <row r="762" ht="16.35" customHeight="1" spans="1:25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</row>
    <row r="763" ht="16.35" customHeight="1" spans="1:25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</row>
    <row r="764" ht="16.35" customHeight="1" spans="1:25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</row>
    <row r="765" ht="16.35" customHeight="1" spans="1:25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</row>
    <row r="766" ht="16.35" customHeight="1" spans="1:25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</row>
    <row r="767" ht="16.35" customHeight="1" spans="1:25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</row>
    <row r="768" ht="16.35" customHeight="1" spans="1:25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</row>
    <row r="769" ht="16.35" customHeight="1" spans="1:25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</row>
    <row r="770" ht="16.35" customHeight="1" spans="1:25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</row>
    <row r="771" ht="16.35" customHeight="1" spans="1:25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</row>
    <row r="772" ht="16.35" customHeight="1" spans="1:25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</row>
    <row r="773" ht="16.35" customHeight="1" spans="1:25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</row>
    <row r="774" ht="16.35" customHeight="1" spans="1:25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</row>
    <row r="775" ht="16.35" customHeight="1" spans="1:25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</row>
    <row r="776" ht="16.35" customHeight="1" spans="1:25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</row>
    <row r="777" ht="16.35" customHeight="1" spans="1:25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</row>
    <row r="778" ht="16.35" customHeight="1" spans="1:25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</row>
    <row r="779" ht="16.35" customHeight="1" spans="1:25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</row>
    <row r="780" ht="16.35" customHeight="1" spans="1:25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</row>
    <row r="781" ht="16.35" customHeight="1" spans="1:25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</row>
    <row r="782" ht="16.35" customHeight="1" spans="1:25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</row>
    <row r="783" ht="16.35" customHeight="1" spans="1:25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</row>
    <row r="784" ht="16.35" customHeight="1" spans="1:25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</row>
    <row r="785" ht="16.35" customHeight="1" spans="1:25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</row>
    <row r="786" ht="16.35" customHeight="1" spans="1:25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</row>
    <row r="787" ht="16.35" customHeight="1" spans="1:25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</row>
    <row r="788" ht="16.35" customHeight="1" spans="1:25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</row>
    <row r="789" ht="16.35" customHeight="1" spans="1:25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</row>
    <row r="790" ht="16.35" customHeight="1" spans="1:25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</row>
    <row r="791" ht="16.35" customHeight="1" spans="1:25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</row>
    <row r="792" ht="16.35" customHeight="1" spans="1:25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</row>
    <row r="793" ht="16.35" customHeight="1" spans="1:25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</row>
    <row r="794" ht="16.35" customHeight="1" spans="1:25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</row>
    <row r="795" ht="16.35" customHeight="1" spans="1:25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</row>
    <row r="796" ht="16.35" customHeight="1" spans="1:25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</row>
    <row r="797" ht="16.35" customHeight="1" spans="1:25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</row>
    <row r="798" ht="16.35" customHeight="1" spans="1:25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</row>
    <row r="799" ht="16.35" customHeight="1" spans="1:25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</row>
    <row r="800" ht="16.35" customHeight="1" spans="1:25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</row>
    <row r="801" ht="16.35" customHeight="1" spans="1:25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</row>
    <row r="802" ht="16.35" customHeight="1" spans="1:25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</row>
    <row r="803" ht="16.35" customHeight="1" spans="1:25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</row>
    <row r="804" ht="16.35" customHeight="1" spans="1:25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</row>
    <row r="805" ht="16.35" customHeight="1" spans="1:25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</row>
    <row r="806" ht="16.35" customHeight="1" spans="1:25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</row>
    <row r="807" ht="16.35" customHeight="1" spans="1:25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</row>
    <row r="808" ht="16.35" customHeight="1" spans="1:25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</row>
    <row r="809" ht="16.35" customHeight="1" spans="1:25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</row>
    <row r="810" ht="16.35" customHeight="1" spans="1:25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</row>
    <row r="811" ht="16.35" customHeight="1" spans="1:25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</row>
    <row r="812" ht="16.35" customHeight="1" spans="1:25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</row>
    <row r="813" ht="16.35" customHeight="1" spans="1:25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</row>
    <row r="814" ht="16.35" customHeight="1" spans="1:25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</row>
    <row r="815" ht="16.35" customHeight="1" spans="1:25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</row>
    <row r="816" ht="16.35" customHeight="1" spans="1:25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</row>
    <row r="817" ht="16.35" customHeight="1" spans="1:25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</row>
    <row r="818" ht="16.35" customHeight="1" spans="1:25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</row>
    <row r="819" ht="16.35" customHeight="1" spans="1:25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</row>
    <row r="820" ht="16.35" customHeight="1" spans="1:25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</row>
    <row r="821" ht="16.35" customHeight="1" spans="1:25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</row>
    <row r="822" ht="16.35" customHeight="1" spans="1:25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</row>
    <row r="823" ht="16.35" customHeight="1" spans="1:25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</row>
    <row r="824" ht="16.35" customHeight="1" spans="1:25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</row>
    <row r="825" ht="16.35" customHeight="1" spans="1:25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</row>
    <row r="826" ht="16.35" customHeight="1" spans="1:25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</row>
    <row r="827" ht="16.35" customHeight="1" spans="1:25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</row>
    <row r="828" ht="16.35" customHeight="1" spans="1:25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</row>
    <row r="829" ht="16.35" customHeight="1" spans="1:25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</row>
    <row r="830" ht="16.35" customHeight="1" spans="1:25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</row>
    <row r="831" ht="16.35" customHeight="1" spans="1:25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</row>
    <row r="832" ht="16.35" customHeight="1" spans="1:25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</row>
    <row r="833" ht="16.35" customHeight="1" spans="1:25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</row>
    <row r="834" ht="16.35" customHeight="1" spans="1:25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</row>
    <row r="835" ht="16.35" customHeight="1" spans="1:25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</row>
    <row r="836" ht="16.35" customHeight="1" spans="1:25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</row>
    <row r="837" ht="16.35" customHeight="1" spans="1:25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</row>
    <row r="838" ht="16.35" customHeight="1" spans="1:25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</row>
    <row r="839" ht="16.35" customHeight="1" spans="1:25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</row>
    <row r="840" ht="16.35" customHeight="1" spans="1:25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</row>
    <row r="841" ht="16.35" customHeight="1" spans="1:25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</row>
    <row r="842" ht="16.35" customHeight="1" spans="1:25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</row>
    <row r="843" ht="16.35" customHeight="1" spans="1:25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</row>
    <row r="844" ht="16.35" customHeight="1" spans="1:25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</row>
    <row r="845" ht="16.35" customHeight="1" spans="1:25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</row>
    <row r="846" ht="16.35" customHeight="1" spans="1:25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</row>
    <row r="847" ht="16.35" customHeight="1" spans="1:25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</row>
    <row r="848" ht="16.35" customHeight="1" spans="1:25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</row>
    <row r="849" ht="16.35" customHeight="1" spans="1:25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</row>
    <row r="850" ht="16.35" customHeight="1" spans="1:25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</row>
    <row r="851" ht="16.35" customHeight="1" spans="1:25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</row>
    <row r="852" ht="16.35" customHeight="1" spans="1:25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</row>
    <row r="853" ht="16.35" customHeight="1" spans="1:25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</row>
    <row r="854" ht="16.35" customHeight="1" spans="1:25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</row>
    <row r="855" ht="16.35" customHeight="1" spans="1:25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</row>
    <row r="856" ht="16.35" customHeight="1" spans="1:25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</row>
    <row r="857" ht="16.35" customHeight="1" spans="1:25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</row>
    <row r="858" ht="16.35" customHeight="1" spans="1:25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</row>
    <row r="859" ht="16.35" customHeight="1" spans="1:25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</row>
    <row r="860" ht="16.35" customHeight="1" spans="1:25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</row>
    <row r="861" ht="16.35" customHeight="1" spans="1:25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</row>
    <row r="862" ht="16.35" customHeight="1" spans="1:25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</row>
    <row r="863" ht="16.35" customHeight="1" spans="1:25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</row>
    <row r="864" ht="16.35" customHeight="1" spans="1:25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</row>
    <row r="865" ht="16.35" customHeight="1" spans="1:25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</row>
    <row r="866" ht="16.35" customHeight="1" spans="1:25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</row>
    <row r="867" ht="16.35" customHeight="1" spans="1:25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</row>
    <row r="868" ht="16.35" customHeight="1" spans="1:25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</row>
    <row r="869" ht="16.35" customHeight="1" spans="1:25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</row>
    <row r="870" ht="16.35" customHeight="1" spans="1:25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</row>
    <row r="871" ht="16.35" customHeight="1" spans="1:25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</row>
    <row r="872" ht="16.35" customHeight="1" spans="1:25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</row>
    <row r="873" ht="16.35" customHeight="1" spans="1:25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</row>
    <row r="874" ht="16.35" customHeight="1" spans="1:25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</row>
    <row r="875" ht="16.35" customHeight="1" spans="1:25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</row>
    <row r="876" ht="16.35" customHeight="1" spans="1:25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</row>
    <row r="877" ht="16.35" customHeight="1" spans="1:25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</row>
    <row r="878" ht="16.35" customHeight="1" spans="1:25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</row>
    <row r="879" ht="16.35" customHeight="1" spans="1:25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</row>
    <row r="880" ht="16.35" customHeight="1" spans="1:25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</row>
    <row r="881" ht="16.35" customHeight="1" spans="1:25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</row>
    <row r="882" ht="16.35" customHeight="1" spans="1:25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</row>
    <row r="883" ht="16.35" customHeight="1" spans="1:25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</row>
    <row r="884" ht="16.35" customHeight="1" spans="1:25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</row>
    <row r="885" ht="16.35" customHeight="1" spans="1:25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</row>
    <row r="886" ht="16.35" customHeight="1" spans="1:25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</row>
    <row r="887" ht="16.35" customHeight="1" spans="1:25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</row>
    <row r="888" ht="16.35" customHeight="1" spans="1:25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</row>
    <row r="889" ht="16.35" customHeight="1" spans="1:25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</row>
    <row r="890" ht="16.35" customHeight="1" spans="1:25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</row>
    <row r="891" ht="16.35" customHeight="1" spans="1:25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</row>
    <row r="892" ht="16.35" customHeight="1" spans="1:25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</row>
    <row r="893" ht="16.35" customHeight="1" spans="1:25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</row>
    <row r="894" ht="16.35" customHeight="1" spans="1:25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</row>
    <row r="895" ht="16.35" customHeight="1" spans="1:25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</row>
    <row r="896" ht="16.35" customHeight="1" spans="1:25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</row>
    <row r="897" ht="16.35" customHeight="1" spans="1:25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</row>
    <row r="898" ht="16.35" customHeight="1" spans="1:25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</row>
    <row r="899" ht="16.35" customHeight="1" spans="1:25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A7:E8"/>
    <mergeCell ref="G2:M6"/>
  </mergeCells>
  <conditionalFormatting sqref="N9">
    <cfRule type="notContainsBlanks" dxfId="0" priority="12">
      <formula>LEN(TRIM(N9))&gt;0</formula>
    </cfRule>
  </conditionalFormatting>
  <conditionalFormatting sqref="Q9">
    <cfRule type="notContainsBlanks" dxfId="0" priority="13">
      <formula>LEN(TRIM(Q9))&gt;0</formula>
    </cfRule>
  </conditionalFormatting>
  <conditionalFormatting sqref="U9">
    <cfRule type="notContainsBlanks" dxfId="0" priority="14">
      <formula>LEN(TRIM(U9))&gt;0</formula>
    </cfRule>
  </conditionalFormatting>
  <conditionalFormatting sqref="J9:M20">
    <cfRule type="notContainsBlanks" dxfId="0" priority="1">
      <formula>LEN(TRIM(J9))&gt;0</formula>
    </cfRule>
  </conditionalFormatting>
  <printOptions horizontalCentered="1" gridLines="1"/>
  <pageMargins left="0.25" right="0.25" top="0.75" bottom="0.75" header="0" footer="0"/>
  <pageSetup paperSize="9" scale="92" pageOrder="overThenDown" orientation="landscape" cellComments="atEnd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Y900"/>
  <sheetViews>
    <sheetView showGridLines="0" view="pageBreakPreview" zoomScaleNormal="100" topLeftCell="A5" workbookViewId="0">
      <selection activeCell="A23" sqref="$A23:$XFD26"/>
    </sheetView>
  </sheetViews>
  <sheetFormatPr defaultColWidth="10" defaultRowHeight="15" customHeight="1"/>
  <cols>
    <col min="1" max="1" width="3.62962962962963" style="97" customWidth="1"/>
    <col min="2" max="2" width="14.5407407407407" style="97" customWidth="1"/>
    <col min="3" max="3" width="17.6666666666667" style="97" customWidth="1"/>
    <col min="4" max="4" width="18.0888888888889" style="97" customWidth="1"/>
    <col min="5" max="5" width="21.5037037037037" style="97" customWidth="1"/>
    <col min="6" max="6" width="8" style="97" customWidth="1"/>
    <col min="7" max="7" width="7.62962962962963" style="97" hidden="1" customWidth="1"/>
    <col min="8" max="13" width="7.62962962962963" style="97" customWidth="1"/>
    <col min="14" max="14" width="5" style="97" customWidth="1"/>
    <col min="15" max="16" width="7.62962962962963" style="97" customWidth="1"/>
    <col min="17" max="17" width="4.9037037037037" style="97" customWidth="1"/>
    <col min="18" max="18" width="7.62962962962963" style="97" customWidth="1"/>
    <col min="19" max="20" width="7.54074074074074" style="97" customWidth="1"/>
    <col min="21" max="21" width="5.9037037037037" style="97" customWidth="1"/>
    <col min="22" max="22" width="9" style="97" customWidth="1"/>
    <col min="23" max="23" width="25.4518518518519" style="97" customWidth="1"/>
    <col min="24" max="25" width="10.6296296296296" style="97" customWidth="1"/>
    <col min="26" max="16384" width="10" style="97"/>
  </cols>
  <sheetData>
    <row r="1" ht="30" customHeight="1" spans="1:25">
      <c r="A1" s="98" t="s">
        <v>17</v>
      </c>
      <c r="B1" s="99"/>
      <c r="C1" s="99"/>
      <c r="D1" s="99"/>
      <c r="E1" s="99"/>
      <c r="F1" s="99"/>
      <c r="G1" s="100"/>
      <c r="H1" s="101"/>
      <c r="I1" s="131"/>
      <c r="J1" s="131"/>
      <c r="K1" s="131"/>
      <c r="L1" s="131"/>
      <c r="M1" s="132"/>
      <c r="N1" s="133"/>
      <c r="O1" s="133"/>
      <c r="P1" s="133"/>
      <c r="Q1" s="133"/>
      <c r="R1" s="133"/>
      <c r="S1" s="133"/>
      <c r="T1" s="133"/>
      <c r="U1" s="133"/>
      <c r="V1" s="133"/>
      <c r="W1" s="130"/>
      <c r="X1" s="130"/>
      <c r="Y1" s="130"/>
    </row>
    <row r="2" ht="16.35" customHeight="1" spans="1:25">
      <c r="A2" s="7" t="s">
        <v>18</v>
      </c>
      <c r="B2" s="102"/>
      <c r="C2" s="103" t="s">
        <v>19</v>
      </c>
      <c r="D2" s="10" t="s">
        <v>20</v>
      </c>
      <c r="E2" s="104" t="s">
        <v>21</v>
      </c>
      <c r="F2" s="105"/>
      <c r="G2" s="21"/>
      <c r="H2" s="14"/>
      <c r="I2" s="14"/>
      <c r="J2" s="14"/>
      <c r="K2" s="14"/>
      <c r="L2" s="14"/>
      <c r="M2" s="71"/>
      <c r="N2" s="134"/>
      <c r="O2" s="134"/>
      <c r="P2" s="134"/>
      <c r="Q2" s="134"/>
      <c r="R2" s="134"/>
      <c r="S2" s="134"/>
      <c r="T2" s="134"/>
      <c r="U2" s="134"/>
      <c r="V2" s="134"/>
      <c r="W2" s="130"/>
      <c r="X2" s="130"/>
      <c r="Y2" s="130"/>
    </row>
    <row r="3" ht="16.35" customHeight="1" spans="1:25">
      <c r="A3" s="15" t="s">
        <v>22</v>
      </c>
      <c r="B3" s="106"/>
      <c r="C3" s="107"/>
      <c r="D3" s="18" t="s">
        <v>23</v>
      </c>
      <c r="E3" s="108"/>
      <c r="F3" s="109"/>
      <c r="G3" s="21"/>
      <c r="H3" s="22"/>
      <c r="I3" s="22"/>
      <c r="J3" s="22"/>
      <c r="K3" s="22"/>
      <c r="L3" s="22"/>
      <c r="M3" s="73"/>
      <c r="N3" s="134"/>
      <c r="O3" s="134"/>
      <c r="P3" s="134"/>
      <c r="Q3" s="134"/>
      <c r="R3" s="134"/>
      <c r="S3" s="134"/>
      <c r="T3" s="134"/>
      <c r="U3" s="134"/>
      <c r="V3" s="134"/>
      <c r="W3" s="130"/>
      <c r="X3" s="130"/>
      <c r="Y3" s="130"/>
    </row>
    <row r="4" ht="16.35" customHeight="1" spans="1:25">
      <c r="A4" s="15" t="s">
        <v>24</v>
      </c>
      <c r="B4" s="106"/>
      <c r="C4" s="107"/>
      <c r="D4" s="18" t="s">
        <v>25</v>
      </c>
      <c r="E4" s="108" t="s">
        <v>26</v>
      </c>
      <c r="F4" s="109"/>
      <c r="G4" s="21"/>
      <c r="H4" s="22"/>
      <c r="I4" s="22"/>
      <c r="J4" s="22"/>
      <c r="K4" s="22"/>
      <c r="L4" s="22"/>
      <c r="M4" s="73"/>
      <c r="N4" s="134"/>
      <c r="O4" s="134"/>
      <c r="P4" s="134"/>
      <c r="Q4" s="134"/>
      <c r="R4" s="134"/>
      <c r="S4" s="134"/>
      <c r="T4" s="134"/>
      <c r="U4" s="134"/>
      <c r="V4" s="134"/>
      <c r="W4" s="130"/>
      <c r="X4" s="130"/>
      <c r="Y4" s="130"/>
    </row>
    <row r="5" ht="16.35" customHeight="1" spans="1:25">
      <c r="A5" s="15" t="s">
        <v>27</v>
      </c>
      <c r="B5" s="106"/>
      <c r="C5" s="107"/>
      <c r="D5" s="18" t="s">
        <v>28</v>
      </c>
      <c r="E5" s="108" t="s">
        <v>29</v>
      </c>
      <c r="F5" s="109"/>
      <c r="G5" s="110"/>
      <c r="H5" s="111"/>
      <c r="I5" s="111"/>
      <c r="J5" s="111"/>
      <c r="K5" s="111"/>
      <c r="L5" s="111"/>
      <c r="M5" s="135"/>
      <c r="N5" s="134"/>
      <c r="O5" s="134"/>
      <c r="P5" s="134"/>
      <c r="Q5" s="134"/>
      <c r="R5" s="134"/>
      <c r="S5" s="134"/>
      <c r="T5" s="134"/>
      <c r="U5" s="134"/>
      <c r="V5" s="134"/>
      <c r="W5" s="130"/>
      <c r="X5" s="130"/>
      <c r="Y5" s="130"/>
    </row>
    <row r="6" ht="16.35" customHeight="1" spans="1:25">
      <c r="A6" s="15" t="s">
        <v>30</v>
      </c>
      <c r="B6" s="106"/>
      <c r="C6" s="107" t="s">
        <v>31</v>
      </c>
      <c r="D6" s="18" t="s">
        <v>32</v>
      </c>
      <c r="E6" s="108" t="s">
        <v>33</v>
      </c>
      <c r="F6" s="109"/>
      <c r="G6" s="25"/>
      <c r="H6" s="26"/>
      <c r="I6" s="26"/>
      <c r="J6" s="26"/>
      <c r="K6" s="26"/>
      <c r="L6" s="26"/>
      <c r="M6" s="74"/>
      <c r="N6" s="134"/>
      <c r="O6" s="134"/>
      <c r="P6" s="134"/>
      <c r="Q6" s="134"/>
      <c r="R6" s="134"/>
      <c r="S6" s="134"/>
      <c r="T6" s="134"/>
      <c r="U6" s="134"/>
      <c r="V6" s="142"/>
      <c r="W6" s="130"/>
      <c r="X6" s="130"/>
      <c r="Y6" s="130"/>
    </row>
    <row r="7" ht="16.35" customHeight="1" spans="1:25">
      <c r="A7" s="112" t="s">
        <v>34</v>
      </c>
      <c r="B7" s="112"/>
      <c r="C7" s="112"/>
      <c r="D7" s="112"/>
      <c r="E7" s="113"/>
      <c r="F7" s="33" t="s">
        <v>35</v>
      </c>
      <c r="G7" s="33" t="s">
        <v>36</v>
      </c>
      <c r="H7" s="33" t="s">
        <v>37</v>
      </c>
      <c r="I7" s="32" t="s">
        <v>38</v>
      </c>
      <c r="J7" s="76" t="s">
        <v>39</v>
      </c>
      <c r="K7" s="33" t="s">
        <v>40</v>
      </c>
      <c r="L7" s="33" t="s">
        <v>41</v>
      </c>
      <c r="M7" s="33" t="s">
        <v>42</v>
      </c>
      <c r="N7" s="136"/>
      <c r="O7" s="137"/>
      <c r="P7" s="136"/>
      <c r="Q7" s="136"/>
      <c r="R7" s="136"/>
      <c r="S7" s="137"/>
      <c r="T7" s="136"/>
      <c r="U7" s="136"/>
      <c r="V7" s="137"/>
      <c r="W7" s="139"/>
      <c r="X7" s="130"/>
      <c r="Y7" s="130"/>
    </row>
    <row r="8" customHeight="1" spans="1:25">
      <c r="A8" s="114"/>
      <c r="B8" s="114"/>
      <c r="C8" s="114"/>
      <c r="D8" s="114"/>
      <c r="E8" s="115"/>
      <c r="F8" s="116"/>
      <c r="G8" s="116"/>
      <c r="H8" s="116"/>
      <c r="I8" s="116"/>
      <c r="J8" s="116"/>
      <c r="K8" s="116"/>
      <c r="L8" s="116"/>
      <c r="M8" s="116"/>
      <c r="N8" s="138"/>
      <c r="O8" s="139"/>
      <c r="P8" s="139"/>
      <c r="Q8" s="138"/>
      <c r="R8" s="139"/>
      <c r="S8" s="139"/>
      <c r="T8" s="139"/>
      <c r="U8" s="138"/>
      <c r="V8" s="139"/>
      <c r="W8" s="139"/>
      <c r="X8" s="130"/>
      <c r="Y8" s="130"/>
    </row>
    <row r="9" ht="25" customHeight="1" spans="1:25">
      <c r="A9" s="117" t="s">
        <v>43</v>
      </c>
      <c r="B9" s="118"/>
      <c r="C9" s="118"/>
      <c r="D9" s="118"/>
      <c r="E9" s="119" t="s">
        <v>44</v>
      </c>
      <c r="F9" s="120">
        <v>44930</v>
      </c>
      <c r="G9" s="121">
        <f>SUM(H9-0.25)</f>
        <v>23.245</v>
      </c>
      <c r="H9" s="122">
        <f>'XS-XXL'!H9*2.54</f>
        <v>23.495</v>
      </c>
      <c r="I9" s="122">
        <f>'XS-XXL'!I9*2.54</f>
        <v>23.8125</v>
      </c>
      <c r="J9" s="122">
        <f>'XS-XXL'!J9*2.54</f>
        <v>24.13</v>
      </c>
      <c r="K9" s="122">
        <f>'XS-XXL'!K9*2.54</f>
        <v>24.4475</v>
      </c>
      <c r="L9" s="122">
        <f>'XS-XXL'!L9*2.54</f>
        <v>24.765</v>
      </c>
      <c r="M9" s="122">
        <f>'XS-XXL'!M9*2.54</f>
        <v>25.0825</v>
      </c>
      <c r="N9" s="140"/>
      <c r="O9" s="140"/>
      <c r="P9" s="141"/>
      <c r="Q9" s="140"/>
      <c r="R9" s="140"/>
      <c r="S9" s="140"/>
      <c r="T9" s="141"/>
      <c r="U9" s="140"/>
      <c r="V9" s="140"/>
      <c r="W9" s="143"/>
      <c r="X9" s="130"/>
      <c r="Y9" s="130"/>
    </row>
    <row r="10" ht="25" customHeight="1" spans="1:25">
      <c r="A10" s="117" t="s">
        <v>45</v>
      </c>
      <c r="B10" s="118"/>
      <c r="C10" s="118"/>
      <c r="D10" s="118"/>
      <c r="E10" s="119" t="s">
        <v>46</v>
      </c>
      <c r="F10" s="123">
        <v>44928</v>
      </c>
      <c r="G10" s="121">
        <f>SUM(H10-0.25)</f>
        <v>114.685</v>
      </c>
      <c r="H10" s="122">
        <f>'XS-XXL'!H10*2.54</f>
        <v>114.935</v>
      </c>
      <c r="I10" s="122">
        <f>'XS-XXL'!I10*2.54</f>
        <v>115.57</v>
      </c>
      <c r="J10" s="122">
        <f>'XS-XXL'!J10*2.54</f>
        <v>116.205</v>
      </c>
      <c r="K10" s="122">
        <f>'XS-XXL'!K10*2.54</f>
        <v>116.84</v>
      </c>
      <c r="L10" s="122">
        <f>'XS-XXL'!L10*2.54</f>
        <v>116.84</v>
      </c>
      <c r="M10" s="122">
        <f>'XS-XXL'!M10*2.54</f>
        <v>116.84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ht="25" customHeight="1" spans="1:25">
      <c r="A11" s="117" t="s">
        <v>47</v>
      </c>
      <c r="B11" s="118"/>
      <c r="C11" s="118"/>
      <c r="D11" s="118"/>
      <c r="E11" s="119" t="s">
        <v>48</v>
      </c>
      <c r="F11" s="123">
        <v>44928</v>
      </c>
      <c r="G11" s="124">
        <f t="shared" ref="G11:G17" si="0">SUM(H11-1)</f>
        <v>77.74</v>
      </c>
      <c r="H11" s="122">
        <f>'XS-XXL'!H11*2.54</f>
        <v>78.74</v>
      </c>
      <c r="I11" s="122">
        <f>'XS-XXL'!I11*2.54</f>
        <v>83.82</v>
      </c>
      <c r="J11" s="122">
        <f>'XS-XXL'!J11*2.54</f>
        <v>88.9</v>
      </c>
      <c r="K11" s="122">
        <f>'XS-XXL'!K11*2.54</f>
        <v>95.25</v>
      </c>
      <c r="L11" s="122">
        <f>'XS-XXL'!L11*2.54</f>
        <v>100.33</v>
      </c>
      <c r="M11" s="122">
        <f>'XS-XXL'!M11*2.54</f>
        <v>105.41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ht="25" customHeight="1" spans="1:25">
      <c r="A12" s="117" t="s">
        <v>49</v>
      </c>
      <c r="B12" s="118"/>
      <c r="C12" s="118"/>
      <c r="D12" s="118"/>
      <c r="E12" s="119" t="s">
        <v>50</v>
      </c>
      <c r="F12" s="123">
        <v>44928</v>
      </c>
      <c r="G12" s="124">
        <f t="shared" si="0"/>
        <v>79.01</v>
      </c>
      <c r="H12" s="122">
        <f>'XS-XXL'!H12*2.54</f>
        <v>80.01</v>
      </c>
      <c r="I12" s="122">
        <f>'XS-XXL'!I12*2.54</f>
        <v>85.09</v>
      </c>
      <c r="J12" s="122">
        <f>'XS-XXL'!J12*2.54</f>
        <v>90.17</v>
      </c>
      <c r="K12" s="122">
        <f>'XS-XXL'!K12*2.54</f>
        <v>96.52</v>
      </c>
      <c r="L12" s="122">
        <f>'XS-XXL'!L12*2.54</f>
        <v>101.6</v>
      </c>
      <c r="M12" s="122">
        <f>'XS-XXL'!M12*2.54</f>
        <v>106.68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ht="25" customHeight="1" spans="1:25">
      <c r="A13" s="125" t="s">
        <v>51</v>
      </c>
      <c r="B13" s="126"/>
      <c r="C13" s="126"/>
      <c r="D13" s="126"/>
      <c r="E13" s="119" t="s">
        <v>52</v>
      </c>
      <c r="F13" s="123">
        <v>45293</v>
      </c>
      <c r="G13" s="124"/>
      <c r="H13" s="122">
        <f>'XS-XXL'!H13*2.54</f>
        <v>72.39</v>
      </c>
      <c r="I13" s="122">
        <f>'XS-XXL'!I13*2.54</f>
        <v>77.47</v>
      </c>
      <c r="J13" s="122">
        <f>'XS-XXL'!J13*2.54</f>
        <v>82.55</v>
      </c>
      <c r="K13" s="122">
        <f>'XS-XXL'!K13*2.54</f>
        <v>88.9</v>
      </c>
      <c r="L13" s="122">
        <f>'XS-XXL'!L13*2.54</f>
        <v>93.98</v>
      </c>
      <c r="M13" s="122">
        <f>'XS-XXL'!M13*2.54</f>
        <v>99.06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ht="25" customHeight="1" spans="1:25">
      <c r="A14" s="117" t="s">
        <v>53</v>
      </c>
      <c r="B14" s="118"/>
      <c r="C14" s="118"/>
      <c r="D14" s="118"/>
      <c r="E14" s="119" t="s">
        <v>54</v>
      </c>
      <c r="F14" s="123">
        <v>44928</v>
      </c>
      <c r="G14" s="124">
        <f t="shared" si="0"/>
        <v>65.04</v>
      </c>
      <c r="H14" s="122">
        <f>'XS-XXL'!H14*2.54</f>
        <v>66.04</v>
      </c>
      <c r="I14" s="122">
        <f>'XS-XXL'!I14*2.54</f>
        <v>71.12</v>
      </c>
      <c r="J14" s="122">
        <f>'XS-XXL'!J14*2.54</f>
        <v>76.2</v>
      </c>
      <c r="K14" s="122">
        <f>'XS-XXL'!K14*2.54</f>
        <v>82.55</v>
      </c>
      <c r="L14" s="122">
        <f>'XS-XXL'!L14*2.54</f>
        <v>87.63</v>
      </c>
      <c r="M14" s="122">
        <f>'XS-XXL'!M14*2.54</f>
        <v>92.71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</row>
    <row r="15" ht="25" customHeight="1" spans="1:25">
      <c r="A15" s="117" t="s">
        <v>55</v>
      </c>
      <c r="B15" s="118"/>
      <c r="C15" s="118"/>
      <c r="D15" s="118"/>
      <c r="E15" s="119" t="s">
        <v>56</v>
      </c>
      <c r="F15" s="123">
        <v>44928</v>
      </c>
      <c r="G15" s="124">
        <f t="shared" si="0"/>
        <v>105.68</v>
      </c>
      <c r="H15" s="122">
        <f>'XS-XXL'!H15*2.54</f>
        <v>106.68</v>
      </c>
      <c r="I15" s="122">
        <f>'XS-XXL'!I15*2.54</f>
        <v>111.76</v>
      </c>
      <c r="J15" s="122">
        <f>'XS-XXL'!J15*2.54</f>
        <v>116.84</v>
      </c>
      <c r="K15" s="122">
        <f>'XS-XXL'!K15*2.54</f>
        <v>123.19</v>
      </c>
      <c r="L15" s="122">
        <f>'XS-XXL'!L15*2.54</f>
        <v>128.27</v>
      </c>
      <c r="M15" s="122">
        <f>'XS-XXL'!M15*2.54</f>
        <v>133.35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ht="25" customHeight="1" spans="1:25">
      <c r="A16" s="117" t="s">
        <v>57</v>
      </c>
      <c r="B16" s="118"/>
      <c r="C16" s="118"/>
      <c r="D16" s="118"/>
      <c r="E16" s="119" t="s">
        <v>58</v>
      </c>
      <c r="F16" s="123">
        <v>44928</v>
      </c>
      <c r="G16" s="124">
        <f t="shared" si="0"/>
        <v>225.06</v>
      </c>
      <c r="H16" s="122">
        <f>'XS-XXL'!H16*2.54</f>
        <v>226.06</v>
      </c>
      <c r="I16" s="122">
        <f>'XS-XXL'!I16*2.54</f>
        <v>231.14</v>
      </c>
      <c r="J16" s="122">
        <f>'XS-XXL'!J16*2.54</f>
        <v>236.22</v>
      </c>
      <c r="K16" s="122">
        <f>'XS-XXL'!K16*2.54</f>
        <v>242.57</v>
      </c>
      <c r="L16" s="122">
        <f>'XS-XXL'!L16*2.54</f>
        <v>247.65</v>
      </c>
      <c r="M16" s="122">
        <f>'XS-XXL'!M16*2.54</f>
        <v>252.73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</row>
    <row r="17" ht="25" customHeight="1" spans="1:25">
      <c r="A17" s="117" t="s">
        <v>59</v>
      </c>
      <c r="B17" s="118"/>
      <c r="C17" s="118"/>
      <c r="D17" s="118"/>
      <c r="E17" s="119" t="s">
        <v>60</v>
      </c>
      <c r="F17" s="123">
        <v>44928</v>
      </c>
      <c r="G17" s="124">
        <f t="shared" si="0"/>
        <v>176.8</v>
      </c>
      <c r="H17" s="122">
        <f>'XS-XXL'!H17*2.54</f>
        <v>177.8</v>
      </c>
      <c r="I17" s="122">
        <f>'XS-XXL'!I17*2.54</f>
        <v>182.88</v>
      </c>
      <c r="J17" s="122">
        <f>'XS-XXL'!J17*2.54</f>
        <v>187.96</v>
      </c>
      <c r="K17" s="122">
        <f>'XS-XXL'!K17*2.54</f>
        <v>194.31</v>
      </c>
      <c r="L17" s="122">
        <f>'XS-XXL'!L17*2.54</f>
        <v>199.39</v>
      </c>
      <c r="M17" s="122">
        <f>'XS-XXL'!M17*2.54</f>
        <v>204.47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ht="25" customHeight="1" spans="1:25">
      <c r="A18" s="117" t="s">
        <v>61</v>
      </c>
      <c r="B18" s="118"/>
      <c r="C18" s="118"/>
      <c r="D18" s="118"/>
      <c r="E18" s="119" t="s">
        <v>62</v>
      </c>
      <c r="F18" s="127">
        <v>0.25</v>
      </c>
      <c r="G18" s="121">
        <f>SUM(H18-0.25)</f>
        <v>80.0775</v>
      </c>
      <c r="H18" s="122">
        <f>'XS-XXL'!H18*2.54</f>
        <v>80.3275</v>
      </c>
      <c r="I18" s="122">
        <f>'XS-XXL'!I18*2.54</f>
        <v>80.9625</v>
      </c>
      <c r="J18" s="122">
        <f>'XS-XXL'!J18*2.54</f>
        <v>81.5975</v>
      </c>
      <c r="K18" s="122">
        <f>'XS-XXL'!K18*2.54</f>
        <v>82.2325</v>
      </c>
      <c r="L18" s="122">
        <f>'XS-XXL'!L18*2.54</f>
        <v>82.2325</v>
      </c>
      <c r="M18" s="122">
        <f>'XS-XXL'!M18*2.54</f>
        <v>82.2325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</row>
    <row r="19" ht="25" customHeight="1" spans="1:25">
      <c r="A19" s="117" t="s">
        <v>63</v>
      </c>
      <c r="B19" s="118"/>
      <c r="C19" s="118"/>
      <c r="D19" s="118"/>
      <c r="E19" s="119" t="s">
        <v>64</v>
      </c>
      <c r="F19" s="127">
        <v>0.25</v>
      </c>
      <c r="G19" s="124">
        <f>SUM(H19+0)</f>
        <v>33.655</v>
      </c>
      <c r="H19" s="122">
        <f>'XS-XXL'!H19*2.54</f>
        <v>33.655</v>
      </c>
      <c r="I19" s="122">
        <f>'XS-XXL'!I19*2.54</f>
        <v>33.655</v>
      </c>
      <c r="J19" s="122">
        <f>'XS-XXL'!J19*2.54</f>
        <v>34.925</v>
      </c>
      <c r="K19" s="122">
        <f>'XS-XXL'!K19*2.54</f>
        <v>34.925</v>
      </c>
      <c r="L19" s="122">
        <f>'XS-XXL'!L19*2.54</f>
        <v>36.195</v>
      </c>
      <c r="M19" s="122">
        <f>'XS-XXL'!M19*2.54</f>
        <v>36.195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ht="25" customHeight="1" spans="1:25">
      <c r="A20" s="117" t="s">
        <v>65</v>
      </c>
      <c r="B20" s="118"/>
      <c r="C20" s="118"/>
      <c r="D20" s="118"/>
      <c r="E20" s="128" t="s">
        <v>66</v>
      </c>
      <c r="F20" s="129">
        <v>0.125</v>
      </c>
      <c r="G20" s="124">
        <f>SUM(H20+0)</f>
        <v>37.465</v>
      </c>
      <c r="H20" s="122">
        <f>'XS-XXL'!H20*2.54</f>
        <v>37.465</v>
      </c>
      <c r="I20" s="122">
        <f>'XS-XXL'!I20*2.54</f>
        <v>38.1</v>
      </c>
      <c r="J20" s="122">
        <f>'XS-XXL'!J20*2.54</f>
        <v>38.735</v>
      </c>
      <c r="K20" s="122">
        <f>'XS-XXL'!K20*2.54</f>
        <v>38.735</v>
      </c>
      <c r="L20" s="122">
        <f>'XS-XXL'!L20*2.54</f>
        <v>38.735</v>
      </c>
      <c r="M20" s="122">
        <f>'XS-XXL'!M20*2.54</f>
        <v>38.735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1" ht="16.35" customHeight="1" spans="1:2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</row>
    <row r="22" ht="16.35" customHeight="1" spans="1:2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</row>
    <row r="23" ht="16.35" customHeight="1" spans="1:25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</row>
    <row r="24" ht="16.35" customHeight="1" spans="1:25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</row>
    <row r="25" ht="16.35" customHeight="1" spans="1:2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</row>
    <row r="26" ht="16.35" customHeight="1" spans="1:2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</row>
    <row r="27" ht="16.35" customHeight="1" spans="1: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ht="16.35" customHeight="1" spans="1: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</row>
    <row r="29" ht="16.35" customHeight="1" spans="1:2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</row>
    <row r="30" ht="16.35" customHeight="1" spans="1:2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</row>
    <row r="31" ht="16.35" customHeight="1" spans="1:2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</row>
    <row r="32" ht="16.35" customHeight="1" spans="1:2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</row>
    <row r="33" ht="16.35" customHeight="1" spans="1: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</row>
    <row r="34" ht="16.35" customHeight="1" spans="1: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</row>
    <row r="35" ht="16.35" customHeight="1" spans="1: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</row>
    <row r="36" ht="16.35" customHeight="1" spans="1:2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</row>
    <row r="37" ht="16.35" customHeight="1" spans="1:2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</row>
    <row r="38" ht="16.35" customHeight="1" spans="1: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</row>
    <row r="39" ht="16.35" customHeight="1" spans="1: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</row>
    <row r="40" ht="16.35" customHeight="1" spans="1: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</row>
    <row r="41" ht="16.35" customHeight="1" spans="1:2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</row>
    <row r="42" ht="16.35" customHeight="1" spans="1:2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</row>
    <row r="43" ht="16.35" customHeight="1" spans="1:2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</row>
    <row r="44" ht="16.35" customHeight="1" spans="1: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</row>
    <row r="45" ht="16.35" customHeight="1" spans="1:2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</row>
    <row r="46" ht="16.35" customHeight="1" spans="1:2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</row>
    <row r="47" ht="16.35" customHeight="1" spans="1:2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</row>
    <row r="48" ht="16.35" customHeight="1" spans="1:2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</row>
    <row r="49" ht="16.35" customHeight="1" spans="1:2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</row>
    <row r="50" ht="16.35" customHeight="1" spans="1:25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</row>
    <row r="51" ht="16.35" customHeight="1" spans="1:25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</row>
    <row r="52" ht="16.35" customHeight="1" spans="1:25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</row>
    <row r="53" ht="16.35" customHeight="1" spans="1:2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</row>
    <row r="54" ht="16.35" customHeight="1" spans="1:25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</row>
    <row r="55" ht="16.35" customHeight="1" spans="1:25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</row>
    <row r="56" ht="16.35" customHeight="1" spans="1:2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</row>
    <row r="57" ht="16.35" customHeight="1" spans="1:2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</row>
    <row r="58" ht="16.35" customHeight="1" spans="1:2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</row>
    <row r="59" ht="16.35" customHeight="1" spans="1:25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</row>
    <row r="60" ht="16.35" customHeight="1" spans="1:25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</row>
    <row r="61" ht="16.35" customHeight="1" spans="1:25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</row>
    <row r="62" ht="16.35" customHeight="1" spans="1:2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</row>
    <row r="63" ht="16.35" customHeight="1" spans="1:2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</row>
    <row r="64" ht="16.35" customHeight="1" spans="1:25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</row>
    <row r="65" ht="16.35" customHeight="1" spans="1:2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</row>
    <row r="66" ht="16.35" customHeight="1" spans="1:25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</row>
    <row r="67" ht="16.35" customHeight="1" spans="1:25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</row>
    <row r="68" ht="16.35" customHeight="1" spans="1:2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</row>
    <row r="69" ht="16.35" customHeight="1" spans="1:25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</row>
    <row r="70" ht="16.35" customHeight="1" spans="1:25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</row>
    <row r="71" ht="16.35" customHeight="1" spans="1:2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</row>
    <row r="72" ht="16.35" customHeight="1" spans="1:25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</row>
    <row r="73" ht="16.35" customHeight="1" spans="1:25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</row>
    <row r="74" ht="16.35" customHeight="1" spans="1:25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</row>
    <row r="75" ht="16.35" customHeight="1" spans="1:25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</row>
    <row r="76" ht="16.35" customHeight="1" spans="1:25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</row>
    <row r="77" ht="16.35" customHeight="1" spans="1:25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</row>
    <row r="78" ht="16.35" customHeight="1" spans="1:25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</row>
    <row r="79" ht="16.35" customHeight="1" spans="1:25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</row>
    <row r="80" ht="16.35" customHeight="1" spans="1:25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</row>
    <row r="81" ht="16.35" customHeight="1" spans="1:25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</row>
    <row r="82" ht="16.35" customHeight="1" spans="1:25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</row>
    <row r="83" ht="16.35" customHeight="1" spans="1:25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</row>
    <row r="84" ht="16.35" customHeight="1" spans="1:25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</row>
    <row r="85" ht="16.35" customHeight="1" spans="1: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</row>
    <row r="86" ht="16.35" customHeight="1" spans="1: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</row>
    <row r="87" ht="16.35" customHeight="1" spans="1:25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</row>
    <row r="88" ht="16.35" customHeight="1" spans="1: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</row>
    <row r="89" ht="16.35" customHeight="1" spans="1: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</row>
    <row r="90" ht="16.35" customHeight="1" spans="1: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</row>
    <row r="91" ht="16.35" customHeight="1" spans="1: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</row>
    <row r="92" ht="16.35" customHeight="1" spans="1: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</row>
    <row r="93" ht="16.35" customHeight="1" spans="1: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</row>
    <row r="94" ht="16.35" customHeight="1" spans="1: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</row>
    <row r="95" ht="16.35" customHeight="1" spans="1: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</row>
    <row r="96" ht="16.35" customHeight="1" spans="1: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</row>
    <row r="97" ht="16.35" customHeight="1" spans="1: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</row>
    <row r="98" ht="16.35" customHeight="1" spans="1:2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</row>
    <row r="99" ht="16.35" customHeight="1" spans="1:2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</row>
    <row r="100" ht="16.35" customHeight="1" spans="1:25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</row>
    <row r="101" ht="16.35" customHeight="1" spans="1:25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</row>
    <row r="102" ht="16.35" customHeight="1" spans="1:25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</row>
    <row r="103" ht="16.35" customHeight="1" spans="1:25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</row>
    <row r="104" ht="16.35" customHeight="1" spans="1:25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</row>
    <row r="105" ht="16.35" customHeight="1" spans="1:2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</row>
    <row r="106" ht="16.35" customHeight="1" spans="1:25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</row>
    <row r="107" ht="16.35" customHeight="1" spans="1:25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</row>
    <row r="108" ht="16.35" customHeight="1" spans="1:25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</row>
    <row r="109" ht="16.35" customHeight="1" spans="1:25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</row>
    <row r="110" ht="16.35" customHeight="1" spans="1:25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</row>
    <row r="111" ht="16.35" customHeight="1" spans="1:25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</row>
    <row r="112" ht="16.35" customHeight="1" spans="1:25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</row>
    <row r="113" ht="16.35" customHeight="1" spans="1:25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</row>
    <row r="114" ht="16.35" customHeight="1" spans="1:25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</row>
    <row r="115" ht="16.35" customHeight="1" spans="1:25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</row>
    <row r="116" ht="16.35" customHeight="1" spans="1:25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</row>
    <row r="117" ht="16.35" customHeight="1" spans="1:25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</row>
    <row r="118" ht="16.35" customHeight="1" spans="1:25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</row>
    <row r="119" ht="16.35" customHeight="1" spans="1:25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</row>
    <row r="120" ht="16.35" customHeight="1" spans="1:25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</row>
    <row r="121" ht="16.35" customHeight="1" spans="1:2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</row>
    <row r="122" ht="16.35" customHeight="1" spans="1:25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</row>
    <row r="123" ht="16.35" customHeight="1" spans="1:25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</row>
    <row r="124" ht="16.35" customHeight="1" spans="1:25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</row>
    <row r="125" ht="16.35" customHeight="1" spans="1:25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</row>
    <row r="126" ht="16.35" customHeight="1" spans="1:25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</row>
    <row r="127" ht="16.35" customHeight="1" spans="1:25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</row>
    <row r="128" ht="16.35" customHeight="1" spans="1:25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</row>
    <row r="129" ht="16.35" customHeight="1" spans="1:2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</row>
    <row r="130" ht="16.35" customHeight="1" spans="1:25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</row>
    <row r="131" ht="16.35" customHeight="1" spans="1:2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</row>
    <row r="132" ht="16.35" customHeight="1" spans="1:25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</row>
    <row r="133" ht="16.35" customHeight="1" spans="1:25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</row>
    <row r="134" ht="16.35" customHeight="1" spans="1:25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</row>
    <row r="135" ht="16.35" customHeight="1" spans="1:25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</row>
    <row r="136" ht="16.35" customHeight="1" spans="1:25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</row>
    <row r="137" ht="16.35" customHeight="1" spans="1:25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</row>
    <row r="138" ht="16.35" customHeight="1" spans="1:25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</row>
    <row r="139" ht="16.35" customHeight="1" spans="1:25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</row>
    <row r="140" ht="16.35" customHeight="1" spans="1:25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</row>
    <row r="141" ht="16.35" customHeight="1" spans="1:25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</row>
    <row r="142" ht="16.35" customHeight="1" spans="1:25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</row>
    <row r="143" ht="16.35" customHeight="1" spans="1:25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</row>
    <row r="144" ht="16.35" customHeight="1" spans="1:25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</row>
    <row r="145" ht="16.35" customHeight="1" spans="1:25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</row>
    <row r="146" ht="16.35" customHeight="1" spans="1:25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</row>
    <row r="147" ht="16.35" customHeight="1" spans="1:25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</row>
    <row r="148" ht="16.35" customHeight="1" spans="1:25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</row>
    <row r="149" ht="16.35" customHeight="1" spans="1:25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</row>
    <row r="150" ht="16.35" customHeight="1" spans="1:25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</row>
    <row r="151" ht="16.35" customHeight="1" spans="1:25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</row>
    <row r="152" ht="16.35" customHeight="1" spans="1:25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</row>
    <row r="153" ht="16.35" customHeight="1" spans="1:25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</row>
    <row r="154" ht="16.35" customHeight="1" spans="1:25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</row>
    <row r="155" ht="16.35" customHeight="1" spans="1:25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</row>
    <row r="156" ht="16.35" customHeight="1" spans="1:25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</row>
    <row r="157" ht="16.35" customHeight="1" spans="1:25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</row>
    <row r="158" ht="16.35" customHeight="1" spans="1:25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</row>
    <row r="159" ht="16.35" customHeight="1" spans="1:25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</row>
    <row r="160" ht="16.35" customHeight="1" spans="1:25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</row>
    <row r="161" ht="16.35" customHeight="1" spans="1:25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</row>
    <row r="162" ht="16.35" customHeight="1" spans="1:25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</row>
    <row r="163" ht="16.35" customHeight="1" spans="1:25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</row>
    <row r="164" ht="16.35" customHeight="1" spans="1:25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</row>
    <row r="165" ht="16.35" customHeight="1" spans="1:25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</row>
    <row r="166" ht="16.35" customHeight="1" spans="1:25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</row>
    <row r="167" ht="16.35" customHeight="1" spans="1:25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</row>
    <row r="168" ht="16.35" customHeight="1" spans="1:25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</row>
    <row r="169" ht="16.35" customHeight="1" spans="1:25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</row>
    <row r="170" ht="16.35" customHeight="1" spans="1:25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</row>
    <row r="171" ht="16.35" customHeight="1" spans="1:25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</row>
    <row r="172" ht="16.35" customHeight="1" spans="1:25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</row>
    <row r="173" ht="16.35" customHeight="1" spans="1:25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</row>
    <row r="174" ht="16.35" customHeight="1" spans="1:25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</row>
    <row r="175" ht="16.35" customHeight="1" spans="1:25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</row>
    <row r="176" ht="16.35" customHeight="1" spans="1:25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</row>
    <row r="177" ht="16.35" customHeight="1" spans="1:25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</row>
    <row r="178" ht="16.35" customHeight="1" spans="1:25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</row>
    <row r="179" ht="16.35" customHeight="1" spans="1:25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</row>
    <row r="180" ht="16.35" customHeight="1" spans="1:25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</row>
    <row r="181" ht="16.35" customHeight="1" spans="1:25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</row>
    <row r="182" ht="16.35" customHeight="1" spans="1:25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</row>
    <row r="183" ht="16.35" customHeight="1" spans="1:25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</row>
    <row r="184" ht="16.35" customHeight="1" spans="1:25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</row>
    <row r="185" ht="16.35" customHeight="1" spans="1:25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</row>
    <row r="186" ht="16.35" customHeight="1" spans="1:25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</row>
    <row r="187" ht="16.35" customHeight="1" spans="1:25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</row>
    <row r="188" ht="16.35" customHeight="1" spans="1:25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</row>
    <row r="189" ht="16.35" customHeight="1" spans="1:25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</row>
    <row r="190" ht="16.35" customHeight="1" spans="1:25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</row>
    <row r="191" ht="16.35" customHeight="1" spans="1:25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</row>
    <row r="192" ht="16.35" customHeight="1" spans="1:25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</row>
    <row r="193" ht="16.35" customHeight="1" spans="1:25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</row>
    <row r="194" ht="16.35" customHeight="1" spans="1:25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</row>
    <row r="195" ht="16.35" customHeight="1" spans="1:25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</row>
    <row r="196" ht="16.35" customHeight="1" spans="1:25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</row>
    <row r="197" ht="16.35" customHeight="1" spans="1:25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</row>
    <row r="198" ht="16.35" customHeight="1" spans="1:25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</row>
    <row r="199" ht="16.35" customHeight="1" spans="1:25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</row>
    <row r="200" ht="16.35" customHeight="1" spans="1:25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</row>
    <row r="201" ht="16.35" customHeight="1" spans="1:25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</row>
    <row r="202" ht="16.35" customHeight="1" spans="1:25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</row>
    <row r="203" ht="16.35" customHeight="1" spans="1:25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</row>
    <row r="204" ht="16.35" customHeight="1" spans="1:25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</row>
    <row r="205" ht="16.35" customHeight="1" spans="1:25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</row>
    <row r="206" ht="16.35" customHeight="1" spans="1:25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</row>
    <row r="207" ht="16.35" customHeight="1" spans="1:25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</row>
    <row r="208" ht="16.35" customHeight="1" spans="1:25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</row>
    <row r="209" ht="16.35" customHeight="1" spans="1:25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</row>
    <row r="210" ht="16.35" customHeight="1" spans="1:25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</row>
    <row r="211" ht="16.35" customHeight="1" spans="1:25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</row>
    <row r="212" ht="16.35" customHeight="1" spans="1:25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</row>
    <row r="213" ht="16.35" customHeight="1" spans="1:25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</row>
    <row r="214" ht="16.35" customHeight="1" spans="1:25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</row>
    <row r="215" ht="16.35" customHeight="1" spans="1:2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</row>
    <row r="216" ht="16.35" customHeight="1" spans="1:25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</row>
    <row r="217" ht="16.35" customHeight="1" spans="1:25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</row>
    <row r="218" ht="16.35" customHeight="1" spans="1:25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</row>
    <row r="219" ht="16.35" customHeight="1" spans="1:25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</row>
    <row r="220" ht="16.35" customHeight="1" spans="1:25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</row>
    <row r="221" ht="16.35" customHeight="1" spans="1:25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</row>
    <row r="222" ht="16.35" customHeight="1" spans="1:25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</row>
    <row r="223" ht="16.35" customHeight="1" spans="1:25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</row>
    <row r="224" ht="16.35" customHeight="1" spans="1:25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</row>
    <row r="225" ht="16.35" customHeight="1" spans="1:25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</row>
    <row r="226" ht="16.35" customHeight="1" spans="1:25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</row>
    <row r="227" ht="16.35" customHeight="1" spans="1:25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</row>
    <row r="228" ht="16.35" customHeight="1" spans="1:25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</row>
    <row r="229" ht="16.35" customHeight="1" spans="1:25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</row>
    <row r="230" ht="16.35" customHeight="1" spans="1:25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ht="16.35" customHeight="1" spans="1:25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</row>
    <row r="232" ht="16.35" customHeight="1" spans="1:25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ht="16.35" customHeight="1" spans="1:25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</row>
    <row r="234" ht="16.35" customHeight="1" spans="1:25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</row>
    <row r="235" ht="16.35" customHeight="1" spans="1:25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</row>
    <row r="236" ht="16.35" customHeight="1" spans="1:25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</row>
    <row r="237" ht="16.35" customHeight="1" spans="1:25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</row>
    <row r="238" ht="16.35" customHeight="1" spans="1:25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</row>
    <row r="239" ht="16.35" customHeight="1" spans="1:25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</row>
    <row r="240" ht="16.35" customHeight="1" spans="1:25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</row>
    <row r="241" ht="16.35" customHeight="1" spans="1:25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</row>
    <row r="242" ht="16.35" customHeight="1" spans="1:25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</row>
    <row r="243" ht="16.35" customHeight="1" spans="1:25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</row>
    <row r="244" ht="16.35" customHeight="1" spans="1:25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</row>
    <row r="245" ht="16.35" customHeight="1" spans="1:25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</row>
    <row r="246" ht="16.35" customHeight="1" spans="1:25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</row>
    <row r="247" ht="16.35" customHeight="1" spans="1:25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</row>
    <row r="248" ht="16.35" customHeight="1" spans="1:25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</row>
    <row r="249" ht="16.35" customHeight="1" spans="1:25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</row>
    <row r="250" ht="16.35" customHeight="1" spans="1:25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</row>
    <row r="251" ht="16.35" customHeight="1" spans="1:25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</row>
    <row r="252" ht="16.35" customHeight="1" spans="1:25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</row>
    <row r="253" ht="16.35" customHeight="1" spans="1:25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</row>
    <row r="254" ht="16.35" customHeight="1" spans="1:25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</row>
    <row r="255" ht="16.35" customHeight="1" spans="1:25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</row>
    <row r="256" ht="16.35" customHeight="1" spans="1:25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</row>
    <row r="257" ht="16.35" customHeight="1" spans="1:25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</row>
    <row r="258" ht="16.35" customHeight="1" spans="1:25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</row>
    <row r="259" ht="16.35" customHeight="1" spans="1:25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</row>
    <row r="260" ht="16.35" customHeight="1" spans="1:25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</row>
    <row r="261" ht="16.35" customHeight="1" spans="1:25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</row>
    <row r="262" ht="16.35" customHeight="1" spans="1:25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</row>
    <row r="263" ht="16.35" customHeight="1" spans="1:25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</row>
    <row r="264" ht="16.35" customHeight="1" spans="1:25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</row>
    <row r="265" ht="16.35" customHeight="1" spans="1:25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</row>
    <row r="266" ht="16.35" customHeight="1" spans="1:25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</row>
    <row r="267" ht="16.35" customHeight="1" spans="1:25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</row>
    <row r="268" ht="16.35" customHeight="1" spans="1:25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</row>
    <row r="269" ht="16.35" customHeight="1" spans="1:25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</row>
    <row r="270" ht="16.35" customHeight="1" spans="1:25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</row>
    <row r="271" ht="16.35" customHeight="1" spans="1:25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</row>
    <row r="272" ht="16.35" customHeight="1" spans="1:25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</row>
    <row r="273" ht="16.35" customHeight="1" spans="1:25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</row>
    <row r="274" ht="16.35" customHeight="1" spans="1:25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</row>
    <row r="275" ht="16.35" customHeight="1" spans="1:25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</row>
    <row r="276" ht="16.35" customHeight="1" spans="1:25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</row>
    <row r="277" ht="16.35" customHeight="1" spans="1:25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</row>
    <row r="278" ht="16.35" customHeight="1" spans="1:25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</row>
    <row r="279" ht="16.35" customHeight="1" spans="1:25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</row>
    <row r="280" ht="16.35" customHeight="1" spans="1:25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</row>
    <row r="281" ht="16.35" customHeight="1" spans="1:25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</row>
    <row r="282" ht="16.35" customHeight="1" spans="1:25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</row>
    <row r="283" ht="16.35" customHeight="1" spans="1:25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</row>
    <row r="284" ht="16.35" customHeight="1" spans="1:25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</row>
    <row r="285" ht="16.35" customHeight="1" spans="1:25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</row>
    <row r="286" ht="16.35" customHeight="1" spans="1:25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</row>
    <row r="287" ht="16.35" customHeight="1" spans="1:25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</row>
    <row r="288" ht="16.35" customHeight="1" spans="1:25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</row>
    <row r="289" ht="16.35" customHeight="1" spans="1:25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</row>
    <row r="290" ht="16.35" customHeight="1" spans="1:25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</row>
    <row r="291" ht="16.35" customHeight="1" spans="1:25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</row>
    <row r="292" ht="16.35" customHeight="1" spans="1:25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</row>
    <row r="293" ht="16.35" customHeight="1" spans="1:25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</row>
    <row r="294" ht="16.35" customHeight="1" spans="1:25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</row>
    <row r="295" ht="16.35" customHeight="1" spans="1:25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</row>
    <row r="296" ht="16.35" customHeight="1" spans="1:25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</row>
    <row r="297" ht="16.35" customHeight="1" spans="1:25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</row>
    <row r="298" ht="16.35" customHeight="1" spans="1:25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</row>
    <row r="299" ht="16.35" customHeight="1" spans="1:25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</row>
    <row r="300" ht="16.35" customHeight="1" spans="1:25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</row>
    <row r="301" ht="16.35" customHeight="1" spans="1:25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</row>
    <row r="302" ht="16.35" customHeight="1" spans="1:25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</row>
    <row r="303" ht="16.35" customHeight="1" spans="1:25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</row>
    <row r="304" ht="16.35" customHeight="1" spans="1:25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</row>
    <row r="305" ht="16.35" customHeight="1" spans="1:25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</row>
    <row r="306" ht="16.35" customHeight="1" spans="1:25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</row>
    <row r="307" ht="16.35" customHeight="1" spans="1:25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</row>
    <row r="308" ht="16.35" customHeight="1" spans="1:25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</row>
    <row r="309" ht="16.35" customHeight="1" spans="1:25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</row>
    <row r="310" ht="16.35" customHeight="1" spans="1:25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</row>
    <row r="311" ht="16.35" customHeight="1" spans="1:25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</row>
    <row r="312" ht="16.35" customHeight="1" spans="1:25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</row>
    <row r="313" ht="16.35" customHeight="1" spans="1:25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</row>
    <row r="314" ht="16.35" customHeight="1" spans="1:25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</row>
    <row r="315" ht="16.35" customHeight="1" spans="1:25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</row>
    <row r="316" ht="16.35" customHeight="1" spans="1:25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</row>
    <row r="317" ht="16.35" customHeight="1" spans="1:25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</row>
    <row r="318" ht="16.35" customHeight="1" spans="1:25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</row>
    <row r="319" ht="16.35" customHeight="1" spans="1:25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</row>
    <row r="320" ht="16.35" customHeight="1" spans="1:25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</row>
    <row r="321" ht="16.35" customHeight="1" spans="1:25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</row>
    <row r="322" ht="16.35" customHeight="1" spans="1:25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</row>
    <row r="323" ht="16.35" customHeight="1" spans="1:25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</row>
    <row r="324" ht="16.35" customHeight="1" spans="1:25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</row>
    <row r="325" ht="16.35" customHeight="1" spans="1:25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</row>
    <row r="326" ht="16.35" customHeight="1" spans="1:25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</row>
    <row r="327" ht="16.35" customHeight="1" spans="1:25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</row>
    <row r="328" ht="16.35" customHeight="1" spans="1:25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</row>
    <row r="329" ht="16.35" customHeight="1" spans="1:25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</row>
    <row r="330" ht="16.35" customHeight="1" spans="1:25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</row>
    <row r="331" ht="16.35" customHeight="1" spans="1:25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</row>
    <row r="332" ht="16.35" customHeight="1" spans="1:25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</row>
    <row r="333" ht="16.35" customHeight="1" spans="1:25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</row>
    <row r="334" ht="16.35" customHeight="1" spans="1:25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</row>
    <row r="335" ht="16.35" customHeight="1" spans="1:25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</row>
    <row r="336" ht="16.35" customHeight="1" spans="1:25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</row>
    <row r="337" ht="16.35" customHeight="1" spans="1:25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</row>
    <row r="338" ht="16.35" customHeight="1" spans="1:25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</row>
    <row r="339" ht="16.35" customHeight="1" spans="1:25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</row>
    <row r="340" ht="16.35" customHeight="1" spans="1:25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</row>
    <row r="341" ht="16.35" customHeight="1" spans="1:25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</row>
    <row r="342" ht="16.35" customHeight="1" spans="1:25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</row>
    <row r="343" ht="16.35" customHeight="1" spans="1:25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</row>
    <row r="344" ht="16.35" customHeight="1" spans="1:25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</row>
    <row r="345" ht="16.35" customHeight="1" spans="1:25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</row>
    <row r="346" ht="16.35" customHeight="1" spans="1:25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</row>
    <row r="347" ht="16.35" customHeight="1" spans="1:25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</row>
    <row r="348" ht="16.35" customHeight="1" spans="1:25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</row>
    <row r="349" ht="16.35" customHeight="1" spans="1:25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</row>
    <row r="350" ht="16.35" customHeight="1" spans="1:25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</row>
    <row r="351" ht="16.35" customHeight="1" spans="1:25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</row>
    <row r="352" ht="16.35" customHeight="1" spans="1:25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</row>
    <row r="353" ht="16.35" customHeight="1" spans="1:25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</row>
    <row r="354" ht="16.35" customHeight="1" spans="1:25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</row>
    <row r="355" ht="16.35" customHeight="1" spans="1:25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</row>
    <row r="356" ht="16.35" customHeight="1" spans="1:25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</row>
    <row r="357" ht="16.35" customHeight="1" spans="1:25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</row>
    <row r="358" ht="16.35" customHeight="1" spans="1:25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</row>
    <row r="359" ht="16.35" customHeight="1" spans="1:25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</row>
    <row r="360" ht="16.35" customHeight="1" spans="1:25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</row>
    <row r="361" ht="16.35" customHeight="1" spans="1:25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</row>
    <row r="362" ht="16.35" customHeight="1" spans="1:25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</row>
    <row r="363" ht="16.35" customHeight="1" spans="1:25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</row>
    <row r="364" ht="16.35" customHeight="1" spans="1:25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</row>
    <row r="365" ht="16.35" customHeight="1" spans="1:25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</row>
    <row r="366" ht="16.35" customHeight="1" spans="1:25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</row>
    <row r="367" ht="16.35" customHeight="1" spans="1:25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</row>
    <row r="368" ht="16.35" customHeight="1" spans="1:25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</row>
    <row r="369" ht="16.35" customHeight="1" spans="1:25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</row>
    <row r="370" ht="16.35" customHeight="1" spans="1:25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</row>
    <row r="371" ht="16.35" customHeight="1" spans="1:25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</row>
    <row r="372" ht="16.35" customHeight="1" spans="1:25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</row>
    <row r="373" ht="16.35" customHeight="1" spans="1:25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</row>
    <row r="374" ht="16.35" customHeight="1" spans="1:25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</row>
    <row r="375" ht="16.35" customHeight="1" spans="1:25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</row>
    <row r="376" ht="16.35" customHeight="1" spans="1:25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</row>
    <row r="377" ht="16.35" customHeight="1" spans="1:25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</row>
    <row r="378" ht="16.35" customHeight="1" spans="1:25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</row>
    <row r="379" ht="16.35" customHeight="1" spans="1:25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</row>
    <row r="380" ht="16.35" customHeight="1" spans="1:25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</row>
    <row r="381" ht="16.35" customHeight="1" spans="1:25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</row>
    <row r="382" ht="16.35" customHeight="1" spans="1:25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</row>
    <row r="383" ht="16.35" customHeight="1" spans="1:25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</row>
    <row r="384" ht="16.35" customHeight="1" spans="1:25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</row>
    <row r="385" ht="16.35" customHeight="1" spans="1:25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</row>
    <row r="386" ht="16.35" customHeight="1" spans="1:25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</row>
    <row r="387" ht="16.35" customHeight="1" spans="1:25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</row>
    <row r="388" ht="16.35" customHeight="1" spans="1:25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</row>
    <row r="389" ht="16.35" customHeight="1" spans="1:25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</row>
    <row r="390" ht="16.35" customHeight="1" spans="1:25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</row>
    <row r="391" ht="16.35" customHeight="1" spans="1:25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</row>
    <row r="392" ht="16.35" customHeight="1" spans="1:25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</row>
    <row r="393" ht="16.35" customHeight="1" spans="1:25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</row>
    <row r="394" ht="16.35" customHeight="1" spans="1:25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</row>
    <row r="395" ht="16.35" customHeight="1" spans="1:25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</row>
    <row r="396" ht="16.35" customHeight="1" spans="1:25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</row>
    <row r="397" ht="16.35" customHeight="1" spans="1:25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</row>
    <row r="398" ht="16.35" customHeight="1" spans="1:25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</row>
    <row r="399" ht="16.35" customHeight="1" spans="1:25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</row>
    <row r="400" ht="16.35" customHeight="1" spans="1:25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</row>
    <row r="401" ht="16.35" customHeight="1" spans="1:25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</row>
    <row r="402" ht="16.35" customHeight="1" spans="1:25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</row>
    <row r="403" ht="16.35" customHeight="1" spans="1:25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</row>
    <row r="404" ht="16.35" customHeight="1" spans="1:25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</row>
    <row r="405" ht="16.35" customHeight="1" spans="1:25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</row>
    <row r="406" ht="16.35" customHeight="1" spans="1:25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</row>
    <row r="407" ht="16.35" customHeight="1" spans="1:25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</row>
    <row r="408" ht="16.35" customHeight="1" spans="1:25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</row>
    <row r="409" ht="16.35" customHeight="1" spans="1:25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</row>
    <row r="410" ht="16.35" customHeight="1" spans="1:25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</row>
    <row r="411" ht="16.35" customHeight="1" spans="1:25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</row>
    <row r="412" ht="16.35" customHeight="1" spans="1:25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</row>
    <row r="413" ht="16.35" customHeight="1" spans="1:25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</row>
    <row r="414" ht="16.35" customHeight="1" spans="1:25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</row>
    <row r="415" ht="16.35" customHeight="1" spans="1:25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</row>
    <row r="416" ht="16.35" customHeight="1" spans="1:25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</row>
    <row r="417" ht="16.35" customHeight="1" spans="1:25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</row>
    <row r="418" ht="16.35" customHeight="1" spans="1:25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</row>
    <row r="419" ht="16.35" customHeight="1" spans="1:25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</row>
    <row r="420" ht="16.35" customHeight="1" spans="1:25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</row>
    <row r="421" ht="16.35" customHeight="1" spans="1:25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</row>
    <row r="422" ht="16.35" customHeight="1" spans="1:25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</row>
    <row r="423" ht="16.35" customHeight="1" spans="1:25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</row>
    <row r="424" ht="16.35" customHeight="1" spans="1:25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</row>
    <row r="425" ht="16.35" customHeight="1" spans="1:25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</row>
    <row r="426" ht="16.35" customHeight="1" spans="1:25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</row>
    <row r="427" ht="16.35" customHeight="1" spans="1:25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</row>
    <row r="428" ht="16.35" customHeight="1" spans="1:25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</row>
    <row r="429" ht="16.35" customHeight="1" spans="1:25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</row>
    <row r="430" ht="16.35" customHeight="1" spans="1:25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</row>
    <row r="431" ht="16.35" customHeight="1" spans="1:25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</row>
    <row r="432" ht="16.35" customHeight="1" spans="1:25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</row>
    <row r="433" ht="16.35" customHeight="1" spans="1:25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</row>
    <row r="434" ht="16.35" customHeight="1" spans="1:25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</row>
    <row r="435" ht="16.35" customHeight="1" spans="1:25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</row>
    <row r="436" ht="16.35" customHeight="1" spans="1:25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</row>
    <row r="437" ht="16.35" customHeight="1" spans="1:25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</row>
    <row r="438" ht="16.35" customHeight="1" spans="1:25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</row>
    <row r="439" ht="16.35" customHeight="1" spans="1:25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</row>
    <row r="440" ht="16.35" customHeight="1" spans="1:25">
      <c r="A440" s="130"/>
      <c r="B440" s="130"/>
      <c r="C440" s="130"/>
      <c r="D440" s="130"/>
      <c r="E440" s="130"/>
      <c r="F440" s="130"/>
      <c r="G440" s="130"/>
      <c r="H440" s="130"/>
      <c r="I440" s="130"/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</row>
    <row r="441" ht="16.35" customHeight="1" spans="1:25">
      <c r="A441" s="130"/>
      <c r="B441" s="130"/>
      <c r="C441" s="130"/>
      <c r="D441" s="130"/>
      <c r="E441" s="130"/>
      <c r="F441" s="130"/>
      <c r="G441" s="130"/>
      <c r="H441" s="130"/>
      <c r="I441" s="130"/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</row>
    <row r="442" ht="16.35" customHeight="1" spans="1:25">
      <c r="A442" s="130"/>
      <c r="B442" s="130"/>
      <c r="C442" s="130"/>
      <c r="D442" s="130"/>
      <c r="E442" s="130"/>
      <c r="F442" s="130"/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</row>
    <row r="443" ht="16.35" customHeight="1" spans="1:25">
      <c r="A443" s="130"/>
      <c r="B443" s="130"/>
      <c r="C443" s="130"/>
      <c r="D443" s="130"/>
      <c r="E443" s="130"/>
      <c r="F443" s="130"/>
      <c r="G443" s="130"/>
      <c r="H443" s="130"/>
      <c r="I443" s="130"/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</row>
    <row r="444" ht="16.35" customHeight="1" spans="1:25">
      <c r="A444" s="130"/>
      <c r="B444" s="130"/>
      <c r="C444" s="130"/>
      <c r="D444" s="130"/>
      <c r="E444" s="130"/>
      <c r="F444" s="130"/>
      <c r="G444" s="130"/>
      <c r="H444" s="130"/>
      <c r="I444" s="130"/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</row>
    <row r="445" ht="16.35" customHeight="1" spans="1:25">
      <c r="A445" s="130"/>
      <c r="B445" s="130"/>
      <c r="C445" s="130"/>
      <c r="D445" s="130"/>
      <c r="E445" s="130"/>
      <c r="F445" s="130"/>
      <c r="G445" s="130"/>
      <c r="H445" s="130"/>
      <c r="I445" s="130"/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</row>
    <row r="446" ht="16.35" customHeight="1" spans="1:25">
      <c r="A446" s="130"/>
      <c r="B446" s="130"/>
      <c r="C446" s="130"/>
      <c r="D446" s="130"/>
      <c r="E446" s="130"/>
      <c r="F446" s="130"/>
      <c r="G446" s="130"/>
      <c r="H446" s="130"/>
      <c r="I446" s="130"/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</row>
    <row r="447" ht="16.35" customHeight="1" spans="1:25">
      <c r="A447" s="130"/>
      <c r="B447" s="130"/>
      <c r="C447" s="130"/>
      <c r="D447" s="130"/>
      <c r="E447" s="130"/>
      <c r="F447" s="130"/>
      <c r="G447" s="130"/>
      <c r="H447" s="130"/>
      <c r="I447" s="130"/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</row>
    <row r="448" ht="16.35" customHeight="1" spans="1:25">
      <c r="A448" s="130"/>
      <c r="B448" s="130"/>
      <c r="C448" s="130"/>
      <c r="D448" s="130"/>
      <c r="E448" s="130"/>
      <c r="F448" s="130"/>
      <c r="G448" s="130"/>
      <c r="H448" s="130"/>
      <c r="I448" s="130"/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</row>
    <row r="449" ht="16.35" customHeight="1" spans="1:25">
      <c r="A449" s="130"/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</row>
    <row r="450" ht="16.35" customHeight="1" spans="1:25">
      <c r="A450" s="130"/>
      <c r="B450" s="130"/>
      <c r="C450" s="130"/>
      <c r="D450" s="130"/>
      <c r="E450" s="130"/>
      <c r="F450" s="130"/>
      <c r="G450" s="130"/>
      <c r="H450" s="130"/>
      <c r="I450" s="130"/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</row>
    <row r="451" ht="16.35" customHeight="1" spans="1:25">
      <c r="A451" s="130"/>
      <c r="B451" s="130"/>
      <c r="C451" s="130"/>
      <c r="D451" s="130"/>
      <c r="E451" s="130"/>
      <c r="F451" s="130"/>
      <c r="G451" s="130"/>
      <c r="H451" s="130"/>
      <c r="I451" s="130"/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</row>
    <row r="452" ht="16.35" customHeight="1" spans="1:25">
      <c r="A452" s="130"/>
      <c r="B452" s="130"/>
      <c r="C452" s="130"/>
      <c r="D452" s="130"/>
      <c r="E452" s="130"/>
      <c r="F452" s="130"/>
      <c r="G452" s="130"/>
      <c r="H452" s="130"/>
      <c r="I452" s="130"/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</row>
    <row r="453" ht="16.35" customHeight="1" spans="1:25">
      <c r="A453" s="130"/>
      <c r="B453" s="130"/>
      <c r="C453" s="130"/>
      <c r="D453" s="130"/>
      <c r="E453" s="130"/>
      <c r="F453" s="130"/>
      <c r="G453" s="130"/>
      <c r="H453" s="130"/>
      <c r="I453" s="130"/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</row>
    <row r="454" ht="16.35" customHeight="1" spans="1:25">
      <c r="A454" s="130"/>
      <c r="B454" s="130"/>
      <c r="C454" s="130"/>
      <c r="D454" s="130"/>
      <c r="E454" s="130"/>
      <c r="F454" s="130"/>
      <c r="G454" s="130"/>
      <c r="H454" s="130"/>
      <c r="I454" s="130"/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</row>
    <row r="455" ht="16.35" customHeight="1" spans="1:25">
      <c r="A455" s="130"/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</row>
    <row r="456" ht="16.35" customHeight="1" spans="1:25">
      <c r="A456" s="130"/>
      <c r="B456" s="130"/>
      <c r="C456" s="130"/>
      <c r="D456" s="130"/>
      <c r="E456" s="130"/>
      <c r="F456" s="130"/>
      <c r="G456" s="130"/>
      <c r="H456" s="130"/>
      <c r="I456" s="130"/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</row>
    <row r="457" ht="16.35" customHeight="1" spans="1:25">
      <c r="A457" s="130"/>
      <c r="B457" s="130"/>
      <c r="C457" s="130"/>
      <c r="D457" s="130"/>
      <c r="E457" s="130"/>
      <c r="F457" s="130"/>
      <c r="G457" s="130"/>
      <c r="H457" s="130"/>
      <c r="I457" s="130"/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</row>
    <row r="458" ht="16.35" customHeight="1" spans="1:25">
      <c r="A458" s="130"/>
      <c r="B458" s="130"/>
      <c r="C458" s="130"/>
      <c r="D458" s="130"/>
      <c r="E458" s="130"/>
      <c r="F458" s="130"/>
      <c r="G458" s="130"/>
      <c r="H458" s="130"/>
      <c r="I458" s="130"/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</row>
    <row r="459" ht="16.35" customHeight="1" spans="1:25">
      <c r="A459" s="130"/>
      <c r="B459" s="130"/>
      <c r="C459" s="130"/>
      <c r="D459" s="130"/>
      <c r="E459" s="130"/>
      <c r="F459" s="130"/>
      <c r="G459" s="130"/>
      <c r="H459" s="130"/>
      <c r="I459" s="130"/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</row>
    <row r="460" ht="16.35" customHeight="1" spans="1:25">
      <c r="A460" s="130"/>
      <c r="B460" s="130"/>
      <c r="C460" s="130"/>
      <c r="D460" s="130"/>
      <c r="E460" s="130"/>
      <c r="F460" s="130"/>
      <c r="G460" s="130"/>
      <c r="H460" s="130"/>
      <c r="I460" s="130"/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</row>
    <row r="461" ht="16.35" customHeight="1" spans="1:25">
      <c r="A461" s="130"/>
      <c r="B461" s="130"/>
      <c r="C461" s="130"/>
      <c r="D461" s="130"/>
      <c r="E461" s="130"/>
      <c r="F461" s="130"/>
      <c r="G461" s="130"/>
      <c r="H461" s="130"/>
      <c r="I461" s="130"/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</row>
    <row r="462" ht="16.35" customHeight="1" spans="1:25">
      <c r="A462" s="130"/>
      <c r="B462" s="130"/>
      <c r="C462" s="130"/>
      <c r="D462" s="130"/>
      <c r="E462" s="130"/>
      <c r="F462" s="130"/>
      <c r="G462" s="130"/>
      <c r="H462" s="130"/>
      <c r="I462" s="130"/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</row>
    <row r="463" ht="16.35" customHeight="1" spans="1:25">
      <c r="A463" s="130"/>
      <c r="B463" s="130"/>
      <c r="C463" s="130"/>
      <c r="D463" s="130"/>
      <c r="E463" s="130"/>
      <c r="F463" s="130"/>
      <c r="G463" s="130"/>
      <c r="H463" s="130"/>
      <c r="I463" s="130"/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</row>
    <row r="464" ht="16.35" customHeight="1" spans="1:25">
      <c r="A464" s="130"/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</row>
    <row r="465" ht="16.35" customHeight="1" spans="1:25">
      <c r="A465" s="130"/>
      <c r="B465" s="130"/>
      <c r="C465" s="130"/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</row>
    <row r="466" ht="16.35" customHeight="1" spans="1:25">
      <c r="A466" s="130"/>
      <c r="B466" s="130"/>
      <c r="C466" s="130"/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</row>
    <row r="467" ht="16.35" customHeight="1" spans="1:25">
      <c r="A467" s="130"/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</row>
    <row r="468" ht="16.35" customHeight="1" spans="1:25">
      <c r="A468" s="130"/>
      <c r="B468" s="130"/>
      <c r="C468" s="130"/>
      <c r="D468" s="130"/>
      <c r="E468" s="130"/>
      <c r="F468" s="130"/>
      <c r="G468" s="130"/>
      <c r="H468" s="130"/>
      <c r="I468" s="130"/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</row>
    <row r="469" ht="16.35" customHeight="1" spans="1:25">
      <c r="A469" s="130"/>
      <c r="B469" s="130"/>
      <c r="C469" s="130"/>
      <c r="D469" s="130"/>
      <c r="E469" s="130"/>
      <c r="F469" s="130"/>
      <c r="G469" s="130"/>
      <c r="H469" s="130"/>
      <c r="I469" s="130"/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</row>
    <row r="470" ht="16.35" customHeight="1" spans="1:25">
      <c r="A470" s="130"/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</row>
    <row r="471" ht="16.35" customHeight="1" spans="1:25">
      <c r="A471" s="130"/>
      <c r="B471" s="130"/>
      <c r="C471" s="130"/>
      <c r="D471" s="130"/>
      <c r="E471" s="130"/>
      <c r="F471" s="130"/>
      <c r="G471" s="130"/>
      <c r="H471" s="130"/>
      <c r="I471" s="130"/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</row>
    <row r="472" ht="16.35" customHeight="1" spans="1:25">
      <c r="A472" s="130"/>
      <c r="B472" s="130"/>
      <c r="C472" s="130"/>
      <c r="D472" s="130"/>
      <c r="E472" s="130"/>
      <c r="F472" s="130"/>
      <c r="G472" s="130"/>
      <c r="H472" s="130"/>
      <c r="I472" s="130"/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</row>
    <row r="473" ht="16.35" customHeight="1" spans="1:25">
      <c r="A473" s="130"/>
      <c r="B473" s="130"/>
      <c r="C473" s="130"/>
      <c r="D473" s="130"/>
      <c r="E473" s="130"/>
      <c r="F473" s="130"/>
      <c r="G473" s="130"/>
      <c r="H473" s="130"/>
      <c r="I473" s="130"/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</row>
    <row r="474" ht="16.35" customHeight="1" spans="1:25">
      <c r="A474" s="130"/>
      <c r="B474" s="130"/>
      <c r="C474" s="130"/>
      <c r="D474" s="130"/>
      <c r="E474" s="130"/>
      <c r="F474" s="130"/>
      <c r="G474" s="130"/>
      <c r="H474" s="130"/>
      <c r="I474" s="130"/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</row>
    <row r="475" ht="16.35" customHeight="1" spans="1:25">
      <c r="A475" s="130"/>
      <c r="B475" s="130"/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</row>
    <row r="476" ht="16.35" customHeight="1" spans="1:25">
      <c r="A476" s="130"/>
      <c r="B476" s="130"/>
      <c r="C476" s="130"/>
      <c r="D476" s="130"/>
      <c r="E476" s="130"/>
      <c r="F476" s="130"/>
      <c r="G476" s="130"/>
      <c r="H476" s="130"/>
      <c r="I476" s="130"/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</row>
    <row r="477" ht="16.35" customHeight="1" spans="1:25">
      <c r="A477" s="130"/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</row>
    <row r="478" ht="16.35" customHeight="1" spans="1:25">
      <c r="A478" s="130"/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</row>
    <row r="479" ht="16.35" customHeight="1" spans="1:25">
      <c r="A479" s="130"/>
      <c r="B479" s="130"/>
      <c r="C479" s="130"/>
      <c r="D479" s="130"/>
      <c r="E479" s="130"/>
      <c r="F479" s="130"/>
      <c r="G479" s="130"/>
      <c r="H479" s="130"/>
      <c r="I479" s="130"/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</row>
    <row r="480" ht="16.35" customHeight="1" spans="1:25">
      <c r="A480" s="130"/>
      <c r="B480" s="130"/>
      <c r="C480" s="130"/>
      <c r="D480" s="130"/>
      <c r="E480" s="130"/>
      <c r="F480" s="130"/>
      <c r="G480" s="130"/>
      <c r="H480" s="130"/>
      <c r="I480" s="130"/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</row>
    <row r="481" ht="16.35" customHeight="1" spans="1:25">
      <c r="A481" s="130"/>
      <c r="B481" s="130"/>
      <c r="C481" s="130"/>
      <c r="D481" s="130"/>
      <c r="E481" s="130"/>
      <c r="F481" s="130"/>
      <c r="G481" s="130"/>
      <c r="H481" s="130"/>
      <c r="I481" s="130"/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</row>
    <row r="482" ht="16.35" customHeight="1" spans="1:25">
      <c r="A482" s="130"/>
      <c r="B482" s="130"/>
      <c r="C482" s="130"/>
      <c r="D482" s="130"/>
      <c r="E482" s="130"/>
      <c r="F482" s="130"/>
      <c r="G482" s="130"/>
      <c r="H482" s="130"/>
      <c r="I482" s="130"/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</row>
    <row r="483" ht="16.35" customHeight="1" spans="1:25">
      <c r="A483" s="130"/>
      <c r="B483" s="130"/>
      <c r="C483" s="130"/>
      <c r="D483" s="130"/>
      <c r="E483" s="130"/>
      <c r="F483" s="130"/>
      <c r="G483" s="130"/>
      <c r="H483" s="130"/>
      <c r="I483" s="130"/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</row>
    <row r="484" ht="16.35" customHeight="1" spans="1:25">
      <c r="A484" s="130"/>
      <c r="B484" s="130"/>
      <c r="C484" s="130"/>
      <c r="D484" s="130"/>
      <c r="E484" s="130"/>
      <c r="F484" s="130"/>
      <c r="G484" s="130"/>
      <c r="H484" s="130"/>
      <c r="I484" s="130"/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</row>
    <row r="485" ht="16.35" customHeight="1" spans="1:25">
      <c r="A485" s="130"/>
      <c r="B485" s="130"/>
      <c r="C485" s="130"/>
      <c r="D485" s="130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</row>
    <row r="486" ht="16.35" customHeight="1" spans="1:25">
      <c r="A486" s="130"/>
      <c r="B486" s="130"/>
      <c r="C486" s="130"/>
      <c r="D486" s="130"/>
      <c r="E486" s="130"/>
      <c r="F486" s="130"/>
      <c r="G486" s="130"/>
      <c r="H486" s="130"/>
      <c r="I486" s="130"/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</row>
    <row r="487" ht="16.35" customHeight="1" spans="1:25">
      <c r="A487" s="130"/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</row>
    <row r="488" ht="16.35" customHeight="1" spans="1:25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</row>
    <row r="489" ht="16.35" customHeight="1" spans="1:25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</row>
    <row r="490" ht="16.35" customHeight="1" spans="1:25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</row>
    <row r="491" ht="16.35" customHeight="1" spans="1:25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</row>
    <row r="492" ht="16.35" customHeight="1" spans="1:25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</row>
    <row r="493" ht="16.35" customHeight="1" spans="1:25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</row>
    <row r="494" ht="16.35" customHeight="1" spans="1:25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</row>
    <row r="495" ht="16.35" customHeight="1" spans="1:25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</row>
    <row r="496" ht="16.35" customHeight="1" spans="1:25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</row>
    <row r="497" ht="16.35" customHeight="1" spans="1:25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</row>
    <row r="498" ht="16.35" customHeight="1" spans="1:25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</row>
    <row r="499" ht="16.35" customHeight="1" spans="1:25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</row>
    <row r="500" ht="16.35" customHeight="1" spans="1:25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</row>
    <row r="501" ht="16.35" customHeight="1" spans="1:25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0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</row>
    <row r="502" ht="16.35" customHeight="1" spans="1:25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0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</row>
    <row r="503" ht="16.35" customHeight="1" spans="1:25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0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</row>
    <row r="504" ht="16.35" customHeight="1" spans="1:25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0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</row>
    <row r="505" ht="16.35" customHeight="1" spans="1:25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0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</row>
    <row r="506" ht="16.35" customHeight="1" spans="1:25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0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</row>
    <row r="507" ht="16.35" customHeight="1" spans="1:25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0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</row>
    <row r="508" ht="16.35" customHeight="1" spans="1:25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0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</row>
    <row r="509" ht="16.35" customHeight="1" spans="1:25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0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</row>
    <row r="510" ht="16.35" customHeight="1" spans="1:25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0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</row>
    <row r="511" ht="16.35" customHeight="1" spans="1:25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0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</row>
    <row r="512" ht="16.35" customHeight="1" spans="1:25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0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</row>
    <row r="513" ht="16.35" customHeight="1" spans="1:25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0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</row>
    <row r="514" ht="16.35" customHeight="1" spans="1:25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0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</row>
    <row r="515" ht="16.35" customHeight="1" spans="1:25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0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</row>
    <row r="516" ht="16.35" customHeight="1" spans="1:25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0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</row>
    <row r="517" ht="16.35" customHeight="1" spans="1:25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0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</row>
    <row r="518" ht="16.35" customHeight="1" spans="1:25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</row>
    <row r="519" ht="16.35" customHeight="1" spans="1:25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0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</row>
    <row r="520" ht="16.35" customHeight="1" spans="1:25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0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</row>
    <row r="521" ht="16.35" customHeight="1" spans="1:25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0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</row>
    <row r="522" ht="16.35" customHeight="1" spans="1:25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0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</row>
    <row r="523" ht="16.35" customHeight="1" spans="1:25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</row>
    <row r="524" ht="16.35" customHeight="1" spans="1:25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0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</row>
    <row r="525" ht="16.35" customHeight="1" spans="1:25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0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</row>
    <row r="526" ht="16.35" customHeight="1" spans="1:25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0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</row>
    <row r="527" ht="16.35" customHeight="1" spans="1:25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</row>
    <row r="528" ht="16.35" customHeight="1" spans="1:25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</row>
    <row r="529" ht="16.35" customHeight="1" spans="1:25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</row>
    <row r="530" ht="16.35" customHeight="1" spans="1:25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</row>
    <row r="531" ht="16.35" customHeight="1" spans="1:25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</row>
    <row r="532" ht="16.35" customHeight="1" spans="1:25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</row>
    <row r="533" ht="16.35" customHeight="1" spans="1:25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</row>
    <row r="534" ht="16.35" customHeight="1" spans="1:25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0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</row>
    <row r="535" ht="16.35" customHeight="1" spans="1:25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0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</row>
    <row r="536" ht="16.35" customHeight="1" spans="1:25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</row>
    <row r="537" ht="16.35" customHeight="1" spans="1:25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</row>
    <row r="538" ht="16.35" customHeight="1" spans="1:25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0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</row>
    <row r="539" ht="16.35" customHeight="1" spans="1:25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0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</row>
    <row r="540" ht="16.35" customHeight="1" spans="1:25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0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</row>
    <row r="541" ht="16.35" customHeight="1" spans="1:25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</row>
    <row r="542" ht="16.35" customHeight="1" spans="1:25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</row>
    <row r="543" ht="16.35" customHeight="1" spans="1:25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</row>
    <row r="544" ht="16.35" customHeight="1" spans="1:25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</row>
    <row r="545" ht="16.35" customHeight="1" spans="1:25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</row>
    <row r="546" ht="16.35" customHeight="1" spans="1:25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</row>
    <row r="547" ht="16.35" customHeight="1" spans="1:25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</row>
    <row r="548" ht="16.35" customHeight="1" spans="1:25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</row>
    <row r="549" ht="16.35" customHeight="1" spans="1:25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</row>
    <row r="550" ht="16.35" customHeight="1" spans="1:25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</row>
    <row r="551" ht="16.35" customHeight="1" spans="1:25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</row>
    <row r="552" ht="16.35" customHeight="1" spans="1:25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</row>
    <row r="553" ht="16.35" customHeight="1" spans="1:25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</row>
    <row r="554" ht="16.35" customHeight="1" spans="1:25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</row>
    <row r="555" ht="16.35" customHeight="1" spans="1:25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</row>
    <row r="556" ht="16.35" customHeight="1" spans="1:25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</row>
    <row r="557" ht="16.35" customHeight="1" spans="1:25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</row>
    <row r="558" ht="16.35" customHeight="1" spans="1:25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</row>
    <row r="559" ht="16.35" customHeight="1" spans="1:25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</row>
    <row r="560" ht="16.35" customHeight="1" spans="1:25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</row>
    <row r="561" ht="16.35" customHeight="1" spans="1:25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</row>
    <row r="562" ht="16.35" customHeight="1" spans="1:25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</row>
    <row r="563" ht="16.35" customHeight="1" spans="1:25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</row>
    <row r="564" ht="16.35" customHeight="1" spans="1:25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</row>
    <row r="565" ht="16.35" customHeight="1" spans="1:25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</row>
    <row r="566" ht="16.35" customHeight="1" spans="1:25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</row>
    <row r="567" ht="16.35" customHeight="1" spans="1:25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</row>
    <row r="568" ht="16.35" customHeight="1" spans="1:25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</row>
    <row r="569" ht="16.35" customHeight="1" spans="1:25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</row>
    <row r="570" ht="16.35" customHeight="1" spans="1:25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</row>
    <row r="571" ht="16.35" customHeight="1" spans="1:25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</row>
    <row r="572" ht="16.35" customHeight="1" spans="1:25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</row>
    <row r="573" ht="16.35" customHeight="1" spans="1:25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</row>
    <row r="574" ht="16.35" customHeight="1" spans="1:25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</row>
    <row r="575" ht="16.35" customHeight="1" spans="1:25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</row>
    <row r="576" ht="16.35" customHeight="1" spans="1:25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</row>
    <row r="577" ht="16.35" customHeight="1" spans="1:25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</row>
    <row r="578" ht="16.35" customHeight="1" spans="1:25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</row>
    <row r="579" ht="16.35" customHeight="1" spans="1:25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</row>
    <row r="580" ht="16.35" customHeight="1" spans="1:25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</row>
    <row r="581" ht="16.35" customHeight="1" spans="1:25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</row>
    <row r="582" ht="16.35" customHeight="1" spans="1:25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</row>
    <row r="583" ht="16.35" customHeight="1" spans="1:25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</row>
    <row r="584" ht="16.35" customHeight="1" spans="1:25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</row>
    <row r="585" ht="16.35" customHeight="1" spans="1:25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</row>
    <row r="586" ht="16.35" customHeight="1" spans="1:25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</row>
    <row r="587" ht="16.35" customHeight="1" spans="1:25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</row>
    <row r="588" ht="16.35" customHeight="1" spans="1:25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</row>
    <row r="589" ht="16.35" customHeight="1" spans="1:25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</row>
    <row r="590" ht="16.35" customHeight="1" spans="1:25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</row>
    <row r="591" ht="16.35" customHeight="1" spans="1:25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</row>
    <row r="592" ht="16.35" customHeight="1" spans="1:25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</row>
    <row r="593" ht="16.35" customHeight="1" spans="1:25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</row>
    <row r="594" ht="16.35" customHeight="1" spans="1:25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</row>
    <row r="595" ht="16.35" customHeight="1" spans="1:25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</row>
    <row r="596" ht="16.35" customHeight="1" spans="1:25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</row>
    <row r="597" ht="16.35" customHeight="1" spans="1:25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</row>
    <row r="598" ht="16.35" customHeight="1" spans="1:25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</row>
    <row r="599" ht="16.35" customHeight="1" spans="1:25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</row>
    <row r="600" ht="16.35" customHeight="1" spans="1:25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</row>
    <row r="601" ht="16.35" customHeight="1" spans="1:25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</row>
    <row r="602" ht="16.35" customHeight="1" spans="1:25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</row>
    <row r="603" ht="16.35" customHeight="1" spans="1:25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</row>
    <row r="604" ht="16.35" customHeight="1" spans="1:25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</row>
    <row r="605" ht="16.35" customHeight="1" spans="1:25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</row>
    <row r="606" ht="16.35" customHeight="1" spans="1:25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</row>
    <row r="607" ht="16.35" customHeight="1" spans="1:25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</row>
    <row r="608" ht="16.35" customHeight="1" spans="1:25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</row>
    <row r="609" ht="16.35" customHeight="1" spans="1:25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</row>
    <row r="610" ht="16.35" customHeight="1" spans="1:25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</row>
    <row r="611" ht="16.35" customHeight="1" spans="1:25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</row>
    <row r="612" ht="16.35" customHeight="1" spans="1:25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</row>
    <row r="613" ht="16.35" customHeight="1" spans="1:25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</row>
    <row r="614" ht="16.35" customHeight="1" spans="1:25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</row>
    <row r="615" ht="16.35" customHeight="1" spans="1:25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</row>
    <row r="616" ht="16.35" customHeight="1" spans="1:25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</row>
    <row r="617" ht="16.35" customHeight="1" spans="1:25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</row>
    <row r="618" ht="16.35" customHeight="1" spans="1:25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</row>
    <row r="619" ht="16.35" customHeight="1" spans="1:25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</row>
    <row r="620" ht="16.35" customHeight="1" spans="1:25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</row>
    <row r="621" ht="16.35" customHeight="1" spans="1:25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</row>
    <row r="622" ht="16.35" customHeight="1" spans="1:25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</row>
    <row r="623" ht="16.35" customHeight="1" spans="1:25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</row>
    <row r="624" ht="16.35" customHeight="1" spans="1:25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</row>
    <row r="625" ht="16.35" customHeight="1" spans="1:25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</row>
    <row r="626" ht="16.35" customHeight="1" spans="1:25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</row>
    <row r="627" ht="16.35" customHeight="1" spans="1:25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</row>
    <row r="628" ht="16.35" customHeight="1" spans="1:25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</row>
    <row r="629" ht="16.35" customHeight="1" spans="1:25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</row>
    <row r="630" ht="16.35" customHeight="1" spans="1:25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0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</row>
    <row r="631" ht="16.35" customHeight="1" spans="1:25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0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</row>
    <row r="632" ht="16.35" customHeight="1" spans="1:25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0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</row>
    <row r="633" ht="16.35" customHeight="1" spans="1:25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0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</row>
    <row r="634" ht="16.35" customHeight="1" spans="1:25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0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</row>
    <row r="635" ht="16.35" customHeight="1" spans="1:25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0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</row>
    <row r="636" ht="16.35" customHeight="1" spans="1:25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</row>
    <row r="637" ht="16.35" customHeight="1" spans="1:25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0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</row>
    <row r="638" ht="16.35" customHeight="1" spans="1:25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0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</row>
    <row r="639" ht="16.35" customHeight="1" spans="1:25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0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</row>
    <row r="640" ht="16.35" customHeight="1" spans="1:25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0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</row>
    <row r="641" ht="16.35" customHeight="1" spans="1:25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0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</row>
    <row r="642" ht="16.35" customHeight="1" spans="1:25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0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</row>
    <row r="643" ht="16.35" customHeight="1" spans="1:25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0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</row>
    <row r="644" ht="16.35" customHeight="1" spans="1:25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0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</row>
    <row r="645" ht="16.35" customHeight="1" spans="1:25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0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</row>
    <row r="646" ht="16.35" customHeight="1" spans="1:25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0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</row>
    <row r="647" ht="16.35" customHeight="1" spans="1:25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0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</row>
    <row r="648" ht="16.35" customHeight="1" spans="1:25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0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</row>
    <row r="649" ht="16.35" customHeight="1" spans="1:25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0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</row>
    <row r="650" ht="16.35" customHeight="1" spans="1:25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0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</row>
    <row r="651" ht="16.35" customHeight="1" spans="1:25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0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</row>
    <row r="652" ht="16.35" customHeight="1" spans="1:25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0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</row>
    <row r="653" ht="16.35" customHeight="1" spans="1:25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0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</row>
    <row r="654" ht="16.35" customHeight="1" spans="1:25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0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</row>
    <row r="655" ht="16.35" customHeight="1" spans="1:25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0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</row>
    <row r="656" ht="16.35" customHeight="1" spans="1:25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0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</row>
    <row r="657" ht="16.35" customHeight="1" spans="1:25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0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</row>
    <row r="658" ht="16.35" customHeight="1" spans="1:25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0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</row>
    <row r="659" ht="16.35" customHeight="1" spans="1:25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0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</row>
    <row r="660" ht="16.35" customHeight="1" spans="1:25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0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</row>
    <row r="661" ht="16.35" customHeight="1" spans="1:25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0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</row>
    <row r="662" ht="16.35" customHeight="1" spans="1:25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0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</row>
    <row r="663" ht="16.35" customHeight="1" spans="1:25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0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</row>
    <row r="664" ht="16.35" customHeight="1" spans="1:25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0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</row>
    <row r="665" ht="16.35" customHeight="1" spans="1:25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</row>
    <row r="666" ht="16.35" customHeight="1" spans="1:25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0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</row>
    <row r="667" ht="16.35" customHeight="1" spans="1:25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0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</row>
    <row r="668" ht="16.35" customHeight="1" spans="1:25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0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</row>
    <row r="669" ht="16.35" customHeight="1" spans="1:25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0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</row>
    <row r="670" ht="16.35" customHeight="1" spans="1:25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0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</row>
    <row r="671" ht="16.35" customHeight="1" spans="1:25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0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</row>
    <row r="672" ht="16.35" customHeight="1" spans="1:25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0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</row>
    <row r="673" ht="16.35" customHeight="1" spans="1:25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0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</row>
    <row r="674" ht="16.35" customHeight="1" spans="1:25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0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</row>
    <row r="675" ht="16.35" customHeight="1" spans="1:25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0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</row>
    <row r="676" ht="16.35" customHeight="1" spans="1:25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0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</row>
    <row r="677" ht="16.35" customHeight="1" spans="1:25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0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</row>
    <row r="678" ht="16.35" customHeight="1" spans="1:25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0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</row>
    <row r="679" ht="16.35" customHeight="1" spans="1:25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0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</row>
    <row r="680" ht="16.35" customHeight="1" spans="1:25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0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</row>
    <row r="681" ht="16.35" customHeight="1" spans="1:25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0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</row>
    <row r="682" ht="16.35" customHeight="1" spans="1:25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0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</row>
    <row r="683" ht="16.35" customHeight="1" spans="1:25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0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</row>
    <row r="684" ht="16.35" customHeight="1" spans="1:25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0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</row>
    <row r="685" ht="16.35" customHeight="1" spans="1:25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0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</row>
    <row r="686" ht="16.35" customHeight="1" spans="1:25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0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</row>
    <row r="687" ht="16.35" customHeight="1" spans="1:25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0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</row>
    <row r="688" ht="16.35" customHeight="1" spans="1:25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0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</row>
    <row r="689" ht="16.35" customHeight="1" spans="1:25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</row>
    <row r="690" ht="16.35" customHeight="1" spans="1:25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0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</row>
    <row r="691" ht="16.35" customHeight="1" spans="1:25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0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</row>
    <row r="692" ht="16.35" customHeight="1" spans="1:25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0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</row>
    <row r="693" ht="16.35" customHeight="1" spans="1:25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0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</row>
    <row r="694" ht="16.35" customHeight="1" spans="1:25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0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</row>
    <row r="695" ht="16.35" customHeight="1" spans="1:25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0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</row>
    <row r="696" ht="16.35" customHeight="1" spans="1:25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0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</row>
    <row r="697" ht="16.35" customHeight="1" spans="1:25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0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</row>
    <row r="698" ht="16.35" customHeight="1" spans="1:25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0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</row>
    <row r="699" ht="16.35" customHeight="1" spans="1:25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0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</row>
    <row r="700" ht="16.35" customHeight="1" spans="1:25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0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</row>
    <row r="701" ht="16.35" customHeight="1" spans="1:25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0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</row>
    <row r="702" ht="16.35" customHeight="1" spans="1:25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0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</row>
    <row r="703" ht="16.35" customHeight="1" spans="1:25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0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</row>
    <row r="704" ht="16.35" customHeight="1" spans="1:25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0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</row>
    <row r="705" ht="16.35" customHeight="1" spans="1:25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0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</row>
    <row r="706" ht="16.35" customHeight="1" spans="1:25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0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</row>
    <row r="707" ht="16.35" customHeight="1" spans="1:25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0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</row>
    <row r="708" ht="16.35" customHeight="1" spans="1:25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0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</row>
    <row r="709" ht="16.35" customHeight="1" spans="1:25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0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</row>
    <row r="710" ht="16.35" customHeight="1" spans="1:25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0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</row>
    <row r="711" ht="16.35" customHeight="1" spans="1:25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0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</row>
    <row r="712" ht="16.35" customHeight="1" spans="1:25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0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</row>
    <row r="713" ht="16.35" customHeight="1" spans="1:25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</row>
    <row r="714" ht="16.35" customHeight="1" spans="1:25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0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</row>
    <row r="715" ht="16.35" customHeight="1" spans="1:25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0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</row>
    <row r="716" ht="16.35" customHeight="1" spans="1:25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0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</row>
    <row r="717" ht="16.35" customHeight="1" spans="1:25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0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</row>
    <row r="718" ht="16.35" customHeight="1" spans="1:25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0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</row>
    <row r="719" ht="16.35" customHeight="1" spans="1:25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0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</row>
    <row r="720" ht="16.35" customHeight="1" spans="1:25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0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</row>
    <row r="721" ht="16.35" customHeight="1" spans="1:25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0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</row>
    <row r="722" ht="16.35" customHeight="1" spans="1:25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0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</row>
    <row r="723" ht="16.35" customHeight="1" spans="1:25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0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</row>
    <row r="724" ht="16.35" customHeight="1" spans="1:25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0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</row>
    <row r="725" ht="16.35" customHeight="1" spans="1:25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0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</row>
    <row r="726" ht="16.35" customHeight="1" spans="1:25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0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</row>
    <row r="727" ht="16.35" customHeight="1" spans="1:25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0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</row>
    <row r="728" ht="16.35" customHeight="1" spans="1:25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0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</row>
    <row r="729" ht="16.35" customHeight="1" spans="1:25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0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</row>
    <row r="730" ht="16.35" customHeight="1" spans="1:25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0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</row>
    <row r="731" ht="16.35" customHeight="1" spans="1:25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0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</row>
    <row r="732" ht="16.35" customHeight="1" spans="1:25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0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</row>
    <row r="733" ht="16.35" customHeight="1" spans="1:25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0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</row>
    <row r="734" ht="16.35" customHeight="1" spans="1:25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0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</row>
    <row r="735" ht="16.35" customHeight="1" spans="1:25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0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</row>
    <row r="736" ht="16.35" customHeight="1" spans="1:25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0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</row>
    <row r="737" ht="16.35" customHeight="1" spans="1:25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0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</row>
    <row r="738" ht="16.35" customHeight="1" spans="1:25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0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</row>
    <row r="739" ht="16.35" customHeight="1" spans="1:25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0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</row>
    <row r="740" ht="16.35" customHeight="1" spans="1:25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0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</row>
    <row r="741" ht="16.35" customHeight="1" spans="1:25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0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</row>
    <row r="742" ht="16.35" customHeight="1" spans="1:25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0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</row>
    <row r="743" ht="16.35" customHeight="1" spans="1:25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0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</row>
    <row r="744" ht="16.35" customHeight="1" spans="1:25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0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</row>
    <row r="745" ht="16.35" customHeight="1" spans="1:25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0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</row>
    <row r="746" ht="16.35" customHeight="1" spans="1:25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0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</row>
    <row r="747" ht="16.35" customHeight="1" spans="1:25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0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</row>
    <row r="748" ht="16.35" customHeight="1" spans="1:25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0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</row>
    <row r="749" ht="16.35" customHeight="1" spans="1:25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0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</row>
    <row r="750" ht="16.35" customHeight="1" spans="1:25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0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</row>
    <row r="751" ht="16.35" customHeight="1" spans="1:25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0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</row>
    <row r="752" ht="16.35" customHeight="1" spans="1:25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0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</row>
    <row r="753" ht="16.35" customHeight="1" spans="1:25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0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</row>
    <row r="754" ht="16.35" customHeight="1" spans="1:25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0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</row>
    <row r="755" ht="16.35" customHeight="1" spans="1:25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0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</row>
    <row r="756" ht="16.35" customHeight="1" spans="1:25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0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</row>
    <row r="757" ht="16.35" customHeight="1" spans="1:25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0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</row>
    <row r="758" ht="16.35" customHeight="1" spans="1:25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0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</row>
    <row r="759" ht="16.35" customHeight="1" spans="1:25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0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</row>
    <row r="760" ht="16.35" customHeight="1" spans="1:25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0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</row>
    <row r="761" ht="16.35" customHeight="1" spans="1:25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0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</row>
    <row r="762" ht="16.35" customHeight="1" spans="1:25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0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</row>
    <row r="763" ht="16.35" customHeight="1" spans="1:25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</row>
    <row r="764" ht="16.35" customHeight="1" spans="1:25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0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</row>
    <row r="765" ht="16.35" customHeight="1" spans="1:25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0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</row>
    <row r="766" ht="16.35" customHeight="1" spans="1:25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0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</row>
    <row r="767" ht="16.35" customHeight="1" spans="1:25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0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</row>
    <row r="768" ht="16.35" customHeight="1" spans="1:25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0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</row>
    <row r="769" ht="16.35" customHeight="1" spans="1:25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0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</row>
    <row r="770" ht="16.35" customHeight="1" spans="1:25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0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</row>
    <row r="771" ht="16.35" customHeight="1" spans="1:25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0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</row>
    <row r="772" ht="16.35" customHeight="1" spans="1:25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0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</row>
    <row r="773" ht="16.35" customHeight="1" spans="1:25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0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</row>
    <row r="774" ht="16.35" customHeight="1" spans="1:25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0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</row>
    <row r="775" ht="16.35" customHeight="1" spans="1:25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0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</row>
    <row r="776" ht="16.35" customHeight="1" spans="1:25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0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</row>
    <row r="777" ht="16.35" customHeight="1" spans="1:25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0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</row>
    <row r="778" ht="16.35" customHeight="1" spans="1:25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0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</row>
    <row r="779" ht="16.35" customHeight="1" spans="1:25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0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</row>
    <row r="780" ht="16.35" customHeight="1" spans="1:25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0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</row>
    <row r="781" ht="16.35" customHeight="1" spans="1:25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0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</row>
    <row r="782" ht="16.35" customHeight="1" spans="1:25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0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</row>
    <row r="783" ht="16.35" customHeight="1" spans="1:25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0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</row>
    <row r="784" ht="16.35" customHeight="1" spans="1:25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0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</row>
    <row r="785" ht="16.35" customHeight="1" spans="1:25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0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</row>
    <row r="786" ht="16.35" customHeight="1" spans="1:25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0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</row>
    <row r="787" ht="16.35" customHeight="1" spans="1:25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0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</row>
    <row r="788" ht="16.35" customHeight="1" spans="1:25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0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</row>
    <row r="789" ht="16.35" customHeight="1" spans="1:25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0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</row>
    <row r="790" ht="16.35" customHeight="1" spans="1:25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0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</row>
    <row r="791" ht="16.35" customHeight="1" spans="1:25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0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</row>
    <row r="792" ht="16.35" customHeight="1" spans="1:25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0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</row>
    <row r="793" ht="16.35" customHeight="1" spans="1:25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0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</row>
    <row r="794" ht="16.35" customHeight="1" spans="1:25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0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</row>
    <row r="795" ht="16.35" customHeight="1" spans="1:25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0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</row>
    <row r="796" ht="16.35" customHeight="1" spans="1:25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0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</row>
    <row r="797" ht="16.35" customHeight="1" spans="1:25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0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</row>
    <row r="798" ht="16.35" customHeight="1" spans="1:25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0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</row>
    <row r="799" ht="16.35" customHeight="1" spans="1:25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0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</row>
    <row r="800" ht="16.35" customHeight="1" spans="1:25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0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</row>
    <row r="801" ht="16.35" customHeight="1" spans="1:25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0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</row>
    <row r="802" ht="16.35" customHeight="1" spans="1:25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0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</row>
    <row r="803" ht="16.35" customHeight="1" spans="1:25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0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</row>
    <row r="804" ht="16.35" customHeight="1" spans="1:25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0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</row>
    <row r="805" ht="16.35" customHeight="1" spans="1:25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0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</row>
    <row r="806" ht="16.35" customHeight="1" spans="1:25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0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</row>
    <row r="807" ht="16.35" customHeight="1" spans="1:25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0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</row>
    <row r="808" ht="16.35" customHeight="1" spans="1:25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0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</row>
    <row r="809" ht="16.35" customHeight="1" spans="1:25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0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</row>
    <row r="810" ht="16.35" customHeight="1" spans="1:25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0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</row>
    <row r="811" ht="16.35" customHeight="1" spans="1:25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0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</row>
    <row r="812" ht="16.35" customHeight="1" spans="1:25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</row>
    <row r="813" ht="16.35" customHeight="1" spans="1:25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0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</row>
    <row r="814" ht="16.35" customHeight="1" spans="1:25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0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</row>
    <row r="815" ht="16.35" customHeight="1" spans="1:25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0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</row>
    <row r="816" ht="16.35" customHeight="1" spans="1:25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0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</row>
    <row r="817" ht="16.35" customHeight="1" spans="1:25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0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</row>
    <row r="818" ht="16.35" customHeight="1" spans="1:25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0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</row>
    <row r="819" ht="16.35" customHeight="1" spans="1:25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0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</row>
    <row r="820" ht="16.35" customHeight="1" spans="1:25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0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</row>
    <row r="821" ht="16.35" customHeight="1" spans="1:25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0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</row>
    <row r="822" ht="16.35" customHeight="1" spans="1:25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0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</row>
    <row r="823" ht="16.35" customHeight="1" spans="1:25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0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</row>
    <row r="824" ht="16.35" customHeight="1" spans="1:25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0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</row>
    <row r="825" ht="16.35" customHeight="1" spans="1:25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0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</row>
    <row r="826" ht="16.35" customHeight="1" spans="1:25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0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</row>
    <row r="827" ht="16.35" customHeight="1" spans="1:25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0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</row>
    <row r="828" ht="16.35" customHeight="1" spans="1:25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0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</row>
    <row r="829" ht="16.35" customHeight="1" spans="1:25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0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</row>
    <row r="830" ht="16.35" customHeight="1" spans="1:25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0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</row>
    <row r="831" ht="16.35" customHeight="1" spans="1:25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0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</row>
    <row r="832" ht="16.35" customHeight="1" spans="1:25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</row>
    <row r="833" ht="16.35" customHeight="1" spans="1:25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0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</row>
    <row r="834" ht="16.35" customHeight="1" spans="1:25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0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</row>
    <row r="835" ht="16.35" customHeight="1" spans="1:25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0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</row>
    <row r="836" ht="16.35" customHeight="1" spans="1:25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0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</row>
    <row r="837" ht="16.35" customHeight="1" spans="1:25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0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</row>
    <row r="838" ht="16.35" customHeight="1" spans="1:25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0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</row>
    <row r="839" ht="16.35" customHeight="1" spans="1:25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0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</row>
    <row r="840" ht="16.35" customHeight="1" spans="1:25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0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</row>
    <row r="841" ht="16.35" customHeight="1" spans="1:25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0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</row>
    <row r="842" ht="16.35" customHeight="1" spans="1:25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0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</row>
    <row r="843" ht="16.35" customHeight="1" spans="1:25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0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</row>
    <row r="844" ht="16.35" customHeight="1" spans="1:25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0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</row>
    <row r="845" ht="16.35" customHeight="1" spans="1:25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0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</row>
    <row r="846" ht="16.35" customHeight="1" spans="1:25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0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</row>
    <row r="847" ht="16.35" customHeight="1" spans="1:25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0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</row>
    <row r="848" ht="16.35" customHeight="1" spans="1:25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0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</row>
    <row r="849" ht="16.35" customHeight="1" spans="1:25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0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</row>
    <row r="850" ht="16.35" customHeight="1" spans="1:25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0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</row>
    <row r="851" ht="16.35" customHeight="1" spans="1:25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0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</row>
    <row r="852" ht="16.35" customHeight="1" spans="1:25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0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</row>
    <row r="853" ht="16.35" customHeight="1" spans="1:25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0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</row>
    <row r="854" ht="16.35" customHeight="1" spans="1:25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0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</row>
    <row r="855" ht="16.35" customHeight="1" spans="1:25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0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</row>
    <row r="856" ht="16.35" customHeight="1" spans="1:25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0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</row>
    <row r="857" ht="16.35" customHeight="1" spans="1:25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0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</row>
    <row r="858" ht="16.35" customHeight="1" spans="1:25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0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</row>
    <row r="859" ht="16.35" customHeight="1" spans="1:25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0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</row>
    <row r="860" ht="16.35" customHeight="1" spans="1:25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0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</row>
    <row r="861" ht="16.35" customHeight="1" spans="1:25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</row>
    <row r="862" ht="16.35" customHeight="1" spans="1:25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0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</row>
    <row r="863" ht="16.35" customHeight="1" spans="1:25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0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</row>
    <row r="864" ht="16.35" customHeight="1" spans="1:25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0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</row>
    <row r="865" ht="16.35" customHeight="1" spans="1:25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0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</row>
    <row r="866" ht="16.35" customHeight="1" spans="1:25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0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</row>
    <row r="867" ht="16.35" customHeight="1" spans="1:25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0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</row>
    <row r="868" ht="16.35" customHeight="1" spans="1:25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0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</row>
    <row r="869" ht="16.35" customHeight="1" spans="1:25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</row>
    <row r="870" ht="16.35" customHeight="1" spans="1:25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</row>
    <row r="871" ht="16.35" customHeight="1" spans="1:25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</row>
    <row r="872" ht="16.35" customHeight="1" spans="1:25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</row>
    <row r="873" ht="16.35" customHeight="1" spans="1:25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0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</row>
    <row r="874" ht="16.35" customHeight="1" spans="1:25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0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</row>
    <row r="875" ht="16.35" customHeight="1" spans="1:25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0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</row>
    <row r="876" ht="16.35" customHeight="1" spans="1:25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0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</row>
    <row r="877" ht="16.35" customHeight="1" spans="1:25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0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</row>
    <row r="878" ht="16.35" customHeight="1" spans="1:25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0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</row>
    <row r="879" ht="16.35" customHeight="1" spans="1:25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0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</row>
    <row r="880" ht="16.35" customHeight="1" spans="1:25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0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</row>
    <row r="881" ht="16.35" customHeight="1" spans="1:25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0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</row>
    <row r="882" ht="16.35" customHeight="1" spans="1:25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0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</row>
    <row r="883" ht="16.35" customHeight="1" spans="1:25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0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</row>
    <row r="884" ht="16.35" customHeight="1" spans="1:25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0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</row>
    <row r="885" ht="16.35" customHeight="1" spans="1:25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0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</row>
    <row r="886" ht="16.35" customHeight="1" spans="1:25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0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</row>
    <row r="887" ht="16.35" customHeight="1" spans="1:25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0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</row>
    <row r="888" ht="16.35" customHeight="1" spans="1:25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0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</row>
    <row r="889" ht="16.35" customHeight="1" spans="1:25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0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</row>
    <row r="890" ht="16.35" customHeight="1" spans="1:25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0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</row>
    <row r="891" ht="16.35" customHeight="1" spans="1:25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0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</row>
    <row r="892" ht="16.35" customHeight="1" spans="1:25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0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</row>
    <row r="893" ht="16.35" customHeight="1" spans="1:25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0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</row>
    <row r="894" ht="16.35" customHeight="1" spans="1:25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0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</row>
    <row r="895" ht="16.35" customHeight="1" spans="1:25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0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</row>
    <row r="896" ht="16.35" customHeight="1" spans="1:25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0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</row>
    <row r="897" ht="16.35" customHeight="1" spans="1:25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0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</row>
    <row r="898" ht="16.35" customHeight="1" spans="1:25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0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</row>
    <row r="899" ht="16.35" customHeight="1" spans="1:25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0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</row>
    <row r="900" ht="16.35" customHeight="1" spans="1:25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0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A7:E8"/>
    <mergeCell ref="G2:M6"/>
  </mergeCells>
  <conditionalFormatting sqref="N9">
    <cfRule type="notContainsBlanks" dxfId="0" priority="2">
      <formula>LEN(TRIM(N9))&gt;0</formula>
    </cfRule>
  </conditionalFormatting>
  <conditionalFormatting sqref="Q9">
    <cfRule type="notContainsBlanks" dxfId="0" priority="3">
      <formula>LEN(TRIM(Q9))&gt;0</formula>
    </cfRule>
  </conditionalFormatting>
  <conditionalFormatting sqref="U9">
    <cfRule type="notContainsBlanks" dxfId="0" priority="4">
      <formula>LEN(TRIM(U9))&gt;0</formula>
    </cfRule>
  </conditionalFormatting>
  <printOptions horizontalCentered="1" gridLines="1"/>
  <pageMargins left="0.25" right="0.25" top="0.75" bottom="0.75" header="0" footer="0"/>
  <pageSetup paperSize="9" scale="92" pageOrder="overThenDown" orientation="landscape" cellComments="atEnd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9"/>
  <sheetViews>
    <sheetView tabSelected="1" view="pageBreakPreview" zoomScaleNormal="100" workbookViewId="0">
      <selection activeCell="O20" sqref="O20"/>
    </sheetView>
  </sheetViews>
  <sheetFormatPr defaultColWidth="10" defaultRowHeight="15.05" customHeight="1"/>
  <cols>
    <col min="1" max="1" width="3.54074074074074" style="1" customWidth="1"/>
    <col min="2" max="2" width="8.78518518518518" style="1" customWidth="1"/>
    <col min="3" max="3" width="16.2888888888889" style="1" customWidth="1"/>
    <col min="4" max="4" width="8.28148148148148" style="1" customWidth="1"/>
    <col min="5" max="5" width="26.7259259259259" style="1" customWidth="1"/>
    <col min="6" max="6" width="8" style="1" customWidth="1"/>
    <col min="7" max="7" width="7.81481481481481" style="1" customWidth="1"/>
    <col min="8" max="9" width="8" style="1" customWidth="1"/>
    <col min="10" max="12" width="7.54074074074074" style="1" customWidth="1"/>
    <col min="13" max="13" width="4.81481481481481" style="1" customWidth="1"/>
    <col min="14" max="16" width="7.54074074074074" style="1" customWidth="1"/>
    <col min="17" max="17" width="5.81481481481481" style="1" customWidth="1"/>
    <col min="18" max="18" width="9" style="1" customWidth="1"/>
    <col min="19" max="19" width="25.4518518518519" style="1" customWidth="1"/>
    <col min="20" max="26" width="10.5407407407407" style="1" customWidth="1"/>
    <col min="27" max="16384" width="10" style="1"/>
  </cols>
  <sheetData>
    <row r="1" s="1" customFormat="1" ht="30.05" customHeight="1" spans="1:26">
      <c r="A1" s="2" t="s">
        <v>17</v>
      </c>
      <c r="B1" s="3"/>
      <c r="C1" s="3"/>
      <c r="D1" s="4"/>
      <c r="E1" s="5" t="s">
        <v>67</v>
      </c>
      <c r="F1" s="6"/>
      <c r="G1" s="3"/>
      <c r="H1" s="3"/>
      <c r="I1" s="4"/>
      <c r="J1" s="70"/>
      <c r="K1" s="70"/>
      <c r="L1" s="70"/>
      <c r="M1" s="70"/>
      <c r="N1" s="70"/>
      <c r="O1" s="70"/>
      <c r="P1" s="70"/>
      <c r="Q1" s="70"/>
      <c r="R1" s="70"/>
      <c r="S1" s="69"/>
      <c r="T1" s="69"/>
      <c r="U1" s="69"/>
      <c r="V1" s="69"/>
      <c r="W1" s="69"/>
      <c r="X1" s="69"/>
      <c r="Y1" s="69"/>
      <c r="Z1" s="69"/>
    </row>
    <row r="2" s="1" customFormat="1" ht="16.3" customHeight="1" spans="1:26">
      <c r="A2" s="7" t="s">
        <v>18</v>
      </c>
      <c r="B2" s="8"/>
      <c r="C2" s="9" t="s">
        <v>68</v>
      </c>
      <c r="D2" s="10" t="s">
        <v>20</v>
      </c>
      <c r="E2" s="11" t="s">
        <v>21</v>
      </c>
      <c r="F2" s="12"/>
      <c r="G2" s="13"/>
      <c r="H2" s="14"/>
      <c r="I2" s="71"/>
      <c r="J2" s="72"/>
      <c r="K2" s="72"/>
      <c r="L2" s="72"/>
      <c r="M2" s="72"/>
      <c r="N2" s="72"/>
      <c r="O2" s="72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="1" customFormat="1" ht="16.3" customHeight="1" spans="1:26">
      <c r="A3" s="15" t="s">
        <v>22</v>
      </c>
      <c r="B3" s="16"/>
      <c r="C3" s="17"/>
      <c r="D3" s="18" t="s">
        <v>23</v>
      </c>
      <c r="E3" s="19"/>
      <c r="F3" s="20"/>
      <c r="G3" s="21"/>
      <c r="H3" s="22"/>
      <c r="I3" s="73"/>
      <c r="J3" s="72"/>
      <c r="K3" s="72"/>
      <c r="L3" s="72"/>
      <c r="M3" s="72"/>
      <c r="N3" s="72"/>
      <c r="O3" s="72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="1" customFormat="1" ht="16.3" customHeight="1" spans="1:26">
      <c r="A4" s="15" t="s">
        <v>24</v>
      </c>
      <c r="B4" s="16"/>
      <c r="C4" s="9"/>
      <c r="D4" s="18" t="s">
        <v>25</v>
      </c>
      <c r="E4" s="19" t="s">
        <v>26</v>
      </c>
      <c r="F4" s="20"/>
      <c r="G4" s="21"/>
      <c r="H4" s="22"/>
      <c r="I4" s="73"/>
      <c r="J4" s="72"/>
      <c r="K4" s="72"/>
      <c r="L4" s="72"/>
      <c r="M4" s="72"/>
      <c r="N4" s="72"/>
      <c r="O4" s="72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="1" customFormat="1" ht="16.3" customHeight="1" spans="1:26">
      <c r="A5" s="15" t="s">
        <v>27</v>
      </c>
      <c r="B5" s="16"/>
      <c r="C5" s="23"/>
      <c r="D5" s="18" t="s">
        <v>28</v>
      </c>
      <c r="E5" s="19" t="s">
        <v>29</v>
      </c>
      <c r="F5" s="20"/>
      <c r="G5" s="21"/>
      <c r="H5" s="22"/>
      <c r="I5" s="73"/>
      <c r="J5" s="72"/>
      <c r="K5" s="72"/>
      <c r="L5" s="72"/>
      <c r="M5" s="72"/>
      <c r="N5" s="72"/>
      <c r="O5" s="72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="1" customFormat="1" ht="16.3" customHeight="1" spans="1:26">
      <c r="A6" s="15" t="s">
        <v>30</v>
      </c>
      <c r="B6" s="16"/>
      <c r="C6" s="24" t="s">
        <v>69</v>
      </c>
      <c r="D6" s="18" t="s">
        <v>32</v>
      </c>
      <c r="E6" s="19" t="s">
        <v>70</v>
      </c>
      <c r="F6" s="20"/>
      <c r="G6" s="25"/>
      <c r="H6" s="26"/>
      <c r="I6" s="74"/>
      <c r="J6" s="72"/>
      <c r="K6" s="72"/>
      <c r="L6" s="72"/>
      <c r="M6" s="72"/>
      <c r="N6" s="72"/>
      <c r="O6" s="75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="1" customFormat="1" ht="16.3" customHeight="1" spans="1:26">
      <c r="A7" s="27"/>
      <c r="B7" s="28" t="s">
        <v>34</v>
      </c>
      <c r="C7" s="29"/>
      <c r="D7" s="29"/>
      <c r="E7" s="30"/>
      <c r="F7" s="31" t="s">
        <v>35</v>
      </c>
      <c r="G7" s="32" t="s">
        <v>70</v>
      </c>
      <c r="H7" s="33" t="s">
        <v>71</v>
      </c>
      <c r="I7" s="76" t="s">
        <v>72</v>
      </c>
      <c r="J7" s="77"/>
      <c r="K7" s="78"/>
      <c r="L7" s="77"/>
      <c r="M7" s="77"/>
      <c r="N7" s="77"/>
      <c r="O7" s="78"/>
      <c r="P7" s="77"/>
      <c r="Q7" s="77"/>
      <c r="R7" s="78"/>
      <c r="S7" s="79"/>
      <c r="T7" s="69"/>
      <c r="U7" s="69"/>
      <c r="V7" s="69"/>
      <c r="W7" s="69"/>
      <c r="X7" s="69"/>
      <c r="Y7" s="69"/>
      <c r="Z7" s="69"/>
    </row>
    <row r="8" s="1" customFormat="1" customHeight="1" spans="1:26">
      <c r="A8" s="34"/>
      <c r="B8" s="35"/>
      <c r="C8" s="36"/>
      <c r="D8" s="36"/>
      <c r="E8" s="37"/>
      <c r="F8" s="38"/>
      <c r="G8" s="38"/>
      <c r="H8" s="38"/>
      <c r="I8" s="38"/>
      <c r="J8" s="79"/>
      <c r="K8" s="79"/>
      <c r="L8" s="79"/>
      <c r="M8" s="80"/>
      <c r="N8" s="79"/>
      <c r="O8" s="79"/>
      <c r="P8" s="79"/>
      <c r="Q8" s="80"/>
      <c r="R8" s="79"/>
      <c r="S8" s="79"/>
      <c r="T8" s="69"/>
      <c r="U8" s="69"/>
      <c r="V8" s="69"/>
      <c r="W8" s="69"/>
      <c r="X8" s="69"/>
      <c r="Y8" s="69"/>
      <c r="Z8" s="69"/>
    </row>
    <row r="9" s="1" customFormat="1" ht="16.3" hidden="1" customHeight="1" spans="1:26">
      <c r="A9" s="39">
        <v>1</v>
      </c>
      <c r="B9" s="40" t="s">
        <v>73</v>
      </c>
      <c r="C9" s="3"/>
      <c r="D9" s="3"/>
      <c r="E9" s="4"/>
      <c r="F9" s="41">
        <v>44934</v>
      </c>
      <c r="G9" s="42"/>
      <c r="H9" s="42"/>
      <c r="I9" s="81"/>
      <c r="J9" s="82"/>
      <c r="K9" s="82"/>
      <c r="L9" s="83"/>
      <c r="M9" s="82"/>
      <c r="N9" s="82"/>
      <c r="O9" s="82"/>
      <c r="P9" s="83"/>
      <c r="Q9" s="82"/>
      <c r="R9" s="82"/>
      <c r="S9" s="86"/>
      <c r="T9" s="69"/>
      <c r="U9" s="69"/>
      <c r="V9" s="69"/>
      <c r="W9" s="69"/>
      <c r="X9" s="69"/>
      <c r="Y9" s="69"/>
      <c r="Z9" s="69"/>
    </row>
    <row r="10" s="1" customFormat="1" ht="16.3" hidden="1" customHeight="1" spans="1:26">
      <c r="A10" s="43">
        <f t="shared" ref="A10:A12" si="0">A9+1</f>
        <v>2</v>
      </c>
      <c r="B10" s="44" t="s">
        <v>74</v>
      </c>
      <c r="C10" s="36"/>
      <c r="D10" s="36"/>
      <c r="E10" s="37"/>
      <c r="F10" s="45">
        <v>44930</v>
      </c>
      <c r="G10" s="42"/>
      <c r="H10" s="42"/>
      <c r="I10" s="81"/>
      <c r="J10" s="82"/>
      <c r="K10" s="82"/>
      <c r="L10" s="83"/>
      <c r="M10" s="82"/>
      <c r="N10" s="82"/>
      <c r="O10" s="82"/>
      <c r="P10" s="83"/>
      <c r="Q10" s="82"/>
      <c r="R10" s="82"/>
      <c r="S10" s="86"/>
      <c r="T10" s="69"/>
      <c r="U10" s="69"/>
      <c r="V10" s="69"/>
      <c r="W10" s="69"/>
      <c r="X10" s="69"/>
      <c r="Y10" s="69"/>
      <c r="Z10" s="69"/>
    </row>
    <row r="11" s="1" customFormat="1" ht="16.3" hidden="1" customHeight="1" spans="1:26">
      <c r="A11" s="43">
        <f t="shared" si="0"/>
        <v>3</v>
      </c>
      <c r="B11" s="44" t="s">
        <v>75</v>
      </c>
      <c r="C11" s="36"/>
      <c r="D11" s="36"/>
      <c r="E11" s="37"/>
      <c r="F11" s="45">
        <v>44930</v>
      </c>
      <c r="G11" s="46"/>
      <c r="H11" s="42"/>
      <c r="I11" s="81"/>
      <c r="J11" s="82"/>
      <c r="K11" s="82"/>
      <c r="L11" s="83"/>
      <c r="M11" s="82"/>
      <c r="N11" s="82"/>
      <c r="O11" s="82"/>
      <c r="P11" s="83"/>
      <c r="Q11" s="82"/>
      <c r="R11" s="82"/>
      <c r="S11" s="86"/>
      <c r="T11" s="69"/>
      <c r="U11" s="69"/>
      <c r="V11" s="69"/>
      <c r="W11" s="69"/>
      <c r="X11" s="69"/>
      <c r="Y11" s="69"/>
      <c r="Z11" s="69"/>
    </row>
    <row r="12" s="1" customFormat="1" ht="16.3" hidden="1" customHeight="1" spans="1:26">
      <c r="A12" s="43">
        <f t="shared" si="0"/>
        <v>4</v>
      </c>
      <c r="B12" s="44" t="s">
        <v>76</v>
      </c>
      <c r="C12" s="36"/>
      <c r="D12" s="36"/>
      <c r="E12" s="37"/>
      <c r="F12" s="45">
        <v>44930</v>
      </c>
      <c r="G12" s="42"/>
      <c r="H12" s="42"/>
      <c r="I12" s="81"/>
      <c r="J12" s="82"/>
      <c r="K12" s="82"/>
      <c r="L12" s="83"/>
      <c r="M12" s="82"/>
      <c r="N12" s="82"/>
      <c r="O12" s="82"/>
      <c r="P12" s="83"/>
      <c r="Q12" s="82"/>
      <c r="R12" s="82"/>
      <c r="S12" s="86"/>
      <c r="T12" s="69"/>
      <c r="U12" s="69"/>
      <c r="V12" s="69"/>
      <c r="W12" s="69"/>
      <c r="X12" s="69"/>
      <c r="Y12" s="69"/>
      <c r="Z12" s="69"/>
    </row>
    <row r="13" s="1" customFormat="1" ht="22" customHeight="1" spans="1:26">
      <c r="A13" s="43"/>
      <c r="B13" s="47" t="s">
        <v>43</v>
      </c>
      <c r="C13" s="48"/>
      <c r="D13" s="48"/>
      <c r="E13" s="49" t="s">
        <v>44</v>
      </c>
      <c r="F13" s="50">
        <v>44930</v>
      </c>
      <c r="G13" s="87">
        <v>10</v>
      </c>
      <c r="H13" s="88">
        <f>SUM(G13+0.25)</f>
        <v>10.25</v>
      </c>
      <c r="I13" s="88">
        <f>SUM(H13+0.25)</f>
        <v>10.5</v>
      </c>
      <c r="J13" s="82"/>
      <c r="K13" s="82"/>
      <c r="L13" s="83"/>
      <c r="M13" s="82"/>
      <c r="N13" s="82"/>
      <c r="O13" s="82"/>
      <c r="P13" s="83"/>
      <c r="Q13" s="82"/>
      <c r="R13" s="82"/>
      <c r="S13" s="86"/>
      <c r="T13" s="69"/>
      <c r="U13" s="69"/>
      <c r="V13" s="69"/>
      <c r="W13" s="69"/>
      <c r="X13" s="69"/>
      <c r="Y13" s="69"/>
      <c r="Z13" s="69"/>
    </row>
    <row r="14" s="1" customFormat="1" ht="22" customHeight="1" spans="1:26">
      <c r="A14" s="43"/>
      <c r="B14" s="44" t="s">
        <v>45</v>
      </c>
      <c r="C14" s="36"/>
      <c r="D14" s="36"/>
      <c r="E14" s="52" t="s">
        <v>46</v>
      </c>
      <c r="F14" s="53">
        <v>44928</v>
      </c>
      <c r="G14" s="87">
        <v>45.25</v>
      </c>
      <c r="H14" s="88">
        <f>SUM(G14+0.25)</f>
        <v>45.5</v>
      </c>
      <c r="I14" s="88">
        <f>SUM(H14+0.25)</f>
        <v>45.75</v>
      </c>
      <c r="J14" s="82"/>
      <c r="K14" s="82"/>
      <c r="L14" s="83"/>
      <c r="M14" s="82"/>
      <c r="N14" s="82"/>
      <c r="O14" s="82"/>
      <c r="P14" s="83"/>
      <c r="Q14" s="82"/>
      <c r="R14" s="82"/>
      <c r="S14" s="86"/>
      <c r="T14" s="69"/>
      <c r="U14" s="69"/>
      <c r="V14" s="69"/>
      <c r="W14" s="69"/>
      <c r="X14" s="69"/>
      <c r="Y14" s="69"/>
      <c r="Z14" s="69"/>
    </row>
    <row r="15" s="1" customFormat="1" ht="22" customHeight="1" spans="1:26">
      <c r="A15" s="43"/>
      <c r="B15" s="44" t="s">
        <v>47</v>
      </c>
      <c r="C15" s="36"/>
      <c r="D15" s="36"/>
      <c r="E15" s="52" t="s">
        <v>48</v>
      </c>
      <c r="F15" s="50">
        <v>44928</v>
      </c>
      <c r="G15" s="87">
        <v>44.25</v>
      </c>
      <c r="H15" s="89">
        <f t="shared" ref="H15:H23" si="1">SUM(G15+2.5)</f>
        <v>46.75</v>
      </c>
      <c r="I15" s="89">
        <f t="shared" ref="I15:I23" si="2">SUM(H15+2.5)</f>
        <v>49.25</v>
      </c>
      <c r="J15" s="82"/>
      <c r="K15" s="82"/>
      <c r="L15" s="83"/>
      <c r="M15" s="82"/>
      <c r="N15" s="82"/>
      <c r="O15" s="82"/>
      <c r="P15" s="83"/>
      <c r="Q15" s="82"/>
      <c r="R15" s="82"/>
      <c r="S15" s="86"/>
      <c r="T15" s="69"/>
      <c r="U15" s="69"/>
      <c r="V15" s="69"/>
      <c r="W15" s="69"/>
      <c r="X15" s="69"/>
      <c r="Y15" s="69"/>
      <c r="Z15" s="69"/>
    </row>
    <row r="16" s="1" customFormat="1" ht="22" customHeight="1" spans="1:26">
      <c r="A16" s="43"/>
      <c r="B16" s="44" t="s">
        <v>49</v>
      </c>
      <c r="C16" s="36"/>
      <c r="D16" s="36"/>
      <c r="E16" s="52" t="s">
        <v>77</v>
      </c>
      <c r="F16" s="50">
        <v>44928</v>
      </c>
      <c r="G16" s="90">
        <v>45.125</v>
      </c>
      <c r="H16" s="89">
        <f t="shared" si="1"/>
        <v>47.625</v>
      </c>
      <c r="I16" s="89">
        <f t="shared" si="2"/>
        <v>50.125</v>
      </c>
      <c r="J16" s="82"/>
      <c r="K16" s="82"/>
      <c r="L16" s="83"/>
      <c r="M16" s="82"/>
      <c r="N16" s="82"/>
      <c r="O16" s="82"/>
      <c r="P16" s="83"/>
      <c r="Q16" s="82"/>
      <c r="R16" s="82"/>
      <c r="S16" s="86"/>
      <c r="T16" s="69"/>
      <c r="U16" s="69"/>
      <c r="V16" s="69"/>
      <c r="W16" s="69"/>
      <c r="X16" s="69"/>
      <c r="Y16" s="69"/>
      <c r="Z16" s="69"/>
    </row>
    <row r="17" s="1" customFormat="1" ht="16.3" hidden="1" customHeight="1" spans="1:26">
      <c r="A17" s="43"/>
      <c r="B17" s="44"/>
      <c r="C17" s="36"/>
      <c r="D17" s="36"/>
      <c r="E17" s="54"/>
      <c r="F17" s="50">
        <v>44928</v>
      </c>
      <c r="G17" s="90">
        <v>41</v>
      </c>
      <c r="H17" s="89">
        <f t="shared" si="1"/>
        <v>43.5</v>
      </c>
      <c r="I17" s="89">
        <f t="shared" si="2"/>
        <v>46</v>
      </c>
      <c r="J17" s="82"/>
      <c r="K17" s="82"/>
      <c r="L17" s="83"/>
      <c r="M17" s="82"/>
      <c r="N17" s="82"/>
      <c r="O17" s="82"/>
      <c r="P17" s="83"/>
      <c r="Q17" s="82"/>
      <c r="R17" s="82"/>
      <c r="S17" s="86"/>
      <c r="T17" s="69"/>
      <c r="U17" s="69"/>
      <c r="V17" s="69"/>
      <c r="W17" s="69"/>
      <c r="X17" s="69"/>
      <c r="Y17" s="69"/>
      <c r="Z17" s="69"/>
    </row>
    <row r="18" s="1" customFormat="1" ht="16.3" hidden="1" customHeight="1" spans="1:26">
      <c r="A18" s="43"/>
      <c r="B18" s="44"/>
      <c r="C18" s="36"/>
      <c r="D18" s="36"/>
      <c r="E18" s="54"/>
      <c r="F18" s="50">
        <v>44928</v>
      </c>
      <c r="G18" s="90">
        <v>58</v>
      </c>
      <c r="H18" s="89">
        <f t="shared" si="1"/>
        <v>60.5</v>
      </c>
      <c r="I18" s="89">
        <f t="shared" si="2"/>
        <v>63</v>
      </c>
      <c r="J18" s="82"/>
      <c r="K18" s="82"/>
      <c r="L18" s="83"/>
      <c r="M18" s="82"/>
      <c r="N18" s="82"/>
      <c r="O18" s="82"/>
      <c r="P18" s="83"/>
      <c r="Q18" s="82"/>
      <c r="R18" s="82"/>
      <c r="S18" s="86"/>
      <c r="T18" s="69"/>
      <c r="U18" s="69"/>
      <c r="V18" s="69"/>
      <c r="W18" s="69"/>
      <c r="X18" s="69"/>
      <c r="Y18" s="69"/>
      <c r="Z18" s="69"/>
    </row>
    <row r="19" s="1" customFormat="1" ht="16.3" hidden="1" customHeight="1" spans="1:26">
      <c r="A19" s="43"/>
      <c r="B19" s="44"/>
      <c r="C19" s="36"/>
      <c r="D19" s="36"/>
      <c r="E19" s="54"/>
      <c r="F19" s="55">
        <v>44993</v>
      </c>
      <c r="G19" s="90">
        <v>110</v>
      </c>
      <c r="H19" s="91">
        <f t="shared" si="1"/>
        <v>112.5</v>
      </c>
      <c r="I19" s="91">
        <f t="shared" si="2"/>
        <v>115</v>
      </c>
      <c r="J19" s="82"/>
      <c r="K19" s="82"/>
      <c r="L19" s="83"/>
      <c r="M19" s="82"/>
      <c r="N19" s="82"/>
      <c r="O19" s="82"/>
      <c r="P19" s="83"/>
      <c r="Q19" s="82"/>
      <c r="R19" s="82"/>
      <c r="S19" s="86"/>
      <c r="T19" s="69"/>
      <c r="U19" s="69"/>
      <c r="V19" s="69"/>
      <c r="W19" s="69"/>
      <c r="X19" s="69"/>
      <c r="Y19" s="69"/>
      <c r="Z19" s="69"/>
    </row>
    <row r="20" s="1" customFormat="1" ht="22" customHeight="1" spans="1:26">
      <c r="A20" s="43"/>
      <c r="B20" s="44" t="s">
        <v>53</v>
      </c>
      <c r="C20" s="36"/>
      <c r="D20" s="36"/>
      <c r="E20" s="52" t="s">
        <v>54</v>
      </c>
      <c r="F20" s="50">
        <v>44928</v>
      </c>
      <c r="G20" s="90">
        <v>41</v>
      </c>
      <c r="H20" s="91">
        <f t="shared" si="1"/>
        <v>43.5</v>
      </c>
      <c r="I20" s="91">
        <f t="shared" si="2"/>
        <v>46</v>
      </c>
      <c r="J20" s="82"/>
      <c r="K20" s="82"/>
      <c r="L20" s="83"/>
      <c r="M20" s="82"/>
      <c r="N20" s="82"/>
      <c r="O20" s="82"/>
      <c r="P20" s="83"/>
      <c r="Q20" s="82"/>
      <c r="R20" s="82"/>
      <c r="S20" s="86"/>
      <c r="T20" s="69"/>
      <c r="U20" s="69"/>
      <c r="V20" s="69"/>
      <c r="W20" s="69"/>
      <c r="X20" s="69"/>
      <c r="Y20" s="69"/>
      <c r="Z20" s="69"/>
    </row>
    <row r="21" s="1" customFormat="1" ht="22" customHeight="1" spans="1:26">
      <c r="A21" s="43"/>
      <c r="B21" s="44" t="s">
        <v>55</v>
      </c>
      <c r="C21" s="36"/>
      <c r="D21" s="36"/>
      <c r="E21" s="52" t="s">
        <v>78</v>
      </c>
      <c r="F21" s="50">
        <v>44928</v>
      </c>
      <c r="G21" s="90">
        <v>58</v>
      </c>
      <c r="H21" s="89">
        <f t="shared" si="1"/>
        <v>60.5</v>
      </c>
      <c r="I21" s="89">
        <f t="shared" si="2"/>
        <v>63</v>
      </c>
      <c r="J21" s="82"/>
      <c r="K21" s="82"/>
      <c r="L21" s="83"/>
      <c r="M21" s="82"/>
      <c r="N21" s="82"/>
      <c r="O21" s="82"/>
      <c r="P21" s="83"/>
      <c r="Q21" s="82"/>
      <c r="R21" s="82"/>
      <c r="S21" s="86"/>
      <c r="T21" s="69"/>
      <c r="U21" s="69"/>
      <c r="V21" s="69"/>
      <c r="W21" s="69"/>
      <c r="X21" s="69"/>
      <c r="Y21" s="69"/>
      <c r="Z21" s="69"/>
    </row>
    <row r="22" s="1" customFormat="1" ht="22" customHeight="1" spans="1:26">
      <c r="A22" s="43"/>
      <c r="B22" s="44" t="s">
        <v>57</v>
      </c>
      <c r="C22" s="36"/>
      <c r="D22" s="36"/>
      <c r="E22" s="52" t="s">
        <v>58</v>
      </c>
      <c r="F22" s="50">
        <v>44928</v>
      </c>
      <c r="G22" s="90">
        <v>110</v>
      </c>
      <c r="H22" s="89">
        <f t="shared" si="1"/>
        <v>112.5</v>
      </c>
      <c r="I22" s="89">
        <f t="shared" si="2"/>
        <v>115</v>
      </c>
      <c r="J22" s="82"/>
      <c r="K22" s="82"/>
      <c r="L22" s="83"/>
      <c r="M22" s="82"/>
      <c r="N22" s="82"/>
      <c r="O22" s="82"/>
      <c r="P22" s="83"/>
      <c r="Q22" s="82"/>
      <c r="R22" s="82"/>
      <c r="S22" s="86"/>
      <c r="T22" s="69"/>
      <c r="U22" s="69"/>
      <c r="V22" s="69"/>
      <c r="W22" s="69"/>
      <c r="X22" s="69"/>
      <c r="Y22" s="69"/>
      <c r="Z22" s="69"/>
    </row>
    <row r="23" s="1" customFormat="1" ht="22" customHeight="1" spans="1:26">
      <c r="A23" s="43"/>
      <c r="B23" s="44" t="s">
        <v>59</v>
      </c>
      <c r="C23" s="36"/>
      <c r="D23" s="36"/>
      <c r="E23" s="52" t="s">
        <v>60</v>
      </c>
      <c r="F23" s="50">
        <v>44928</v>
      </c>
      <c r="G23" s="90">
        <v>89</v>
      </c>
      <c r="H23" s="89">
        <f t="shared" si="1"/>
        <v>91.5</v>
      </c>
      <c r="I23" s="89">
        <f t="shared" si="2"/>
        <v>94</v>
      </c>
      <c r="J23" s="82"/>
      <c r="K23" s="82"/>
      <c r="L23" s="83"/>
      <c r="M23" s="82"/>
      <c r="N23" s="82"/>
      <c r="O23" s="82"/>
      <c r="P23" s="83"/>
      <c r="Q23" s="82"/>
      <c r="R23" s="82"/>
      <c r="S23" s="86"/>
      <c r="T23" s="69"/>
      <c r="U23" s="69"/>
      <c r="V23" s="69"/>
      <c r="W23" s="69"/>
      <c r="X23" s="69"/>
      <c r="Y23" s="69"/>
      <c r="Z23" s="69"/>
    </row>
    <row r="24" s="1" customFormat="1" ht="22" customHeight="1" spans="1:26">
      <c r="A24" s="43"/>
      <c r="B24" s="44" t="s">
        <v>61</v>
      </c>
      <c r="C24" s="36"/>
      <c r="D24" s="36"/>
      <c r="E24" s="52" t="s">
        <v>62</v>
      </c>
      <c r="F24" s="56">
        <v>0.25</v>
      </c>
      <c r="G24" s="90">
        <v>31</v>
      </c>
      <c r="H24" s="92">
        <f>SUM(G24+0)</f>
        <v>31</v>
      </c>
      <c r="I24" s="92">
        <f t="shared" ref="I24:I30" si="3">SUM(H24+0)</f>
        <v>31</v>
      </c>
      <c r="J24" s="82"/>
      <c r="K24" s="82"/>
      <c r="L24" s="83"/>
      <c r="M24" s="82"/>
      <c r="N24" s="82"/>
      <c r="O24" s="82"/>
      <c r="P24" s="83"/>
      <c r="Q24" s="82"/>
      <c r="R24" s="82"/>
      <c r="S24" s="86"/>
      <c r="T24" s="69"/>
      <c r="U24" s="69"/>
      <c r="V24" s="69"/>
      <c r="W24" s="69"/>
      <c r="X24" s="69"/>
      <c r="Y24" s="69"/>
      <c r="Z24" s="69"/>
    </row>
    <row r="25" s="1" customFormat="1" ht="22" customHeight="1" spans="1:26">
      <c r="A25" s="43"/>
      <c r="B25" s="44" t="s">
        <v>63</v>
      </c>
      <c r="C25" s="36"/>
      <c r="D25" s="36"/>
      <c r="E25" s="52" t="s">
        <v>64</v>
      </c>
      <c r="F25" s="56">
        <v>0.25</v>
      </c>
      <c r="G25" s="90">
        <v>13.25</v>
      </c>
      <c r="H25" s="93">
        <f t="shared" ref="H25:H30" si="4">SUM(G25+0.5)</f>
        <v>13.75</v>
      </c>
      <c r="I25" s="96">
        <f t="shared" si="3"/>
        <v>13.75</v>
      </c>
      <c r="J25" s="83"/>
      <c r="K25" s="82"/>
      <c r="L25" s="83"/>
      <c r="M25" s="82"/>
      <c r="N25" s="83"/>
      <c r="O25" s="82"/>
      <c r="P25" s="83"/>
      <c r="Q25" s="82"/>
      <c r="R25" s="82"/>
      <c r="S25" s="86"/>
      <c r="T25" s="69"/>
      <c r="U25" s="69"/>
      <c r="V25" s="69"/>
      <c r="W25" s="69"/>
      <c r="X25" s="69"/>
      <c r="Y25" s="69"/>
      <c r="Z25" s="69"/>
    </row>
    <row r="26" s="1" customFormat="1" ht="16.3" hidden="1" customHeight="1" spans="1:26">
      <c r="A26" s="43"/>
      <c r="B26" s="57" t="s">
        <v>79</v>
      </c>
      <c r="C26" s="36"/>
      <c r="D26" s="36"/>
      <c r="E26" s="37"/>
      <c r="F26" s="58">
        <v>44930</v>
      </c>
      <c r="G26" s="90">
        <v>14.25</v>
      </c>
      <c r="H26" s="93">
        <f t="shared" si="4"/>
        <v>14.75</v>
      </c>
      <c r="I26" s="96">
        <f t="shared" si="3"/>
        <v>14.75</v>
      </c>
      <c r="J26" s="84"/>
      <c r="K26" s="85"/>
      <c r="L26" s="85"/>
      <c r="M26" s="85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="1" customFormat="1" ht="16.3" hidden="1" customHeight="1" spans="1:26">
      <c r="A27" s="43"/>
      <c r="B27" s="57" t="s">
        <v>80</v>
      </c>
      <c r="C27" s="36"/>
      <c r="D27" s="36"/>
      <c r="E27" s="37"/>
      <c r="F27" s="58">
        <v>44934</v>
      </c>
      <c r="G27" s="90">
        <v>15.25</v>
      </c>
      <c r="H27" s="93">
        <f t="shared" si="4"/>
        <v>15.75</v>
      </c>
      <c r="I27" s="96">
        <f t="shared" si="3"/>
        <v>15.75</v>
      </c>
      <c r="J27" s="84"/>
      <c r="K27" s="85"/>
      <c r="L27" s="85"/>
      <c r="M27" s="85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="1" customFormat="1" ht="16.3" hidden="1" customHeight="1" spans="1:26">
      <c r="A28" s="43"/>
      <c r="B28" s="57"/>
      <c r="C28" s="36"/>
      <c r="D28" s="36"/>
      <c r="E28" s="37"/>
      <c r="F28" s="58"/>
      <c r="G28" s="90">
        <v>16.25</v>
      </c>
      <c r="H28" s="93">
        <f t="shared" si="4"/>
        <v>16.75</v>
      </c>
      <c r="I28" s="96">
        <f t="shared" si="3"/>
        <v>16.75</v>
      </c>
      <c r="J28" s="84"/>
      <c r="K28" s="85"/>
      <c r="L28" s="85"/>
      <c r="M28" s="85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="1" customFormat="1" ht="16.3" hidden="1" customHeight="1" spans="1:26">
      <c r="A29" s="43"/>
      <c r="B29" s="57" t="s">
        <v>81</v>
      </c>
      <c r="C29" s="36"/>
      <c r="D29" s="36"/>
      <c r="E29" s="37"/>
      <c r="F29" s="58">
        <v>44934</v>
      </c>
      <c r="G29" s="90">
        <v>17.25</v>
      </c>
      <c r="H29" s="93">
        <f t="shared" si="4"/>
        <v>17.75</v>
      </c>
      <c r="I29" s="96">
        <f t="shared" si="3"/>
        <v>17.75</v>
      </c>
      <c r="J29" s="84"/>
      <c r="K29" s="85"/>
      <c r="L29" s="85"/>
      <c r="M29" s="85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="1" customFormat="1" ht="16.3" hidden="1" customHeight="1" spans="1:26">
      <c r="A30" s="43">
        <v>62.4</v>
      </c>
      <c r="B30" s="57" t="s">
        <v>82</v>
      </c>
      <c r="C30" s="36"/>
      <c r="D30" s="36"/>
      <c r="E30" s="37"/>
      <c r="F30" s="58">
        <v>44934</v>
      </c>
      <c r="G30" s="90">
        <v>18.25</v>
      </c>
      <c r="H30" s="93">
        <f t="shared" si="4"/>
        <v>18.75</v>
      </c>
      <c r="I30" s="96">
        <f t="shared" si="3"/>
        <v>18.75</v>
      </c>
      <c r="J30" s="84"/>
      <c r="K30" s="85"/>
      <c r="L30" s="85"/>
      <c r="M30" s="85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="1" customFormat="1" ht="22" customHeight="1" spans="1:26">
      <c r="A31" s="43"/>
      <c r="B31" s="57"/>
      <c r="C31" s="36"/>
      <c r="D31" s="36"/>
      <c r="E31" s="59" t="s">
        <v>83</v>
      </c>
      <c r="F31" s="60"/>
      <c r="G31" s="90">
        <v>2.5</v>
      </c>
      <c r="H31" s="93">
        <v>2.5</v>
      </c>
      <c r="I31" s="96">
        <v>2.5</v>
      </c>
      <c r="J31" s="85"/>
      <c r="K31" s="85"/>
      <c r="L31" s="85"/>
      <c r="M31" s="85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="1" customFormat="1" ht="22" customHeight="1" spans="1:26">
      <c r="A32" s="61"/>
      <c r="B32" s="62"/>
      <c r="C32" s="63"/>
      <c r="D32" s="64"/>
      <c r="E32" s="59" t="s">
        <v>84</v>
      </c>
      <c r="F32" s="61"/>
      <c r="G32" s="94">
        <v>17</v>
      </c>
      <c r="H32" s="95">
        <f>SUM(G32+3/8)</f>
        <v>17.375</v>
      </c>
      <c r="I32" s="95">
        <f>SUM(H32+3/8)</f>
        <v>17.75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="1" customFormat="1" ht="22" customHeight="1" spans="1:26">
      <c r="A33" s="65"/>
      <c r="B33" s="66"/>
      <c r="C33" s="67"/>
      <c r="D33" s="68"/>
      <c r="E33" s="59" t="s">
        <v>85</v>
      </c>
      <c r="F33" s="65"/>
      <c r="G33" s="90">
        <v>17.5</v>
      </c>
      <c r="H33" s="93">
        <v>18</v>
      </c>
      <c r="I33" s="96">
        <v>18.5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="1" customFormat="1" ht="22" customHeight="1" spans="1:26">
      <c r="A34" s="65"/>
      <c r="B34" s="66"/>
      <c r="C34" s="67"/>
      <c r="D34" s="68"/>
      <c r="E34" s="59" t="s">
        <v>86</v>
      </c>
      <c r="F34" s="65"/>
      <c r="G34" s="90">
        <v>18.625</v>
      </c>
      <c r="H34" s="93">
        <v>19</v>
      </c>
      <c r="I34" s="96">
        <v>19.625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="1" customFormat="1" ht="22" customHeight="1" spans="1:26">
      <c r="A35" s="65"/>
      <c r="B35" s="66"/>
      <c r="C35" s="67"/>
      <c r="D35" s="68"/>
      <c r="E35" s="59" t="s">
        <v>87</v>
      </c>
      <c r="F35" s="65"/>
      <c r="G35" s="90">
        <v>13.75</v>
      </c>
      <c r="H35" s="93">
        <v>14</v>
      </c>
      <c r="I35" s="96">
        <v>14.25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="1" customFormat="1" ht="22" customHeight="1" spans="1:26">
      <c r="A36" s="65"/>
      <c r="B36" s="66"/>
      <c r="C36" s="67"/>
      <c r="D36" s="68"/>
      <c r="E36" s="59" t="s">
        <v>88</v>
      </c>
      <c r="F36" s="65"/>
      <c r="G36" s="90">
        <v>4</v>
      </c>
      <c r="H36" s="93">
        <v>4</v>
      </c>
      <c r="I36" s="96">
        <v>4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="1" customFormat="1" ht="22" customHeight="1" spans="1:26">
      <c r="A37" s="65"/>
      <c r="B37" s="66"/>
      <c r="C37" s="67"/>
      <c r="D37" s="68"/>
      <c r="E37" s="59" t="s">
        <v>89</v>
      </c>
      <c r="F37" s="65"/>
      <c r="G37" s="90">
        <v>6.25</v>
      </c>
      <c r="H37" s="93">
        <v>6.25</v>
      </c>
      <c r="I37" s="96">
        <v>6.25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="1" customFormat="1" ht="16.3" customHeight="1" spans="1:26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="1" customFormat="1" ht="16.3" customHeight="1" spans="1:26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="1" customFormat="1" ht="16.3" customHeight="1" spans="1:26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="1" customFormat="1" ht="16.3" customHeight="1" spans="1:26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="1" customFormat="1" ht="16.3" customHeight="1" spans="1:26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="1" customFormat="1" ht="16.3" customHeight="1" spans="1:26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="1" customFormat="1" ht="16.3" customHeight="1" spans="1:26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="1" customFormat="1" ht="16.3" customHeight="1" spans="1:26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="1" customFormat="1" ht="16.3" customHeight="1" spans="1:26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="1" customFormat="1" ht="16.3" customHeight="1" spans="1:26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="1" customFormat="1" ht="16.3" customHeight="1" spans="1:26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="1" customFormat="1" ht="16.3" customHeight="1" spans="1:26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="1" customFormat="1" ht="16.3" customHeight="1" spans="1:26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="1" customFormat="1" ht="16.3" customHeight="1" spans="1:26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="1" customFormat="1" ht="16.3" customHeight="1" spans="1:26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="1" customFormat="1" ht="16.3" customHeight="1" spans="1:26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="1" customFormat="1" ht="16.3" customHeight="1" spans="1:26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="1" customFormat="1" ht="16.3" customHeight="1" spans="1:26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="1" customFormat="1" ht="16.3" customHeight="1" spans="1:26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="1" customFormat="1" ht="16.3" customHeight="1" spans="1:26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="1" customFormat="1" ht="16.3" customHeight="1" spans="1:26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="1" customFormat="1" ht="16.3" customHeight="1" spans="1:26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="1" customFormat="1" ht="16.3" customHeight="1" spans="1:26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="1" customFormat="1" ht="16.3" customHeight="1" spans="1:26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="1" customFormat="1" ht="16.3" customHeight="1" spans="1:26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="1" customFormat="1" ht="16.3" customHeight="1" spans="1:26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="1" customFormat="1" ht="16.3" customHeight="1" spans="1:26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="1" customFormat="1" ht="16.3" customHeight="1" spans="1:26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="1" customFormat="1" ht="16.3" customHeight="1" spans="1:26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="1" customFormat="1" ht="16.3" customHeight="1" spans="1:26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="1" customFormat="1" ht="16.3" customHeight="1" spans="1:26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="1" customFormat="1" ht="16.3" customHeight="1" spans="1:26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="1" customFormat="1" ht="16.3" customHeight="1" spans="1:26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="1" customFormat="1" ht="16.3" customHeight="1" spans="1:26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="1" customFormat="1" ht="16.3" customHeight="1" spans="1:26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="1" customFormat="1" ht="16.3" customHeight="1" spans="1:26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="1" customFormat="1" ht="16.3" customHeight="1" spans="1:26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="1" customFormat="1" ht="16.3" customHeight="1" spans="1:26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="1" customFormat="1" ht="16.3" customHeight="1" spans="1:26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="1" customFormat="1" ht="16.3" customHeight="1" spans="1:26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="1" customFormat="1" ht="16.3" customHeight="1" spans="1:26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="1" customFormat="1" ht="16.3" customHeight="1" spans="1:26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="1" customFormat="1" ht="16.3" customHeight="1" spans="1:26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="1" customFormat="1" ht="16.3" customHeight="1" spans="1:26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="1" customFormat="1" ht="16.3" customHeight="1" spans="1:26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="1" customFormat="1" ht="16.3" customHeight="1" spans="1:26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="1" customFormat="1" ht="16.3" customHeight="1" spans="1:26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="1" customFormat="1" ht="16.3" customHeight="1" spans="1:26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="1" customFormat="1" ht="16.3" customHeight="1" spans="1:26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="1" customFormat="1" ht="16.3" customHeight="1" spans="1:26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="1" customFormat="1" ht="16.3" customHeight="1" spans="1:26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="1" customFormat="1" ht="16.3" customHeight="1" spans="1:26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="1" customFormat="1" ht="16.3" customHeight="1" spans="1:26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="1" customFormat="1" ht="16.3" customHeight="1" spans="1:26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="1" customFormat="1" ht="16.3" customHeight="1" spans="1:26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="1" customFormat="1" ht="16.3" customHeight="1" spans="1:26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="1" customFormat="1" ht="16.3" customHeight="1" spans="1:26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="1" customFormat="1" ht="16.3" customHeight="1" spans="1:26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="1" customFormat="1" ht="16.3" customHeight="1" spans="1:26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="1" customFormat="1" ht="16.3" customHeight="1" spans="1:26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="1" customFormat="1" ht="16.3" customHeight="1" spans="1:26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="1" customFormat="1" ht="16.3" customHeight="1" spans="1:26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="1" customFormat="1" ht="16.3" customHeight="1" spans="1:26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="1" customFormat="1" ht="16.3" customHeight="1" spans="1:26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="1" customFormat="1" ht="16.3" customHeight="1" spans="1:26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="1" customFormat="1" ht="16.3" customHeight="1" spans="1:26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="1" customFormat="1" ht="16.3" customHeight="1" spans="1:26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="1" customFormat="1" ht="16.3" customHeight="1" spans="1:26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="1" customFormat="1" ht="16.3" customHeight="1" spans="1:26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="1" customFormat="1" ht="16.3" customHeight="1" spans="1:26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="1" customFormat="1" ht="16.3" customHeight="1" spans="1:26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="1" customFormat="1" ht="16.3" customHeight="1" spans="1:26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="1" customFormat="1" ht="16.3" customHeight="1" spans="1:26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="1" customFormat="1" ht="16.3" customHeight="1" spans="1:26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="1" customFormat="1" ht="16.3" customHeight="1" spans="1:26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="1" customFormat="1" ht="16.3" customHeight="1" spans="1:26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="1" customFormat="1" ht="16.3" customHeight="1" spans="1:26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="1" customFormat="1" ht="16.3" customHeight="1" spans="1:26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="1" customFormat="1" ht="16.3" customHeight="1" spans="1:26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="1" customFormat="1" ht="16.3" customHeight="1" spans="1:26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="1" customFormat="1" ht="16.3" customHeight="1" spans="1:26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="1" customFormat="1" ht="16.3" customHeight="1" spans="1:26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="1" customFormat="1" ht="16.3" customHeight="1" spans="1:26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="1" customFormat="1" ht="16.3" customHeight="1" spans="1:26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="1" customFormat="1" ht="16.3" customHeight="1" spans="1:26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="1" customFormat="1" ht="16.3" customHeight="1" spans="1:26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="1" customFormat="1" ht="16.3" customHeight="1" spans="1:26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="1" customFormat="1" ht="16.3" customHeight="1" spans="1:26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="1" customFormat="1" ht="16.3" customHeight="1" spans="1:26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="1" customFormat="1" ht="16.3" customHeight="1" spans="1:26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="1" customFormat="1" ht="16.3" customHeight="1" spans="1:26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="1" customFormat="1" ht="16.3" customHeight="1" spans="1:26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="1" customFormat="1" ht="16.3" customHeight="1" spans="1:26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="1" customFormat="1" ht="16.3" customHeight="1" spans="1:26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="1" customFormat="1" ht="16.3" customHeight="1" spans="1:26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="1" customFormat="1" ht="16.3" customHeight="1" spans="1:26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="1" customFormat="1" ht="16.3" customHeight="1" spans="1:26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="1" customFormat="1" ht="16.3" customHeight="1" spans="1:26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="1" customFormat="1" ht="16.3" customHeight="1" spans="1:26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="1" customFormat="1" ht="16.3" customHeight="1" spans="1:26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="1" customFormat="1" ht="16.3" customHeight="1" spans="1:26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="1" customFormat="1" ht="16.3" customHeight="1" spans="1:26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="1" customFormat="1" ht="16.3" customHeight="1" spans="1:26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="1" customFormat="1" ht="16.3" customHeight="1" spans="1:26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="1" customFormat="1" ht="16.3" customHeight="1" spans="1:26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="1" customFormat="1" ht="16.3" customHeight="1" spans="1:26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="1" customFormat="1" ht="16.3" customHeight="1" spans="1:26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="1" customFormat="1" ht="16.3" customHeight="1" spans="1:26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="1" customFormat="1" ht="16.3" customHeight="1" spans="1:26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="1" customFormat="1" ht="16.3" customHeight="1" spans="1:26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="1" customFormat="1" ht="16.3" customHeight="1" spans="1:26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="1" customFormat="1" ht="16.3" customHeight="1" spans="1:26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="1" customFormat="1" ht="16.3" customHeight="1" spans="1:26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="1" customFormat="1" ht="16.3" customHeight="1" spans="1:26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="1" customFormat="1" ht="16.3" customHeight="1" spans="1:26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="1" customFormat="1" ht="16.3" customHeight="1" spans="1:26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="1" customFormat="1" ht="16.3" customHeight="1" spans="1:26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="1" customFormat="1" ht="16.3" customHeight="1" spans="1:26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="1" customFormat="1" ht="16.3" customHeight="1" spans="1:26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="1" customFormat="1" ht="16.3" customHeight="1" spans="1:26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="1" customFormat="1" ht="16.3" customHeight="1" spans="1:26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="1" customFormat="1" ht="16.3" customHeight="1" spans="1:26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="1" customFormat="1" ht="16.3" customHeight="1" spans="1:26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="1" customFormat="1" ht="16.3" customHeight="1" spans="1:26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="1" customFormat="1" ht="16.3" customHeight="1" spans="1:26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="1" customFormat="1" ht="16.3" customHeight="1" spans="1:26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="1" customFormat="1" ht="16.3" customHeight="1" spans="1:26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="1" customFormat="1" ht="16.3" customHeight="1" spans="1:26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="1" customFormat="1" ht="16.3" customHeight="1" spans="1:26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="1" customFormat="1" ht="16.3" customHeight="1" spans="1:26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="1" customFormat="1" ht="16.3" customHeight="1" spans="1:26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="1" customFormat="1" ht="16.3" customHeight="1" spans="1:26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="1" customFormat="1" ht="16.3" customHeight="1" spans="1:26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="1" customFormat="1" ht="16.3" customHeight="1" spans="1:26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="1" customFormat="1" ht="16.3" customHeight="1" spans="1:26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="1" customFormat="1" ht="16.3" customHeight="1" spans="1:26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="1" customFormat="1" ht="16.3" customHeight="1" spans="1:26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="1" customFormat="1" ht="16.3" customHeight="1" spans="1:26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="1" customFormat="1" ht="16.3" customHeight="1" spans="1:26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="1" customFormat="1" ht="16.3" customHeight="1" spans="1:26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="1" customFormat="1" ht="16.3" customHeight="1" spans="1:26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="1" customFormat="1" ht="16.3" customHeight="1" spans="1:26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="1" customFormat="1" ht="16.3" customHeight="1" spans="1:26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="1" customFormat="1" ht="16.3" customHeight="1" spans="1:26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="1" customFormat="1" ht="16.3" customHeight="1" spans="1:26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="1" customFormat="1" ht="16.3" customHeight="1" spans="1:26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="1" customFormat="1" ht="16.3" customHeight="1" spans="1:26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="1" customFormat="1" ht="16.3" customHeight="1" spans="1:26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="1" customFormat="1" ht="16.3" customHeight="1" spans="1:26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="1" customFormat="1" ht="16.3" customHeight="1" spans="1:26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="1" customFormat="1" ht="16.3" customHeight="1" spans="1:26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="1" customFormat="1" ht="16.3" customHeight="1" spans="1:26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="1" customFormat="1" ht="16.3" customHeight="1" spans="1:26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="1" customFormat="1" ht="16.3" customHeight="1" spans="1:26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="1" customFormat="1" ht="16.3" customHeight="1" spans="1:26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="1" customFormat="1" ht="16.3" customHeight="1" spans="1:26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="1" customFormat="1" ht="16.3" customHeight="1" spans="1:26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="1" customFormat="1" ht="16.3" customHeight="1" spans="1:26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="1" customFormat="1" ht="16.3" customHeight="1" spans="1:26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="1" customFormat="1" ht="16.3" customHeight="1" spans="1:26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="1" customFormat="1" ht="16.3" customHeight="1" spans="1:26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="1" customFormat="1" ht="16.3" customHeight="1" spans="1:26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="1" customFormat="1" ht="16.3" customHeight="1" spans="1:26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="1" customFormat="1" ht="16.3" customHeight="1" spans="1:26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="1" customFormat="1" ht="16.3" customHeight="1" spans="1:26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="1" customFormat="1" ht="16.3" customHeight="1" spans="1:26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="1" customFormat="1" ht="16.3" customHeight="1" spans="1:26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="1" customFormat="1" ht="16.3" customHeight="1" spans="1:26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="1" customFormat="1" ht="16.3" customHeight="1" spans="1:26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="1" customFormat="1" ht="16.3" customHeight="1" spans="1:26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="1" customFormat="1" ht="16.3" customHeight="1" spans="1:26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="1" customFormat="1" ht="16.3" customHeight="1" spans="1:26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="1" customFormat="1" ht="16.3" customHeight="1" spans="1:26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="1" customFormat="1" ht="16.3" customHeight="1" spans="1:26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="1" customFormat="1" ht="16.3" customHeight="1" spans="1:26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="1" customFormat="1" ht="16.3" customHeight="1" spans="1:26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="1" customFormat="1" ht="16.3" customHeight="1" spans="1:26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="1" customFormat="1" ht="16.3" customHeight="1" spans="1:26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="1" customFormat="1" ht="16.3" customHeight="1" spans="1:26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="1" customFormat="1" ht="16.3" customHeight="1" spans="1:26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="1" customFormat="1" ht="16.3" customHeight="1" spans="1:26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="1" customFormat="1" ht="16.3" customHeight="1" spans="1:26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="1" customFormat="1" ht="16.3" customHeight="1" spans="1:26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="1" customFormat="1" ht="16.3" customHeight="1" spans="1:26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="1" customFormat="1" ht="16.3" customHeight="1" spans="1:26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="1" customFormat="1" ht="16.3" customHeight="1" spans="1:26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="1" customFormat="1" ht="16.3" customHeight="1" spans="1:26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="1" customFormat="1" ht="16.3" customHeight="1" spans="1:26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="1" customFormat="1" ht="16.3" customHeight="1" spans="1:26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="1" customFormat="1" ht="16.3" customHeight="1" spans="1:26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="1" customFormat="1" ht="16.3" customHeight="1" spans="1:26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="1" customFormat="1" ht="16.3" customHeight="1" spans="1:26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="1" customFormat="1" ht="16.3" customHeight="1" spans="1:26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="1" customFormat="1" ht="16.3" customHeight="1" spans="1:26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="1" customFormat="1" ht="16.3" customHeight="1" spans="1:26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="1" customFormat="1" ht="16.3" customHeight="1" spans="1:26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="1" customFormat="1" ht="16.3" customHeight="1" spans="1:26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="1" customFormat="1" ht="16.3" customHeight="1" spans="1:26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="1" customFormat="1" ht="16.3" customHeight="1" spans="1:26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="1" customFormat="1" ht="16.3" customHeight="1" spans="1:26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="1" customFormat="1" ht="16.3" customHeight="1" spans="1:26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="1" customFormat="1" ht="16.3" customHeight="1" spans="1:26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="1" customFormat="1" ht="16.3" customHeight="1" spans="1:26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="1" customFormat="1" ht="16.3" customHeight="1" spans="1:26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="1" customFormat="1" ht="16.3" customHeight="1" spans="1:26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="1" customFormat="1" ht="16.3" customHeight="1" spans="1:26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="1" customFormat="1" ht="16.3" customHeight="1" spans="1:26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="1" customFormat="1" ht="16.3" customHeight="1" spans="1:26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="1" customFormat="1" ht="16.3" customHeight="1" spans="1:26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="1" customFormat="1" ht="16.3" customHeight="1" spans="1:26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="1" customFormat="1" ht="16.3" customHeight="1" spans="1:26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="1" customFormat="1" ht="16.3" customHeight="1" spans="1:26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="1" customFormat="1" ht="16.3" customHeight="1" spans="1:26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="1" customFormat="1" ht="16.3" customHeight="1" spans="1:26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="1" customFormat="1" ht="16.3" customHeight="1" spans="1:26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="1" customFormat="1" ht="16.3" customHeight="1" spans="1:26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="1" customFormat="1" ht="16.3" customHeight="1" spans="1:26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="1" customFormat="1" ht="16.3" customHeight="1" spans="1:26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="1" customFormat="1" ht="16.3" customHeight="1" spans="1:26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="1" customFormat="1" ht="16.3" customHeight="1" spans="1:26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="1" customFormat="1" ht="16.3" customHeight="1" spans="1:26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="1" customFormat="1" ht="16.3" customHeight="1" spans="1:26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="1" customFormat="1" ht="16.3" customHeight="1" spans="1:26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="1" customFormat="1" ht="16.3" customHeight="1" spans="1:26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="1" customFormat="1" ht="16.3" customHeight="1" spans="1:26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="1" customFormat="1" ht="16.3" customHeight="1" spans="1:26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="1" customFormat="1" ht="16.3" customHeight="1" spans="1:26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="1" customFormat="1" ht="16.3" customHeight="1" spans="1:26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="1" customFormat="1" ht="16.3" customHeight="1" spans="1:26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="1" customFormat="1" ht="16.3" customHeight="1" spans="1:26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="1" customFormat="1" ht="16.3" customHeight="1" spans="1:26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="1" customFormat="1" ht="16.3" customHeight="1" spans="1:26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="1" customFormat="1" ht="16.3" customHeight="1" spans="1:26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="1" customFormat="1" ht="16.3" customHeight="1" spans="1:26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="1" customFormat="1" ht="16.3" customHeight="1" spans="1:26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="1" customFormat="1" ht="16.3" customHeight="1" spans="1:26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="1" customFormat="1" ht="16.3" customHeight="1" spans="1:26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="1" customFormat="1" ht="16.3" customHeight="1" spans="1:26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="1" customFormat="1" ht="16.3" customHeight="1" spans="1:26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="1" customFormat="1" ht="16.3" customHeight="1" spans="1:26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="1" customFormat="1" ht="16.3" customHeight="1" spans="1:26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="1" customFormat="1" ht="16.3" customHeight="1" spans="1:26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="1" customFormat="1" ht="16.3" customHeight="1" spans="1:26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="1" customFormat="1" ht="16.3" customHeight="1" spans="1:26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="1" customFormat="1" ht="16.3" customHeight="1" spans="1:26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="1" customFormat="1" ht="16.3" customHeight="1" spans="1:26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="1" customFormat="1" ht="16.3" customHeight="1" spans="1:26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="1" customFormat="1" ht="16.3" customHeight="1" spans="1:26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="1" customFormat="1" ht="16.3" customHeight="1" spans="1:26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="1" customFormat="1" ht="16.3" customHeight="1" spans="1:26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="1" customFormat="1" ht="16.3" customHeight="1" spans="1:26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="1" customFormat="1" ht="16.3" customHeight="1" spans="1:26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="1" customFormat="1" ht="16.3" customHeight="1" spans="1:26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="1" customFormat="1" ht="16.3" customHeight="1" spans="1:26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="1" customFormat="1" ht="16.3" customHeight="1" spans="1:26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="1" customFormat="1" ht="16.3" customHeight="1" spans="1:26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="1" customFormat="1" ht="16.3" customHeight="1" spans="1:26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="1" customFormat="1" ht="16.3" customHeight="1" spans="1:26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="1" customFormat="1" ht="16.3" customHeight="1" spans="1:26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="1" customFormat="1" ht="16.3" customHeight="1" spans="1:26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="1" customFormat="1" ht="16.3" customHeight="1" spans="1:26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="1" customFormat="1" ht="16.3" customHeight="1" spans="1:26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="1" customFormat="1" ht="16.3" customHeight="1" spans="1:26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="1" customFormat="1" ht="16.3" customHeight="1" spans="1:26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="1" customFormat="1" ht="16.3" customHeight="1" spans="1:26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="1" customFormat="1" ht="16.3" customHeight="1" spans="1:26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="1" customFormat="1" ht="16.3" customHeight="1" spans="1:26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="1" customFormat="1" ht="16.3" customHeight="1" spans="1:26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="1" customFormat="1" ht="16.3" customHeight="1" spans="1:26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="1" customFormat="1" ht="16.3" customHeight="1" spans="1:26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="1" customFormat="1" ht="16.3" customHeight="1" spans="1:26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="1" customFormat="1" ht="16.3" customHeight="1" spans="1:26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="1" customFormat="1" ht="16.3" customHeight="1" spans="1:26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="1" customFormat="1" ht="16.3" customHeight="1" spans="1:26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="1" customFormat="1" ht="16.3" customHeight="1" spans="1:26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="1" customFormat="1" ht="16.3" customHeight="1" spans="1:26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="1" customFormat="1" ht="16.3" customHeight="1" spans="1:26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="1" customFormat="1" ht="16.3" customHeight="1" spans="1:26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="1" customFormat="1" ht="16.3" customHeight="1" spans="1:26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="1" customFormat="1" ht="16.3" customHeight="1" spans="1:26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="1" customFormat="1" ht="16.3" customHeight="1" spans="1:26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="1" customFormat="1" ht="16.3" customHeight="1" spans="1:26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="1" customFormat="1" ht="16.3" customHeight="1" spans="1:26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="1" customFormat="1" ht="16.3" customHeight="1" spans="1:26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="1" customFormat="1" ht="16.3" customHeight="1" spans="1:26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="1" customFormat="1" ht="16.3" customHeight="1" spans="1:26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="1" customFormat="1" ht="16.3" customHeight="1" spans="1:26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="1" customFormat="1" ht="16.3" customHeight="1" spans="1:26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="1" customFormat="1" ht="16.3" customHeight="1" spans="1:26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="1" customFormat="1" ht="16.3" customHeight="1" spans="1:26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="1" customFormat="1" ht="16.3" customHeight="1" spans="1:26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="1" customFormat="1" ht="16.3" customHeight="1" spans="1:26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="1" customFormat="1" ht="16.3" customHeight="1" spans="1:26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="1" customFormat="1" ht="16.3" customHeight="1" spans="1:26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="1" customFormat="1" ht="16.3" customHeight="1" spans="1:26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="1" customFormat="1" ht="16.3" customHeight="1" spans="1:26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="1" customFormat="1" ht="16.3" customHeight="1" spans="1:26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="1" customFormat="1" ht="16.3" customHeight="1" spans="1:26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="1" customFormat="1" ht="16.3" customHeight="1" spans="1:26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="1" customFormat="1" ht="16.3" customHeight="1" spans="1:26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="1" customFormat="1" ht="16.3" customHeight="1" spans="1:26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="1" customFormat="1" ht="16.3" customHeight="1" spans="1:26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="1" customFormat="1" ht="16.3" customHeight="1" spans="1:26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="1" customFormat="1" ht="16.3" customHeight="1" spans="1:26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="1" customFormat="1" ht="16.3" customHeight="1" spans="1:26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="1" customFormat="1" ht="16.3" customHeight="1" spans="1:26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="1" customFormat="1" ht="16.3" customHeight="1" spans="1:26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="1" customFormat="1" ht="16.3" customHeight="1" spans="1:26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="1" customFormat="1" ht="16.3" customHeight="1" spans="1:26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="1" customFormat="1" ht="16.3" customHeight="1" spans="1:26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="1" customFormat="1" ht="16.3" customHeight="1" spans="1:26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="1" customFormat="1" ht="16.3" customHeight="1" spans="1:26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="1" customFormat="1" ht="16.3" customHeight="1" spans="1:26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="1" customFormat="1" ht="16.3" customHeight="1" spans="1:26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="1" customFormat="1" ht="16.3" customHeight="1" spans="1:26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="1" customFormat="1" ht="16.3" customHeight="1" spans="1:26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="1" customFormat="1" ht="16.3" customHeight="1" spans="1:26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="1" customFormat="1" ht="16.3" customHeight="1" spans="1:26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="1" customFormat="1" ht="16.3" customHeight="1" spans="1:26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="1" customFormat="1" ht="16.3" customHeight="1" spans="1:26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="1" customFormat="1" ht="16.3" customHeight="1" spans="1:26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="1" customFormat="1" ht="16.3" customHeight="1" spans="1:26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="1" customFormat="1" ht="16.3" customHeight="1" spans="1:26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="1" customFormat="1" ht="16.3" customHeight="1" spans="1:26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="1" customFormat="1" ht="16.3" customHeight="1" spans="1:26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="1" customFormat="1" ht="16.3" customHeight="1" spans="1:26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="1" customFormat="1" ht="16.3" customHeight="1" spans="1:26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="1" customFormat="1" ht="16.3" customHeight="1" spans="1:26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="1" customFormat="1" ht="16.3" customHeight="1" spans="1:26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="1" customFormat="1" ht="16.3" customHeight="1" spans="1:26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="1" customFormat="1" ht="16.3" customHeight="1" spans="1:26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="1" customFormat="1" ht="16.3" customHeight="1" spans="1:26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="1" customFormat="1" ht="16.3" customHeight="1" spans="1:26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="1" customFormat="1" ht="16.3" customHeight="1" spans="1:26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="1" customFormat="1" ht="16.3" customHeight="1" spans="1:26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="1" customFormat="1" ht="16.3" customHeight="1" spans="1:26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="1" customFormat="1" ht="16.3" customHeight="1" spans="1:26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="1" customFormat="1" ht="16.3" customHeight="1" spans="1:26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="1" customFormat="1" ht="16.3" customHeight="1" spans="1:26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="1" customFormat="1" ht="16.3" customHeight="1" spans="1:26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="1" customFormat="1" ht="16.3" customHeight="1" spans="1:26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="1" customFormat="1" ht="16.3" customHeight="1" spans="1:26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="1" customFormat="1" ht="16.3" customHeight="1" spans="1:26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="1" customFormat="1" ht="16.3" customHeight="1" spans="1:26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="1" customFormat="1" ht="16.3" customHeight="1" spans="1:26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="1" customFormat="1" ht="16.3" customHeight="1" spans="1:26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="1" customFormat="1" ht="16.3" customHeight="1" spans="1:26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="1" customFormat="1" ht="16.3" customHeight="1" spans="1:26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="1" customFormat="1" ht="16.3" customHeight="1" spans="1:26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="1" customFormat="1" ht="16.3" customHeight="1" spans="1:26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="1" customFormat="1" ht="16.3" customHeight="1" spans="1:26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="1" customFormat="1" ht="16.3" customHeight="1" spans="1:26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="1" customFormat="1" ht="16.3" customHeight="1" spans="1:26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="1" customFormat="1" ht="16.3" customHeight="1" spans="1:26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="1" customFormat="1" ht="16.3" customHeight="1" spans="1:26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="1" customFormat="1" ht="16.3" customHeight="1" spans="1:26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="1" customFormat="1" ht="16.3" customHeight="1" spans="1:26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="1" customFormat="1" ht="16.3" customHeight="1" spans="1:26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="1" customFormat="1" ht="16.3" customHeight="1" spans="1:26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="1" customFormat="1" ht="16.3" customHeight="1" spans="1:26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="1" customFormat="1" ht="16.3" customHeight="1" spans="1:26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="1" customFormat="1" ht="16.3" customHeight="1" spans="1:26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="1" customFormat="1" ht="16.3" customHeight="1" spans="1:26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="1" customFormat="1" ht="16.3" customHeight="1" spans="1:26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="1" customFormat="1" ht="16.3" customHeight="1" spans="1:26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="1" customFormat="1" ht="16.3" customHeight="1" spans="1:26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="1" customFormat="1" ht="16.3" customHeight="1" spans="1:26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="1" customFormat="1" ht="16.3" customHeight="1" spans="1:26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="1" customFormat="1" ht="16.3" customHeight="1" spans="1:26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="1" customFormat="1" ht="16.3" customHeight="1" spans="1:26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="1" customFormat="1" ht="16.3" customHeight="1" spans="1:26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="1" customFormat="1" ht="16.3" customHeight="1" spans="1:26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="1" customFormat="1" ht="16.3" customHeight="1" spans="1:26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="1" customFormat="1" ht="16.3" customHeight="1" spans="1:26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="1" customFormat="1" ht="16.3" customHeight="1" spans="1:26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="1" customFormat="1" ht="16.3" customHeight="1" spans="1:26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="1" customFormat="1" ht="16.3" customHeight="1" spans="1:26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="1" customFormat="1" ht="16.3" customHeight="1" spans="1:26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="1" customFormat="1" ht="16.3" customHeight="1" spans="1:26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="1" customFormat="1" ht="16.3" customHeight="1" spans="1:26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="1" customFormat="1" ht="16.3" customHeight="1" spans="1:26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="1" customFormat="1" ht="16.3" customHeight="1" spans="1:26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="1" customFormat="1" ht="16.3" customHeight="1" spans="1:26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="1" customFormat="1" ht="16.3" customHeight="1" spans="1:26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="1" customFormat="1" ht="16.3" customHeight="1" spans="1:26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="1" customFormat="1" ht="16.3" customHeight="1" spans="1:26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="1" customFormat="1" ht="16.3" customHeight="1" spans="1:26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="1" customFormat="1" ht="16.3" customHeight="1" spans="1:26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="1" customFormat="1" ht="16.3" customHeight="1" spans="1:26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="1" customFormat="1" ht="16.3" customHeight="1" spans="1:26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="1" customFormat="1" ht="16.3" customHeight="1" spans="1:26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="1" customFormat="1" ht="16.3" customHeight="1" spans="1:26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="1" customFormat="1" ht="16.3" customHeight="1" spans="1:26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="1" customFormat="1" ht="16.3" customHeight="1" spans="1:26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="1" customFormat="1" ht="16.3" customHeight="1" spans="1:26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="1" customFormat="1" ht="16.3" customHeight="1" spans="1:26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="1" customFormat="1" ht="16.3" customHeight="1" spans="1:26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="1" customFormat="1" ht="16.3" customHeight="1" spans="1:26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="1" customFormat="1" ht="16.3" customHeight="1" spans="1:26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="1" customFormat="1" ht="16.3" customHeight="1" spans="1:26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="1" customFormat="1" ht="16.3" customHeight="1" spans="1:26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="1" customFormat="1" ht="16.3" customHeight="1" spans="1:26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="1" customFormat="1" ht="16.3" customHeight="1" spans="1:26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="1" customFormat="1" ht="16.3" customHeight="1" spans="1:26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="1" customFormat="1" ht="16.3" customHeight="1" spans="1:26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="1" customFormat="1" ht="16.3" customHeight="1" spans="1:26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="1" customFormat="1" ht="16.3" customHeight="1" spans="1:26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="1" customFormat="1" ht="16.3" customHeight="1" spans="1:26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="1" customFormat="1" ht="16.3" customHeight="1" spans="1:26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="1" customFormat="1" ht="16.3" customHeight="1" spans="1:26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="1" customFormat="1" ht="16.3" customHeight="1" spans="1:26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="1" customFormat="1" ht="16.3" customHeight="1" spans="1:26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="1" customFormat="1" ht="16.3" customHeight="1" spans="1:26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="1" customFormat="1" ht="16.3" customHeight="1" spans="1:26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="1" customFormat="1" ht="16.3" customHeight="1" spans="1:26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="1" customFormat="1" ht="16.3" customHeight="1" spans="1:26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="1" customFormat="1" ht="16.3" customHeight="1" spans="1:26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="1" customFormat="1" ht="16.3" customHeight="1" spans="1:26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="1" customFormat="1" ht="16.3" customHeight="1" spans="1:26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="1" customFormat="1" ht="16.3" customHeight="1" spans="1:26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="1" customFormat="1" ht="16.3" customHeight="1" spans="1:26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="1" customFormat="1" ht="16.3" customHeight="1" spans="1:26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="1" customFormat="1" ht="16.3" customHeight="1" spans="1:26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="1" customFormat="1" ht="16.3" customHeight="1" spans="1:26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="1" customFormat="1" ht="16.3" customHeight="1" spans="1:26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="1" customFormat="1" ht="16.3" customHeight="1" spans="1:26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="1" customFormat="1" ht="16.3" customHeight="1" spans="1:26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="1" customFormat="1" ht="16.3" customHeight="1" spans="1:26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="1" customFormat="1" ht="16.3" customHeight="1" spans="1:26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="1" customFormat="1" ht="16.3" customHeight="1" spans="1:26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="1" customFormat="1" ht="16.3" customHeight="1" spans="1:26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="1" customFormat="1" ht="16.3" customHeight="1" spans="1:26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="1" customFormat="1" ht="16.3" customHeight="1" spans="1:26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="1" customFormat="1" ht="16.3" customHeight="1" spans="1:26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="1" customFormat="1" ht="16.3" customHeight="1" spans="1:26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="1" customFormat="1" ht="16.3" customHeight="1" spans="1:26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="1" customFormat="1" ht="16.3" customHeight="1" spans="1:26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="1" customFormat="1" ht="16.3" customHeight="1" spans="1:26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="1" customFormat="1" ht="16.3" customHeight="1" spans="1:26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="1" customFormat="1" ht="16.3" customHeight="1" spans="1:26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="1" customFormat="1" ht="16.3" customHeight="1" spans="1:26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="1" customFormat="1" ht="16.3" customHeight="1" spans="1:26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="1" customFormat="1" ht="16.3" customHeight="1" spans="1:26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="1" customFormat="1" ht="16.3" customHeight="1" spans="1:26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="1" customFormat="1" ht="16.3" customHeight="1" spans="1:26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="1" customFormat="1" ht="16.3" customHeight="1" spans="1:26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="1" customFormat="1" ht="16.3" customHeight="1" spans="1:26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="1" customFormat="1" ht="16.3" customHeight="1" spans="1:26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="1" customFormat="1" ht="16.3" customHeight="1" spans="1:26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="1" customFormat="1" ht="16.3" customHeight="1" spans="1:26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="1" customFormat="1" ht="16.3" customHeight="1" spans="1:26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="1" customFormat="1" ht="16.3" customHeight="1" spans="1:26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="1" customFormat="1" ht="16.3" customHeight="1" spans="1:26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="1" customFormat="1" ht="16.3" customHeight="1" spans="1:26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="1" customFormat="1" ht="16.3" customHeight="1" spans="1:26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="1" customFormat="1" ht="16.3" customHeight="1" spans="1:26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="1" customFormat="1" ht="16.3" customHeight="1" spans="1:26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="1" customFormat="1" ht="16.3" customHeight="1" spans="1:26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="1" customFormat="1" ht="16.3" customHeight="1" spans="1:26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="1" customFormat="1" ht="16.3" customHeight="1" spans="1:26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="1" customFormat="1" ht="16.3" customHeight="1" spans="1:26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="1" customFormat="1" ht="16.3" customHeight="1" spans="1:26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="1" customFormat="1" ht="16.3" customHeight="1" spans="1:26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="1" customFormat="1" ht="16.3" customHeight="1" spans="1:26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="1" customFormat="1" ht="16.3" customHeight="1" spans="1:26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="1" customFormat="1" ht="16.3" customHeight="1" spans="1:26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="1" customFormat="1" ht="16.3" customHeight="1" spans="1:26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="1" customFormat="1" ht="16.3" customHeight="1" spans="1:26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="1" customFormat="1" ht="16.3" customHeight="1" spans="1:26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="1" customFormat="1" ht="16.3" customHeight="1" spans="1:26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="1" customFormat="1" ht="16.3" customHeight="1" spans="1:26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="1" customFormat="1" ht="16.3" customHeight="1" spans="1:26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="1" customFormat="1" ht="16.3" customHeight="1" spans="1:26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="1" customFormat="1" ht="16.3" customHeight="1" spans="1:26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="1" customFormat="1" ht="16.3" customHeight="1" spans="1:26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="1" customFormat="1" ht="16.3" customHeight="1" spans="1:26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="1" customFormat="1" ht="16.3" customHeight="1" spans="1:26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="1" customFormat="1" ht="16.3" customHeight="1" spans="1:26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="1" customFormat="1" ht="16.3" customHeight="1" spans="1:26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="1" customFormat="1" ht="16.3" customHeight="1" spans="1:26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="1" customFormat="1" ht="16.3" customHeight="1" spans="1:26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="1" customFormat="1" ht="16.3" customHeight="1" spans="1:26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="1" customFormat="1" ht="16.3" customHeight="1" spans="1:26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="1" customFormat="1" ht="16.3" customHeight="1" spans="1:26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="1" customFormat="1" ht="16.3" customHeight="1" spans="1:26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="1" customFormat="1" ht="16.3" customHeight="1" spans="1:26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="1" customFormat="1" ht="16.3" customHeight="1" spans="1:26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="1" customFormat="1" ht="16.3" customHeight="1" spans="1:26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="1" customFormat="1" ht="16.3" customHeight="1" spans="1:26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="1" customFormat="1" ht="16.3" customHeight="1" spans="1:26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="1" customFormat="1" ht="16.3" customHeight="1" spans="1:26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="1" customFormat="1" ht="16.3" customHeight="1" spans="1:26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="1" customFormat="1" ht="16.3" customHeight="1" spans="1:26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="1" customFormat="1" ht="16.3" customHeight="1" spans="1:26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="1" customFormat="1" ht="16.3" customHeight="1" spans="1:26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="1" customFormat="1" ht="16.3" customHeight="1" spans="1:26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="1" customFormat="1" ht="16.3" customHeight="1" spans="1:26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="1" customFormat="1" ht="16.3" customHeight="1" spans="1:26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="1" customFormat="1" ht="16.3" customHeight="1" spans="1:26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="1" customFormat="1" ht="16.3" customHeight="1" spans="1:26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="1" customFormat="1" ht="16.3" customHeight="1" spans="1:26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="1" customFormat="1" ht="16.3" customHeight="1" spans="1:26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="1" customFormat="1" ht="16.3" customHeight="1" spans="1:26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="1" customFormat="1" ht="16.3" customHeight="1" spans="1:26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="1" customFormat="1" ht="16.3" customHeight="1" spans="1:26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="1" customFormat="1" ht="16.3" customHeight="1" spans="1:26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="1" customFormat="1" ht="16.3" customHeight="1" spans="1:26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="1" customFormat="1" ht="16.3" customHeight="1" spans="1:26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="1" customFormat="1" ht="16.3" customHeight="1" spans="1:26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="1" customFormat="1" ht="16.3" customHeight="1" spans="1:26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="1" customFormat="1" ht="16.3" customHeight="1" spans="1:26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="1" customFormat="1" ht="16.3" customHeight="1" spans="1:26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="1" customFormat="1" ht="16.3" customHeight="1" spans="1:26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="1" customFormat="1" ht="16.3" customHeight="1" spans="1:26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="1" customFormat="1" ht="16.3" customHeight="1" spans="1:26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="1" customFormat="1" ht="16.3" customHeight="1" spans="1:26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="1" customFormat="1" ht="16.3" customHeight="1" spans="1:26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="1" customFormat="1" ht="16.3" customHeight="1" spans="1:26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="1" customFormat="1" ht="16.3" customHeight="1" spans="1:26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="1" customFormat="1" ht="16.3" customHeight="1" spans="1:26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="1" customFormat="1" ht="16.3" customHeight="1" spans="1:26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="1" customFormat="1" ht="16.3" customHeight="1" spans="1:26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="1" customFormat="1" ht="16.3" customHeight="1" spans="1:26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="1" customFormat="1" ht="16.3" customHeight="1" spans="1:26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="1" customFormat="1" ht="16.3" customHeight="1" spans="1:26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="1" customFormat="1" ht="16.3" customHeight="1" spans="1:26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="1" customFormat="1" ht="16.3" customHeight="1" spans="1:26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="1" customFormat="1" ht="16.3" customHeight="1" spans="1:26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="1" customFormat="1" ht="16.3" customHeight="1" spans="1:26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="1" customFormat="1" ht="16.3" customHeight="1" spans="1:26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="1" customFormat="1" ht="16.3" customHeight="1" spans="1:26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="1" customFormat="1" ht="16.3" customHeight="1" spans="1:26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="1" customFormat="1" ht="16.3" customHeight="1" spans="1:26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="1" customFormat="1" ht="16.3" customHeight="1" spans="1:26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="1" customFormat="1" ht="16.3" customHeight="1" spans="1:26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="1" customFormat="1" ht="16.3" customHeight="1" spans="1:26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="1" customFormat="1" ht="16.3" customHeight="1" spans="1:26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="1" customFormat="1" ht="16.3" customHeight="1" spans="1:26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="1" customFormat="1" ht="16.3" customHeight="1" spans="1:26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="1" customFormat="1" ht="16.3" customHeight="1" spans="1:26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="1" customFormat="1" ht="16.3" customHeight="1" spans="1:26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="1" customFormat="1" ht="16.3" customHeight="1" spans="1:26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="1" customFormat="1" ht="16.3" customHeight="1" spans="1:26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="1" customFormat="1" ht="16.3" customHeight="1" spans="1:26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="1" customFormat="1" ht="16.3" customHeight="1" spans="1:26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="1" customFormat="1" ht="16.3" customHeight="1" spans="1:26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="1" customFormat="1" ht="16.3" customHeight="1" spans="1:26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="1" customFormat="1" ht="16.3" customHeight="1" spans="1:26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="1" customFormat="1" ht="16.3" customHeight="1" spans="1:26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="1" customFormat="1" ht="16.3" customHeight="1" spans="1:26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="1" customFormat="1" ht="16.3" customHeight="1" spans="1:26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="1" customFormat="1" ht="16.3" customHeight="1" spans="1:26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="1" customFormat="1" ht="16.3" customHeight="1" spans="1:26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="1" customFormat="1" ht="16.3" customHeight="1" spans="1:26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="1" customFormat="1" ht="16.3" customHeight="1" spans="1:26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="1" customFormat="1" ht="16.3" customHeight="1" spans="1:26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="1" customFormat="1" ht="16.3" customHeight="1" spans="1:26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="1" customFormat="1" ht="16.3" customHeight="1" spans="1:26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="1" customFormat="1" ht="16.3" customHeight="1" spans="1:26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="1" customFormat="1" ht="16.3" customHeight="1" spans="1:26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="1" customFormat="1" ht="16.3" customHeight="1" spans="1:26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="1" customFormat="1" ht="16.3" customHeight="1" spans="1:26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="1" customFormat="1" ht="16.3" customHeight="1" spans="1:26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="1" customFormat="1" ht="16.3" customHeight="1" spans="1:26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="1" customFormat="1" ht="16.3" customHeight="1" spans="1:26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="1" customFormat="1" ht="16.3" customHeight="1" spans="1:26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="1" customFormat="1" ht="16.3" customHeight="1" spans="1:26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="1" customFormat="1" ht="16.3" customHeight="1" spans="1:26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="1" customFormat="1" ht="16.3" customHeight="1" spans="1:26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="1" customFormat="1" ht="16.3" customHeight="1" spans="1:26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="1" customFormat="1" ht="16.3" customHeight="1" spans="1:26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="1" customFormat="1" ht="16.3" customHeight="1" spans="1:26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="1" customFormat="1" ht="16.3" customHeight="1" spans="1:26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="1" customFormat="1" ht="16.3" customHeight="1" spans="1:26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="1" customFormat="1" ht="16.3" customHeight="1" spans="1:26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="1" customFormat="1" ht="16.3" customHeight="1" spans="1:26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="1" customFormat="1" ht="16.3" customHeight="1" spans="1:26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="1" customFormat="1" ht="16.3" customHeight="1" spans="1:26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="1" customFormat="1" ht="16.3" customHeight="1" spans="1:26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="1" customFormat="1" ht="16.3" customHeight="1" spans="1:26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="1" customFormat="1" ht="16.3" customHeight="1" spans="1:26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="1" customFormat="1" ht="16.3" customHeight="1" spans="1:26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="1" customFormat="1" ht="16.3" customHeight="1" spans="1:26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="1" customFormat="1" ht="16.3" customHeight="1" spans="1:26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="1" customFormat="1" ht="16.3" customHeight="1" spans="1:26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="1" customFormat="1" ht="16.3" customHeight="1" spans="1:26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="1" customFormat="1" ht="16.3" customHeight="1" spans="1:26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="1" customFormat="1" ht="16.3" customHeight="1" spans="1:26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="1" customFormat="1" ht="16.3" customHeight="1" spans="1:26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="1" customFormat="1" ht="16.3" customHeight="1" spans="1:26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="1" customFormat="1" ht="16.3" customHeight="1" spans="1:26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="1" customFormat="1" ht="16.3" customHeight="1" spans="1:26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="1" customFormat="1" ht="16.3" customHeight="1" spans="1:26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="1" customFormat="1" ht="16.3" customHeight="1" spans="1:26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="1" customFormat="1" ht="16.3" customHeight="1" spans="1:26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="1" customFormat="1" ht="16.3" customHeight="1" spans="1:26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="1" customFormat="1" ht="16.3" customHeight="1" spans="1:26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="1" customFormat="1" ht="16.3" customHeight="1" spans="1:26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="1" customFormat="1" ht="16.3" customHeight="1" spans="1:26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="1" customFormat="1" ht="16.3" customHeight="1" spans="1:26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="1" customFormat="1" ht="16.3" customHeight="1" spans="1:26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="1" customFormat="1" ht="16.3" customHeight="1" spans="1:26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="1" customFormat="1" ht="16.3" customHeight="1" spans="1:26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="1" customFormat="1" ht="16.3" customHeight="1" spans="1:26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="1" customFormat="1" ht="16.3" customHeight="1" spans="1:26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="1" customFormat="1" ht="16.3" customHeight="1" spans="1:26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="1" customFormat="1" ht="16.3" customHeight="1" spans="1:26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="1" customFormat="1" ht="16.3" customHeight="1" spans="1:26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="1" customFormat="1" ht="16.3" customHeight="1" spans="1:26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="1" customFormat="1" ht="16.3" customHeight="1" spans="1:26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="1" customFormat="1" ht="16.3" customHeight="1" spans="1:26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="1" customFormat="1" ht="16.3" customHeight="1" spans="1:26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="1" customFormat="1" ht="16.3" customHeight="1" spans="1:26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="1" customFormat="1" ht="16.3" customHeight="1" spans="1:26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="1" customFormat="1" ht="16.3" customHeight="1" spans="1:26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="1" customFormat="1" ht="16.3" customHeight="1" spans="1:26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="1" customFormat="1" ht="16.3" customHeight="1" spans="1:26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="1" customFormat="1" ht="16.3" customHeight="1" spans="1:26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="1" customFormat="1" ht="16.3" customHeight="1" spans="1:26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="1" customFormat="1" ht="16.3" customHeight="1" spans="1:26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="1" customFormat="1" ht="16.3" customHeight="1" spans="1:26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="1" customFormat="1" ht="16.3" customHeight="1" spans="1:26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="1" customFormat="1" ht="16.3" customHeight="1" spans="1:26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="1" customFormat="1" ht="16.3" customHeight="1" spans="1:26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="1" customFormat="1" ht="16.3" customHeight="1" spans="1:26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="1" customFormat="1" ht="16.3" customHeight="1" spans="1:26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="1" customFormat="1" ht="16.3" customHeight="1" spans="1:26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="1" customFormat="1" ht="16.3" customHeight="1" spans="1:26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="1" customFormat="1" ht="16.3" customHeight="1" spans="1:26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="1" customFormat="1" ht="16.3" customHeight="1" spans="1:26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="1" customFormat="1" ht="16.3" customHeight="1" spans="1:26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="1" customFormat="1" ht="16.3" customHeight="1" spans="1:26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="1" customFormat="1" ht="16.3" customHeight="1" spans="1:26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="1" customFormat="1" ht="16.3" customHeight="1" spans="1:26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="1" customFormat="1" ht="16.3" customHeight="1" spans="1:26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="1" customFormat="1" ht="16.3" customHeight="1" spans="1:26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="1" customFormat="1" ht="16.3" customHeight="1" spans="1:26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="1" customFormat="1" ht="16.3" customHeight="1" spans="1:26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="1" customFormat="1" ht="16.3" customHeight="1" spans="1:26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="1" customFormat="1" ht="16.3" customHeight="1" spans="1:26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="1" customFormat="1" ht="16.3" customHeight="1" spans="1:26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="1" customFormat="1" ht="16.3" customHeight="1" spans="1:26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="1" customFormat="1" ht="16.3" customHeight="1" spans="1:26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="1" customFormat="1" ht="16.3" customHeight="1" spans="1:26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="1" customFormat="1" ht="16.3" customHeight="1" spans="1:26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="1" customFormat="1" ht="16.3" customHeight="1" spans="1:26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="1" customFormat="1" ht="16.3" customHeight="1" spans="1:26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="1" customFormat="1" ht="16.3" customHeight="1" spans="1:26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="1" customFormat="1" ht="16.3" customHeight="1" spans="1:26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="1" customFormat="1" ht="16.3" customHeight="1" spans="1:26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="1" customFormat="1" ht="16.3" customHeight="1" spans="1:26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="1" customFormat="1" ht="16.3" customHeight="1" spans="1:26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="1" customFormat="1" ht="16.3" customHeight="1" spans="1:26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="1" customFormat="1" ht="16.3" customHeight="1" spans="1:26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="1" customFormat="1" ht="16.3" customHeight="1" spans="1:26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="1" customFormat="1" ht="16.3" customHeight="1" spans="1:26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="1" customFormat="1" ht="16.3" customHeight="1" spans="1:26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="1" customFormat="1" ht="16.3" customHeight="1" spans="1:26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="1" customFormat="1" ht="16.3" customHeight="1" spans="1:26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="1" customFormat="1" ht="16.3" customHeight="1" spans="1:26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="1" customFormat="1" ht="16.3" customHeight="1" spans="1:26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="1" customFormat="1" ht="16.3" customHeight="1" spans="1:26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="1" customFormat="1" ht="16.3" customHeight="1" spans="1:26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="1" customFormat="1" ht="16.3" customHeight="1" spans="1:26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="1" customFormat="1" ht="16.3" customHeight="1" spans="1:26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="1" customFormat="1" ht="16.3" customHeight="1" spans="1:26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="1" customFormat="1" ht="16.3" customHeight="1" spans="1:26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="1" customFormat="1" ht="16.3" customHeight="1" spans="1:26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="1" customFormat="1" ht="16.3" customHeight="1" spans="1:26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="1" customFormat="1" ht="16.3" customHeight="1" spans="1:26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="1" customFormat="1" ht="16.3" customHeight="1" spans="1:26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="1" customFormat="1" ht="16.3" customHeight="1" spans="1:26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="1" customFormat="1" ht="16.3" customHeight="1" spans="1:26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="1" customFormat="1" ht="16.3" customHeight="1" spans="1:26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="1" customFormat="1" ht="16.3" customHeight="1" spans="1:26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="1" customFormat="1" ht="16.3" customHeight="1" spans="1:26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="1" customFormat="1" ht="16.3" customHeight="1" spans="1:26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="1" customFormat="1" ht="16.3" customHeight="1" spans="1:26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="1" customFormat="1" ht="16.3" customHeight="1" spans="1:26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="1" customFormat="1" ht="16.3" customHeight="1" spans="1:26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="1" customFormat="1" ht="16.3" customHeight="1" spans="1:26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="1" customFormat="1" ht="16.3" customHeight="1" spans="1:26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="1" customFormat="1" ht="16.3" customHeight="1" spans="1:26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="1" customFormat="1" ht="16.3" customHeight="1" spans="1:26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="1" customFormat="1" ht="16.3" customHeight="1" spans="1:26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="1" customFormat="1" ht="16.3" customHeight="1" spans="1:26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="1" customFormat="1" ht="16.3" customHeight="1" spans="1:26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="1" customFormat="1" ht="16.3" customHeight="1" spans="1:26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="1" customFormat="1" ht="16.3" customHeight="1" spans="1:26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="1" customFormat="1" ht="16.3" customHeight="1" spans="1:26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="1" customFormat="1" ht="16.3" customHeight="1" spans="1:26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="1" customFormat="1" ht="16.3" customHeight="1" spans="1:26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="1" customFormat="1" ht="16.3" customHeight="1" spans="1:26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="1" customFormat="1" ht="16.3" customHeight="1" spans="1:26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="1" customFormat="1" ht="16.3" customHeight="1" spans="1:26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="1" customFormat="1" ht="16.3" customHeight="1" spans="1:26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="1" customFormat="1" ht="16.3" customHeight="1" spans="1:26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="1" customFormat="1" ht="16.3" customHeight="1" spans="1:26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="1" customFormat="1" ht="16.3" customHeight="1" spans="1:26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="1" customFormat="1" ht="16.3" customHeight="1" spans="1:26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="1" customFormat="1" ht="16.3" customHeight="1" spans="1:26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="1" customFormat="1" ht="16.3" customHeight="1" spans="1:26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="1" customFormat="1" ht="16.3" customHeight="1" spans="1:26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="1" customFormat="1" ht="16.3" customHeight="1" spans="1:26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="1" customFormat="1" ht="16.3" customHeight="1" spans="1:26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="1" customFormat="1" ht="16.3" customHeight="1" spans="1:26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="1" customFormat="1" ht="16.3" customHeight="1" spans="1:26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="1" customFormat="1" ht="16.3" customHeight="1" spans="1:26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="1" customFormat="1" ht="16.3" customHeight="1" spans="1:26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="1" customFormat="1" ht="16.3" customHeight="1" spans="1:26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="1" customFormat="1" ht="16.3" customHeight="1" spans="1:26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="1" customFormat="1" ht="16.3" customHeight="1" spans="1:26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="1" customFormat="1" ht="16.3" customHeight="1" spans="1:26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="1" customFormat="1" ht="16.3" customHeight="1" spans="1:26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="1" customFormat="1" ht="16.3" customHeight="1" spans="1:26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="1" customFormat="1" ht="16.3" customHeight="1" spans="1:26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="1" customFormat="1" ht="16.3" customHeight="1" spans="1:26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="1" customFormat="1" ht="16.3" customHeight="1" spans="1:26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="1" customFormat="1" ht="16.3" customHeight="1" spans="1:26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="1" customFormat="1" ht="16.3" customHeight="1" spans="1:26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="1" customFormat="1" ht="16.3" customHeight="1" spans="1:26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="1" customFormat="1" ht="16.3" customHeight="1" spans="1:26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="1" customFormat="1" ht="16.3" customHeight="1" spans="1:26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="1" customFormat="1" ht="16.3" customHeight="1" spans="1:26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="1" customFormat="1" ht="16.3" customHeight="1" spans="1:26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="1" customFormat="1" ht="16.3" customHeight="1" spans="1:26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="1" customFormat="1" ht="16.3" customHeight="1" spans="1:26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="1" customFormat="1" ht="16.3" customHeight="1" spans="1:26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="1" customFormat="1" ht="16.3" customHeight="1" spans="1:26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="1" customFormat="1" ht="16.3" customHeight="1" spans="1:26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="1" customFormat="1" ht="16.3" customHeight="1" spans="1:26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="1" customFormat="1" ht="16.3" customHeight="1" spans="1:26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="1" customFormat="1" ht="16.3" customHeight="1" spans="1:26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="1" customFormat="1" ht="16.3" customHeight="1" spans="1:26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="1" customFormat="1" ht="16.3" customHeight="1" spans="1:26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="1" customFormat="1" ht="16.3" customHeight="1" spans="1:26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="1" customFormat="1" ht="16.3" customHeight="1" spans="1:26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="1" customFormat="1" ht="16.3" customHeight="1" spans="1:26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="1" customFormat="1" ht="16.3" customHeight="1" spans="1:26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="1" customFormat="1" ht="16.3" customHeight="1" spans="1:26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="1" customFormat="1" ht="16.3" customHeight="1" spans="1:26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="1" customFormat="1" ht="16.3" customHeight="1" spans="1:26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="1" customFormat="1" ht="16.3" customHeight="1" spans="1:26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="1" customFormat="1" ht="16.3" customHeight="1" spans="1:26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="1" customFormat="1" ht="16.3" customHeight="1" spans="1:26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="1" customFormat="1" ht="16.3" customHeight="1" spans="1:26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="1" customFormat="1" ht="16.3" customHeight="1" spans="1:26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="1" customFormat="1" ht="16.3" customHeight="1" spans="1:26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="1" customFormat="1" ht="16.3" customHeight="1" spans="1:26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="1" customFormat="1" ht="16.3" customHeight="1" spans="1:26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="1" customFormat="1" ht="16.3" customHeight="1" spans="1:26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="1" customFormat="1" ht="16.3" customHeight="1" spans="1:26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="1" customFormat="1" ht="16.3" customHeight="1" spans="1:26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="1" customFormat="1" ht="16.3" customHeight="1" spans="1:26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="1" customFormat="1" ht="16.3" customHeight="1" spans="1:26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="1" customFormat="1" ht="16.3" customHeight="1" spans="1:26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="1" customFormat="1" ht="16.3" customHeight="1" spans="1:26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="1" customFormat="1" ht="16.3" customHeight="1" spans="1:26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="1" customFormat="1" ht="16.3" customHeight="1" spans="1:26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="1" customFormat="1" ht="16.3" customHeight="1" spans="1:26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="1" customFormat="1" ht="16.3" customHeight="1" spans="1:26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="1" customFormat="1" ht="16.3" customHeight="1" spans="1:26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="1" customFormat="1" ht="16.3" customHeight="1" spans="1:26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="1" customFormat="1" ht="16.3" customHeight="1" spans="1:26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="1" customFormat="1" ht="16.3" customHeight="1" spans="1:26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="1" customFormat="1" ht="16.3" customHeight="1" spans="1:26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="1" customFormat="1" ht="16.3" customHeight="1" spans="1:26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="1" customFormat="1" ht="16.3" customHeight="1" spans="1:26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="1" customFormat="1" ht="16.3" customHeight="1" spans="1:26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="1" customFormat="1" ht="16.3" customHeight="1" spans="1:26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="1" customFormat="1" ht="16.3" customHeight="1" spans="1:26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="1" customFormat="1" ht="16.3" customHeight="1" spans="1:26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="1" customFormat="1" ht="16.3" customHeight="1" spans="1:26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="1" customFormat="1" ht="16.3" customHeight="1" spans="1:26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="1" customFormat="1" ht="16.3" customHeight="1" spans="1:26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="1" customFormat="1" ht="16.3" customHeight="1" spans="1:26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="1" customFormat="1" ht="16.3" customHeight="1" spans="1:26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="1" customFormat="1" ht="16.3" customHeight="1" spans="1:26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="1" customFormat="1" ht="16.3" customHeight="1" spans="1:26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="1" customFormat="1" ht="16.3" customHeight="1" spans="1:26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="1" customFormat="1" ht="16.3" customHeight="1" spans="1:26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="1" customFormat="1" ht="16.3" customHeight="1" spans="1:26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="1" customFormat="1" ht="16.3" customHeight="1" spans="1:26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="1" customFormat="1" ht="16.3" customHeight="1" spans="1:26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="1" customFormat="1" ht="16.3" customHeight="1" spans="1:26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="1" customFormat="1" ht="16.3" customHeight="1" spans="1:26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="1" customFormat="1" ht="16.3" customHeight="1" spans="1:26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="1" customFormat="1" ht="16.3" customHeight="1" spans="1:26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="1" customFormat="1" ht="16.3" customHeight="1" spans="1:26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="1" customFormat="1" ht="16.3" customHeight="1" spans="1:26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="1" customFormat="1" ht="16.3" customHeight="1" spans="1:26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="1" customFormat="1" ht="16.3" customHeight="1" spans="1:26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="1" customFormat="1" ht="16.3" customHeight="1" spans="1:26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="1" customFormat="1" ht="16.3" customHeight="1" spans="1:26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="1" customFormat="1" ht="16.3" customHeight="1" spans="1:26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="1" customFormat="1" ht="16.3" customHeight="1" spans="1:26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="1" customFormat="1" ht="16.3" customHeight="1" spans="1:26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="1" customFormat="1" ht="16.3" customHeight="1" spans="1:26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="1" customFormat="1" ht="16.3" customHeight="1" spans="1:26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="1" customFormat="1" ht="16.3" customHeight="1" spans="1:26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="1" customFormat="1" ht="16.3" customHeight="1" spans="1:26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="1" customFormat="1" ht="16.3" customHeight="1" spans="1:26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="1" customFormat="1" ht="16.3" customHeight="1" spans="1:26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="1" customFormat="1" ht="16.3" customHeight="1" spans="1:26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="1" customFormat="1" ht="16.3" customHeight="1" spans="1:26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="1" customFormat="1" ht="16.3" customHeight="1" spans="1:26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="1" customFormat="1" ht="16.3" customHeight="1" spans="1:26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="1" customFormat="1" ht="16.3" customHeight="1" spans="1:26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="1" customFormat="1" ht="16.3" customHeight="1" spans="1:26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="1" customFormat="1" ht="16.3" customHeight="1" spans="1:26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="1" customFormat="1" ht="16.3" customHeight="1" spans="1:26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="1" customFormat="1" ht="16.3" customHeight="1" spans="1:26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="1" customFormat="1" ht="16.3" customHeight="1" spans="1:26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="1" customFormat="1" ht="16.3" customHeight="1" spans="1:26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="1" customFormat="1" ht="16.3" customHeight="1" spans="1:26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="1" customFormat="1" ht="16.3" customHeight="1" spans="1:26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="1" customFormat="1" ht="16.3" customHeight="1" spans="1:26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="1" customFormat="1" ht="16.3" customHeight="1" spans="1:26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="1" customFormat="1" ht="16.3" customHeight="1" spans="1:26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="1" customFormat="1" ht="16.3" customHeight="1" spans="1:26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="1" customFormat="1" ht="16.3" customHeight="1" spans="1:26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="1" customFormat="1" ht="16.3" customHeight="1" spans="1:26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="1" customFormat="1" ht="16.3" customHeight="1" spans="1:26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="1" customFormat="1" ht="16.3" customHeight="1" spans="1:26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="1" customFormat="1" ht="16.3" customHeight="1" spans="1:26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="1" customFormat="1" ht="16.3" customHeight="1" spans="1:26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="1" customFormat="1" ht="16.3" customHeight="1" spans="1:26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="1" customFormat="1" ht="16.3" customHeight="1" spans="1:26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="1" customFormat="1" ht="16.3" customHeight="1" spans="1:26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="1" customFormat="1" ht="16.3" customHeight="1" spans="1:26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="1" customFormat="1" ht="16.3" customHeight="1" spans="1:26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="1" customFormat="1" ht="16.3" customHeight="1" spans="1:26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="1" customFormat="1" ht="16.3" customHeight="1" spans="1:26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="1" customFormat="1" ht="16.3" customHeight="1" spans="1:26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="1" customFormat="1" ht="16.3" customHeight="1" spans="1:26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="1" customFormat="1" ht="16.3" customHeight="1" spans="1:26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="1" customFormat="1" ht="16.3" customHeight="1" spans="1:26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="1" customFormat="1" ht="16.3" customHeight="1" spans="1:26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="1" customFormat="1" ht="16.3" customHeight="1" spans="1:26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="1" customFormat="1" ht="16.3" customHeight="1" spans="1:26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="1" customFormat="1" ht="16.3" customHeight="1" spans="1:26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="1" customFormat="1" ht="16.3" customHeight="1" spans="1:26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="1" customFormat="1" ht="16.3" customHeight="1" spans="1:26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="1" customFormat="1" ht="16.3" customHeight="1" spans="1:26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="1" customFormat="1" ht="16.3" customHeight="1" spans="1:26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="1" customFormat="1" ht="16.3" customHeight="1" spans="1:26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="1" customFormat="1" ht="16.3" customHeight="1" spans="1:26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="1" customFormat="1" ht="16.3" customHeight="1" spans="1:26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="1" customFormat="1" ht="16.3" customHeight="1" spans="1:26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="1" customFormat="1" ht="16.3" customHeight="1" spans="1:26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="1" customFormat="1" ht="16.3" customHeight="1" spans="1:26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="1" customFormat="1" ht="16.3" customHeight="1" spans="1:26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="1" customFormat="1" ht="16.3" customHeight="1" spans="1:26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="1" customFormat="1" ht="16.3" customHeight="1" spans="1:26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="1" customFormat="1" ht="16.3" customHeight="1" spans="1:26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="1" customFormat="1" ht="16.3" customHeight="1" spans="1:26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="1" customFormat="1" ht="16.3" customHeight="1" spans="1:26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="1" customFormat="1" ht="16.3" customHeight="1" spans="1:26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="1" customFormat="1" ht="16.3" customHeight="1" spans="1:26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="1" customFormat="1" ht="16.3" customHeight="1" spans="1:26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="1" customFormat="1" ht="16.3" customHeight="1" spans="1:26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="1" customFormat="1" ht="16.3" customHeight="1" spans="1:26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="1" customFormat="1" ht="16.3" customHeight="1" spans="1:26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="1" customFormat="1" ht="16.3" customHeight="1" spans="1:26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="1" customFormat="1" ht="16.3" customHeight="1" spans="1:26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="1" customFormat="1" ht="16.3" customHeight="1" spans="1:26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="1" customFormat="1" ht="16.3" customHeight="1" spans="1:26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="1" customFormat="1" ht="16.3" customHeight="1" spans="1:26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="1" customFormat="1" ht="16.3" customHeight="1" spans="1:26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="1" customFormat="1" ht="16.3" customHeight="1" spans="1:26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="1" customFormat="1" ht="16.3" customHeight="1" spans="1:26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="1" customFormat="1" ht="16.3" customHeight="1" spans="1:26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="1" customFormat="1" ht="16.3" customHeight="1" spans="1:26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="1" customFormat="1" ht="16.3" customHeight="1" spans="1:26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="1" customFormat="1" ht="16.3" customHeight="1" spans="1:26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="1" customFormat="1" ht="16.3" customHeight="1" spans="1:26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="1" customFormat="1" ht="16.3" customHeight="1" spans="1:26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="1" customFormat="1" ht="16.3" customHeight="1" spans="1:26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="1" customFormat="1" ht="16.3" customHeight="1" spans="1:26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="1" customFormat="1" ht="16.3" customHeight="1" spans="1:26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="1" customFormat="1" ht="16.3" customHeight="1" spans="1:26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="1" customFormat="1" ht="16.3" customHeight="1" spans="1:26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="1" customFormat="1" ht="16.3" customHeight="1" spans="1:26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="1" customFormat="1" ht="16.3" customHeight="1" spans="1:26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="1" customFormat="1" ht="16.3" customHeight="1" spans="1:26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="1" customFormat="1" ht="16.3" customHeight="1" spans="1:26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="1" customFormat="1" ht="16.3" customHeight="1" spans="1:26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="1" customFormat="1" ht="16.3" customHeight="1" spans="1:26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="1" customFormat="1" ht="16.3" customHeight="1" spans="1:26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="1" customFormat="1" ht="16.3" customHeight="1" spans="1:26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="1" customFormat="1" ht="16.3" customHeight="1" spans="1:26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="1" customFormat="1" ht="16.3" customHeight="1" spans="1:26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</sheetData>
  <mergeCells count="23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B26:E26"/>
    <mergeCell ref="B27:E27"/>
    <mergeCell ref="B28:E28"/>
    <mergeCell ref="B29:E29"/>
    <mergeCell ref="B30:E30"/>
    <mergeCell ref="F7:F8"/>
    <mergeCell ref="G7:G8"/>
    <mergeCell ref="H7:H8"/>
    <mergeCell ref="I7:I8"/>
    <mergeCell ref="G2:I6"/>
    <mergeCell ref="B7:E8"/>
  </mergeCells>
  <conditionalFormatting sqref="I31">
    <cfRule type="notContainsBlanks" dxfId="0" priority="1">
      <formula>LEN(TRIM(I31))&gt;0</formula>
    </cfRule>
  </conditionalFormatting>
  <conditionalFormatting sqref="I9:I12">
    <cfRule type="notContainsBlanks" dxfId="0" priority="4">
      <formula>LEN(TRIM(I9))&gt;0</formula>
    </cfRule>
  </conditionalFormatting>
  <conditionalFormatting sqref="I19:I20">
    <cfRule type="notContainsBlanks" dxfId="0" priority="3">
      <formula>LEN(TRIM(I19))&gt;0</formula>
    </cfRule>
  </conditionalFormatting>
  <conditionalFormatting sqref="M9:M25">
    <cfRule type="notContainsBlanks" dxfId="0" priority="5">
      <formula>LEN(TRIM(M9))&gt;0</formula>
    </cfRule>
  </conditionalFormatting>
  <conditionalFormatting sqref="Q9:Q25">
    <cfRule type="notContainsBlanks" dxfId="0" priority="6">
      <formula>LEN(TRIM(Q9))&gt;0</formula>
    </cfRule>
  </conditionalFormatting>
  <conditionalFormatting sqref="I25:I30 I32:I37">
    <cfRule type="notContainsBlanks" dxfId="0" priority="2">
      <formula>LEN(TRIM(I25))&gt;0</formula>
    </cfRule>
  </conditionalFormatting>
  <pageMargins left="0.75" right="0.75" top="1" bottom="1" header="0.5" footer="0.5"/>
  <pageSetup paperSize="9" scale="8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29"/>
  <sheetViews>
    <sheetView view="pageBreakPreview" zoomScaleNormal="100" workbookViewId="0">
      <selection activeCell="M33" sqref="M33"/>
    </sheetView>
  </sheetViews>
  <sheetFormatPr defaultColWidth="10" defaultRowHeight="15.05" customHeight="1"/>
  <cols>
    <col min="1" max="1" width="3.54074074074074" style="1" customWidth="1"/>
    <col min="2" max="2" width="8.78518518518518" style="1" customWidth="1"/>
    <col min="3" max="3" width="16.2888888888889" style="1" customWidth="1"/>
    <col min="4" max="4" width="8.28148148148148" style="1" customWidth="1"/>
    <col min="5" max="5" width="26.7259259259259" style="1" customWidth="1"/>
    <col min="6" max="6" width="8" style="1" customWidth="1"/>
    <col min="7" max="7" width="7.81481481481481" style="1" customWidth="1"/>
    <col min="8" max="9" width="8" style="1" customWidth="1"/>
    <col min="10" max="12" width="7.54074074074074" style="1" customWidth="1"/>
    <col min="13" max="13" width="4.81481481481481" style="1" customWidth="1"/>
    <col min="14" max="16" width="7.54074074074074" style="1" customWidth="1"/>
    <col min="17" max="17" width="5.81481481481481" style="1" customWidth="1"/>
    <col min="18" max="18" width="9" style="1" customWidth="1"/>
    <col min="19" max="19" width="25.4518518518519" style="1" customWidth="1"/>
    <col min="20" max="26" width="10.5407407407407" style="1" customWidth="1"/>
    <col min="27" max="16384" width="10" style="1"/>
  </cols>
  <sheetData>
    <row r="1" s="1" customFormat="1" ht="30.05" customHeight="1" spans="1:26">
      <c r="A1" s="2" t="s">
        <v>17</v>
      </c>
      <c r="B1" s="3"/>
      <c r="C1" s="3"/>
      <c r="D1" s="4"/>
      <c r="E1" s="5" t="s">
        <v>67</v>
      </c>
      <c r="F1" s="6"/>
      <c r="G1" s="3"/>
      <c r="H1" s="3"/>
      <c r="I1" s="4"/>
      <c r="J1" s="70"/>
      <c r="K1" s="70"/>
      <c r="L1" s="70"/>
      <c r="M1" s="70"/>
      <c r="N1" s="70"/>
      <c r="O1" s="70"/>
      <c r="P1" s="70"/>
      <c r="Q1" s="70"/>
      <c r="R1" s="70"/>
      <c r="S1" s="69"/>
      <c r="T1" s="69"/>
      <c r="U1" s="69"/>
      <c r="V1" s="69"/>
      <c r="W1" s="69"/>
      <c r="X1" s="69"/>
      <c r="Y1" s="69"/>
      <c r="Z1" s="69"/>
    </row>
    <row r="2" s="1" customFormat="1" ht="16.3" customHeight="1" spans="1:26">
      <c r="A2" s="7" t="s">
        <v>18</v>
      </c>
      <c r="B2" s="8"/>
      <c r="C2" s="9" t="s">
        <v>68</v>
      </c>
      <c r="D2" s="10" t="s">
        <v>20</v>
      </c>
      <c r="E2" s="11" t="s">
        <v>21</v>
      </c>
      <c r="F2" s="12"/>
      <c r="G2" s="13"/>
      <c r="H2" s="14"/>
      <c r="I2" s="71"/>
      <c r="J2" s="72"/>
      <c r="K2" s="72"/>
      <c r="L2" s="72"/>
      <c r="M2" s="72"/>
      <c r="N2" s="72"/>
      <c r="O2" s="72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="1" customFormat="1" ht="16.3" customHeight="1" spans="1:26">
      <c r="A3" s="15" t="s">
        <v>22</v>
      </c>
      <c r="B3" s="16"/>
      <c r="C3" s="17"/>
      <c r="D3" s="18" t="s">
        <v>23</v>
      </c>
      <c r="E3" s="19"/>
      <c r="F3" s="20"/>
      <c r="G3" s="21"/>
      <c r="H3" s="22"/>
      <c r="I3" s="73"/>
      <c r="J3" s="72"/>
      <c r="K3" s="72"/>
      <c r="L3" s="72"/>
      <c r="M3" s="72"/>
      <c r="N3" s="72"/>
      <c r="O3" s="72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="1" customFormat="1" ht="16.3" customHeight="1" spans="1:26">
      <c r="A4" s="15" t="s">
        <v>24</v>
      </c>
      <c r="B4" s="16"/>
      <c r="C4" s="9"/>
      <c r="D4" s="18" t="s">
        <v>25</v>
      </c>
      <c r="E4" s="19" t="s">
        <v>26</v>
      </c>
      <c r="F4" s="20"/>
      <c r="G4" s="21"/>
      <c r="H4" s="22"/>
      <c r="I4" s="73"/>
      <c r="J4" s="72"/>
      <c r="K4" s="72"/>
      <c r="L4" s="72"/>
      <c r="M4" s="72"/>
      <c r="N4" s="72"/>
      <c r="O4" s="72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="1" customFormat="1" ht="16.3" customHeight="1" spans="1:26">
      <c r="A5" s="15" t="s">
        <v>27</v>
      </c>
      <c r="B5" s="16"/>
      <c r="C5" s="23"/>
      <c r="D5" s="18" t="s">
        <v>28</v>
      </c>
      <c r="E5" s="19" t="s">
        <v>29</v>
      </c>
      <c r="F5" s="20"/>
      <c r="G5" s="21"/>
      <c r="H5" s="22"/>
      <c r="I5" s="73"/>
      <c r="J5" s="72"/>
      <c r="K5" s="72"/>
      <c r="L5" s="72"/>
      <c r="M5" s="72"/>
      <c r="N5" s="72"/>
      <c r="O5" s="72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="1" customFormat="1" ht="16.3" customHeight="1" spans="1:26">
      <c r="A6" s="15" t="s">
        <v>30</v>
      </c>
      <c r="B6" s="16"/>
      <c r="C6" s="24" t="s">
        <v>69</v>
      </c>
      <c r="D6" s="18" t="s">
        <v>32</v>
      </c>
      <c r="E6" s="19" t="s">
        <v>70</v>
      </c>
      <c r="F6" s="20"/>
      <c r="G6" s="25"/>
      <c r="H6" s="26"/>
      <c r="I6" s="74"/>
      <c r="J6" s="72"/>
      <c r="K6" s="72"/>
      <c r="L6" s="72"/>
      <c r="M6" s="72"/>
      <c r="N6" s="72"/>
      <c r="O6" s="75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="1" customFormat="1" ht="16.3" customHeight="1" spans="1:26">
      <c r="A7" s="27"/>
      <c r="B7" s="28" t="s">
        <v>34</v>
      </c>
      <c r="C7" s="29"/>
      <c r="D7" s="29"/>
      <c r="E7" s="30"/>
      <c r="F7" s="31" t="s">
        <v>35</v>
      </c>
      <c r="G7" s="32" t="s">
        <v>70</v>
      </c>
      <c r="H7" s="33" t="s">
        <v>71</v>
      </c>
      <c r="I7" s="76" t="s">
        <v>72</v>
      </c>
      <c r="J7" s="77"/>
      <c r="K7" s="78"/>
      <c r="L7" s="77"/>
      <c r="M7" s="77"/>
      <c r="N7" s="77"/>
      <c r="O7" s="78"/>
      <c r="P7" s="77"/>
      <c r="Q7" s="77"/>
      <c r="R7" s="78"/>
      <c r="S7" s="79"/>
      <c r="T7" s="69"/>
      <c r="U7" s="69"/>
      <c r="V7" s="69"/>
      <c r="W7" s="69"/>
      <c r="X7" s="69"/>
      <c r="Y7" s="69"/>
      <c r="Z7" s="69"/>
    </row>
    <row r="8" s="1" customFormat="1" customHeight="1" spans="1:26">
      <c r="A8" s="34"/>
      <c r="B8" s="35"/>
      <c r="C8" s="36"/>
      <c r="D8" s="36"/>
      <c r="E8" s="37"/>
      <c r="F8" s="38"/>
      <c r="G8" s="38"/>
      <c r="H8" s="38"/>
      <c r="I8" s="38"/>
      <c r="J8" s="79"/>
      <c r="K8" s="79"/>
      <c r="L8" s="79"/>
      <c r="M8" s="80"/>
      <c r="N8" s="79"/>
      <c r="O8" s="79"/>
      <c r="P8" s="79"/>
      <c r="Q8" s="80"/>
      <c r="R8" s="79"/>
      <c r="S8" s="79"/>
      <c r="T8" s="69"/>
      <c r="U8" s="69"/>
      <c r="V8" s="69"/>
      <c r="W8" s="69"/>
      <c r="X8" s="69"/>
      <c r="Y8" s="69"/>
      <c r="Z8" s="69"/>
    </row>
    <row r="9" s="1" customFormat="1" ht="16.3" hidden="1" customHeight="1" spans="1:26">
      <c r="A9" s="39">
        <v>1</v>
      </c>
      <c r="B9" s="40" t="s">
        <v>73</v>
      </c>
      <c r="C9" s="3"/>
      <c r="D9" s="3"/>
      <c r="E9" s="4"/>
      <c r="F9" s="41">
        <v>44934</v>
      </c>
      <c r="G9" s="42"/>
      <c r="H9" s="42"/>
      <c r="I9" s="81"/>
      <c r="J9" s="82"/>
      <c r="K9" s="82"/>
      <c r="L9" s="83"/>
      <c r="M9" s="82"/>
      <c r="N9" s="82"/>
      <c r="O9" s="82"/>
      <c r="P9" s="83"/>
      <c r="Q9" s="82"/>
      <c r="R9" s="82"/>
      <c r="S9" s="86"/>
      <c r="T9" s="69"/>
      <c r="U9" s="69"/>
      <c r="V9" s="69"/>
      <c r="W9" s="69"/>
      <c r="X9" s="69"/>
      <c r="Y9" s="69"/>
      <c r="Z9" s="69"/>
    </row>
    <row r="10" s="1" customFormat="1" ht="16.3" hidden="1" customHeight="1" spans="1:26">
      <c r="A10" s="43">
        <f t="shared" ref="A10:A12" si="0">A9+1</f>
        <v>2</v>
      </c>
      <c r="B10" s="44" t="s">
        <v>74</v>
      </c>
      <c r="C10" s="36"/>
      <c r="D10" s="36"/>
      <c r="E10" s="37"/>
      <c r="F10" s="45">
        <v>44930</v>
      </c>
      <c r="G10" s="42"/>
      <c r="H10" s="42"/>
      <c r="I10" s="81"/>
      <c r="J10" s="82"/>
      <c r="K10" s="82"/>
      <c r="L10" s="83"/>
      <c r="M10" s="82"/>
      <c r="N10" s="82"/>
      <c r="O10" s="82"/>
      <c r="P10" s="83"/>
      <c r="Q10" s="82"/>
      <c r="R10" s="82"/>
      <c r="S10" s="86"/>
      <c r="T10" s="69"/>
      <c r="U10" s="69"/>
      <c r="V10" s="69"/>
      <c r="W10" s="69"/>
      <c r="X10" s="69"/>
      <c r="Y10" s="69"/>
      <c r="Z10" s="69"/>
    </row>
    <row r="11" s="1" customFormat="1" ht="16.3" hidden="1" customHeight="1" spans="1:26">
      <c r="A11" s="43">
        <f t="shared" si="0"/>
        <v>3</v>
      </c>
      <c r="B11" s="44" t="s">
        <v>75</v>
      </c>
      <c r="C11" s="36"/>
      <c r="D11" s="36"/>
      <c r="E11" s="37"/>
      <c r="F11" s="45">
        <v>44930</v>
      </c>
      <c r="G11" s="46"/>
      <c r="H11" s="42"/>
      <c r="I11" s="81"/>
      <c r="J11" s="82"/>
      <c r="K11" s="82"/>
      <c r="L11" s="83"/>
      <c r="M11" s="82"/>
      <c r="N11" s="82"/>
      <c r="O11" s="82"/>
      <c r="P11" s="83"/>
      <c r="Q11" s="82"/>
      <c r="R11" s="82"/>
      <c r="S11" s="86"/>
      <c r="T11" s="69"/>
      <c r="U11" s="69"/>
      <c r="V11" s="69"/>
      <c r="W11" s="69"/>
      <c r="X11" s="69"/>
      <c r="Y11" s="69"/>
      <c r="Z11" s="69"/>
    </row>
    <row r="12" s="1" customFormat="1" ht="16.3" hidden="1" customHeight="1" spans="1:26">
      <c r="A12" s="43">
        <f t="shared" si="0"/>
        <v>4</v>
      </c>
      <c r="B12" s="44" t="s">
        <v>76</v>
      </c>
      <c r="C12" s="36"/>
      <c r="D12" s="36"/>
      <c r="E12" s="37"/>
      <c r="F12" s="45">
        <v>44930</v>
      </c>
      <c r="G12" s="42"/>
      <c r="H12" s="42"/>
      <c r="I12" s="81"/>
      <c r="J12" s="82"/>
      <c r="K12" s="82"/>
      <c r="L12" s="83"/>
      <c r="M12" s="82"/>
      <c r="N12" s="82"/>
      <c r="O12" s="82"/>
      <c r="P12" s="83"/>
      <c r="Q12" s="82"/>
      <c r="R12" s="82"/>
      <c r="S12" s="86"/>
      <c r="T12" s="69"/>
      <c r="U12" s="69"/>
      <c r="V12" s="69"/>
      <c r="W12" s="69"/>
      <c r="X12" s="69"/>
      <c r="Y12" s="69"/>
      <c r="Z12" s="69"/>
    </row>
    <row r="13" s="1" customFormat="1" ht="22" customHeight="1" spans="1:26">
      <c r="A13" s="43"/>
      <c r="B13" s="47" t="s">
        <v>43</v>
      </c>
      <c r="C13" s="48"/>
      <c r="D13" s="48"/>
      <c r="E13" s="49" t="s">
        <v>44</v>
      </c>
      <c r="F13" s="50">
        <v>44930</v>
      </c>
      <c r="G13" s="51">
        <f>'1X-3X'!G13*2.54</f>
        <v>25.4</v>
      </c>
      <c r="H13" s="51">
        <f>'1X-3X'!H13*2.54</f>
        <v>26.035</v>
      </c>
      <c r="I13" s="51">
        <f>'1X-3X'!I13*2.54</f>
        <v>26.67</v>
      </c>
      <c r="J13" s="82"/>
      <c r="K13" s="82"/>
      <c r="L13" s="83"/>
      <c r="M13" s="82"/>
      <c r="N13" s="82"/>
      <c r="O13" s="82"/>
      <c r="P13" s="83"/>
      <c r="Q13" s="82"/>
      <c r="R13" s="82"/>
      <c r="S13" s="86"/>
      <c r="T13" s="69"/>
      <c r="U13" s="69"/>
      <c r="V13" s="69"/>
      <c r="W13" s="69"/>
      <c r="X13" s="69"/>
      <c r="Y13" s="69"/>
      <c r="Z13" s="69"/>
    </row>
    <row r="14" s="1" customFormat="1" ht="22" customHeight="1" spans="1:26">
      <c r="A14" s="43"/>
      <c r="B14" s="44" t="s">
        <v>45</v>
      </c>
      <c r="C14" s="36"/>
      <c r="D14" s="36"/>
      <c r="E14" s="52" t="s">
        <v>46</v>
      </c>
      <c r="F14" s="53">
        <v>44928</v>
      </c>
      <c r="G14" s="51">
        <f>'1X-3X'!G14*2.54</f>
        <v>114.935</v>
      </c>
      <c r="H14" s="51">
        <f>'1X-3X'!H14*2.54</f>
        <v>115.57</v>
      </c>
      <c r="I14" s="51">
        <f>'1X-3X'!I14*2.54</f>
        <v>116.205</v>
      </c>
      <c r="J14" s="82"/>
      <c r="K14" s="82"/>
      <c r="L14" s="83"/>
      <c r="M14" s="82"/>
      <c r="N14" s="82"/>
      <c r="O14" s="82"/>
      <c r="P14" s="83"/>
      <c r="Q14" s="82"/>
      <c r="R14" s="82"/>
      <c r="S14" s="86"/>
      <c r="T14" s="69"/>
      <c r="U14" s="69"/>
      <c r="V14" s="69"/>
      <c r="W14" s="69"/>
      <c r="X14" s="69"/>
      <c r="Y14" s="69"/>
      <c r="Z14" s="69"/>
    </row>
    <row r="15" s="1" customFormat="1" ht="22" customHeight="1" spans="1:26">
      <c r="A15" s="43"/>
      <c r="B15" s="44" t="s">
        <v>47</v>
      </c>
      <c r="C15" s="36"/>
      <c r="D15" s="36"/>
      <c r="E15" s="52" t="s">
        <v>48</v>
      </c>
      <c r="F15" s="50">
        <v>44928</v>
      </c>
      <c r="G15" s="51">
        <f>'1X-3X'!G15*2.54</f>
        <v>112.395</v>
      </c>
      <c r="H15" s="51">
        <f>'1X-3X'!H15*2.54</f>
        <v>118.745</v>
      </c>
      <c r="I15" s="51">
        <f>'1X-3X'!I15*2.54</f>
        <v>125.095</v>
      </c>
      <c r="J15" s="82"/>
      <c r="K15" s="82"/>
      <c r="L15" s="83"/>
      <c r="M15" s="82"/>
      <c r="N15" s="82"/>
      <c r="O15" s="82"/>
      <c r="P15" s="83"/>
      <c r="Q15" s="82"/>
      <c r="R15" s="82"/>
      <c r="S15" s="86"/>
      <c r="T15" s="69"/>
      <c r="U15" s="69"/>
      <c r="V15" s="69"/>
      <c r="W15" s="69"/>
      <c r="X15" s="69"/>
      <c r="Y15" s="69"/>
      <c r="Z15" s="69"/>
    </row>
    <row r="16" s="1" customFormat="1" ht="22" customHeight="1" spans="1:26">
      <c r="A16" s="43"/>
      <c r="B16" s="44" t="s">
        <v>49</v>
      </c>
      <c r="C16" s="36"/>
      <c r="D16" s="36"/>
      <c r="E16" s="52" t="s">
        <v>77</v>
      </c>
      <c r="F16" s="50">
        <v>44928</v>
      </c>
      <c r="G16" s="51">
        <f>'1X-3X'!G16*2.54</f>
        <v>114.6175</v>
      </c>
      <c r="H16" s="51">
        <f>'1X-3X'!H16*2.54</f>
        <v>120.9675</v>
      </c>
      <c r="I16" s="51">
        <f>'1X-3X'!I16*2.54</f>
        <v>127.3175</v>
      </c>
      <c r="J16" s="82"/>
      <c r="K16" s="82"/>
      <c r="L16" s="83"/>
      <c r="M16" s="82"/>
      <c r="N16" s="82"/>
      <c r="O16" s="82"/>
      <c r="P16" s="83"/>
      <c r="Q16" s="82"/>
      <c r="R16" s="82"/>
      <c r="S16" s="86"/>
      <c r="T16" s="69"/>
      <c r="U16" s="69"/>
      <c r="V16" s="69"/>
      <c r="W16" s="69"/>
      <c r="X16" s="69"/>
      <c r="Y16" s="69"/>
      <c r="Z16" s="69"/>
    </row>
    <row r="17" s="1" customFormat="1" ht="16.3" hidden="1" customHeight="1" spans="1:26">
      <c r="A17" s="43"/>
      <c r="B17" s="44"/>
      <c r="C17" s="36"/>
      <c r="D17" s="36"/>
      <c r="E17" s="54"/>
      <c r="F17" s="50">
        <v>44928</v>
      </c>
      <c r="G17" s="51">
        <f>'1X-3X'!G17*2.54</f>
        <v>104.14</v>
      </c>
      <c r="H17" s="51">
        <f>'1X-3X'!H17*2.54</f>
        <v>110.49</v>
      </c>
      <c r="I17" s="51">
        <f>'1X-3X'!I17*2.54</f>
        <v>116.84</v>
      </c>
      <c r="J17" s="82"/>
      <c r="K17" s="82"/>
      <c r="L17" s="83"/>
      <c r="M17" s="82"/>
      <c r="N17" s="82"/>
      <c r="O17" s="82"/>
      <c r="P17" s="83"/>
      <c r="Q17" s="82"/>
      <c r="R17" s="82"/>
      <c r="S17" s="86"/>
      <c r="T17" s="69"/>
      <c r="U17" s="69"/>
      <c r="V17" s="69"/>
      <c r="W17" s="69"/>
      <c r="X17" s="69"/>
      <c r="Y17" s="69"/>
      <c r="Z17" s="69"/>
    </row>
    <row r="18" s="1" customFormat="1" ht="16.3" hidden="1" customHeight="1" spans="1:26">
      <c r="A18" s="43"/>
      <c r="B18" s="44"/>
      <c r="C18" s="36"/>
      <c r="D18" s="36"/>
      <c r="E18" s="54"/>
      <c r="F18" s="50">
        <v>44928</v>
      </c>
      <c r="G18" s="51">
        <f>'1X-3X'!G18*2.54</f>
        <v>147.32</v>
      </c>
      <c r="H18" s="51">
        <f>'1X-3X'!H18*2.54</f>
        <v>153.67</v>
      </c>
      <c r="I18" s="51">
        <f>'1X-3X'!I18*2.54</f>
        <v>160.02</v>
      </c>
      <c r="J18" s="82"/>
      <c r="K18" s="82"/>
      <c r="L18" s="83"/>
      <c r="M18" s="82"/>
      <c r="N18" s="82"/>
      <c r="O18" s="82"/>
      <c r="P18" s="83"/>
      <c r="Q18" s="82"/>
      <c r="R18" s="82"/>
      <c r="S18" s="86"/>
      <c r="T18" s="69"/>
      <c r="U18" s="69"/>
      <c r="V18" s="69"/>
      <c r="W18" s="69"/>
      <c r="X18" s="69"/>
      <c r="Y18" s="69"/>
      <c r="Z18" s="69"/>
    </row>
    <row r="19" s="1" customFormat="1" ht="16.3" hidden="1" customHeight="1" spans="1:26">
      <c r="A19" s="43"/>
      <c r="B19" s="44"/>
      <c r="C19" s="36"/>
      <c r="D19" s="36"/>
      <c r="E19" s="54"/>
      <c r="F19" s="55">
        <v>44993</v>
      </c>
      <c r="G19" s="51">
        <f>'1X-3X'!G19*2.54</f>
        <v>279.4</v>
      </c>
      <c r="H19" s="51">
        <f>'1X-3X'!H19*2.54</f>
        <v>285.75</v>
      </c>
      <c r="I19" s="51">
        <f>'1X-3X'!I19*2.54</f>
        <v>292.1</v>
      </c>
      <c r="J19" s="82"/>
      <c r="K19" s="82"/>
      <c r="L19" s="83"/>
      <c r="M19" s="82"/>
      <c r="N19" s="82"/>
      <c r="O19" s="82"/>
      <c r="P19" s="83"/>
      <c r="Q19" s="82"/>
      <c r="R19" s="82"/>
      <c r="S19" s="86"/>
      <c r="T19" s="69"/>
      <c r="U19" s="69"/>
      <c r="V19" s="69"/>
      <c r="W19" s="69"/>
      <c r="X19" s="69"/>
      <c r="Y19" s="69"/>
      <c r="Z19" s="69"/>
    </row>
    <row r="20" s="1" customFormat="1" ht="22" customHeight="1" spans="1:26">
      <c r="A20" s="43"/>
      <c r="B20" s="44" t="s">
        <v>53</v>
      </c>
      <c r="C20" s="36"/>
      <c r="D20" s="36"/>
      <c r="E20" s="52" t="s">
        <v>54</v>
      </c>
      <c r="F20" s="50">
        <v>44928</v>
      </c>
      <c r="G20" s="51">
        <f>'1X-3X'!G20*2.54</f>
        <v>104.14</v>
      </c>
      <c r="H20" s="51">
        <f>'1X-3X'!H20*2.54</f>
        <v>110.49</v>
      </c>
      <c r="I20" s="51">
        <f>'1X-3X'!I20*2.54</f>
        <v>116.84</v>
      </c>
      <c r="J20" s="82"/>
      <c r="K20" s="82"/>
      <c r="L20" s="83"/>
      <c r="M20" s="82"/>
      <c r="N20" s="82"/>
      <c r="O20" s="82"/>
      <c r="P20" s="83"/>
      <c r="Q20" s="82"/>
      <c r="R20" s="82"/>
      <c r="S20" s="86"/>
      <c r="T20" s="69"/>
      <c r="U20" s="69"/>
      <c r="V20" s="69"/>
      <c r="W20" s="69"/>
      <c r="X20" s="69"/>
      <c r="Y20" s="69"/>
      <c r="Z20" s="69"/>
    </row>
    <row r="21" s="1" customFormat="1" ht="22" customHeight="1" spans="1:26">
      <c r="A21" s="43"/>
      <c r="B21" s="44" t="s">
        <v>55</v>
      </c>
      <c r="C21" s="36"/>
      <c r="D21" s="36"/>
      <c r="E21" s="52" t="s">
        <v>78</v>
      </c>
      <c r="F21" s="50">
        <v>44928</v>
      </c>
      <c r="G21" s="51">
        <f>'1X-3X'!G21*2.54</f>
        <v>147.32</v>
      </c>
      <c r="H21" s="51">
        <f>'1X-3X'!H21*2.54</f>
        <v>153.67</v>
      </c>
      <c r="I21" s="51">
        <f>'1X-3X'!I21*2.54</f>
        <v>160.02</v>
      </c>
      <c r="J21" s="82"/>
      <c r="K21" s="82"/>
      <c r="L21" s="83"/>
      <c r="M21" s="82"/>
      <c r="N21" s="82"/>
      <c r="O21" s="82"/>
      <c r="P21" s="83"/>
      <c r="Q21" s="82"/>
      <c r="R21" s="82"/>
      <c r="S21" s="86"/>
      <c r="T21" s="69"/>
      <c r="U21" s="69"/>
      <c r="V21" s="69"/>
      <c r="W21" s="69"/>
      <c r="X21" s="69"/>
      <c r="Y21" s="69"/>
      <c r="Z21" s="69"/>
    </row>
    <row r="22" s="1" customFormat="1" ht="22" customHeight="1" spans="1:26">
      <c r="A22" s="43"/>
      <c r="B22" s="44" t="s">
        <v>57</v>
      </c>
      <c r="C22" s="36"/>
      <c r="D22" s="36"/>
      <c r="E22" s="52" t="s">
        <v>58</v>
      </c>
      <c r="F22" s="50">
        <v>44928</v>
      </c>
      <c r="G22" s="51">
        <f>'1X-3X'!G22*2.54</f>
        <v>279.4</v>
      </c>
      <c r="H22" s="51">
        <f>'1X-3X'!H22*2.54</f>
        <v>285.75</v>
      </c>
      <c r="I22" s="51">
        <f>'1X-3X'!I22*2.54</f>
        <v>292.1</v>
      </c>
      <c r="J22" s="82"/>
      <c r="K22" s="82"/>
      <c r="L22" s="83"/>
      <c r="M22" s="82"/>
      <c r="N22" s="82"/>
      <c r="O22" s="82"/>
      <c r="P22" s="83"/>
      <c r="Q22" s="82"/>
      <c r="R22" s="82"/>
      <c r="S22" s="86"/>
      <c r="T22" s="69"/>
      <c r="U22" s="69"/>
      <c r="V22" s="69"/>
      <c r="W22" s="69"/>
      <c r="X22" s="69"/>
      <c r="Y22" s="69"/>
      <c r="Z22" s="69"/>
    </row>
    <row r="23" s="1" customFormat="1" ht="22" customHeight="1" spans="1:26">
      <c r="A23" s="43"/>
      <c r="B23" s="44" t="s">
        <v>59</v>
      </c>
      <c r="C23" s="36"/>
      <c r="D23" s="36"/>
      <c r="E23" s="52" t="s">
        <v>60</v>
      </c>
      <c r="F23" s="50">
        <v>44928</v>
      </c>
      <c r="G23" s="51">
        <f>'1X-3X'!G23*2.54</f>
        <v>226.06</v>
      </c>
      <c r="H23" s="51">
        <f>'1X-3X'!H23*2.54</f>
        <v>232.41</v>
      </c>
      <c r="I23" s="51">
        <f>'1X-3X'!I23*2.54</f>
        <v>238.76</v>
      </c>
      <c r="J23" s="82"/>
      <c r="K23" s="82"/>
      <c r="L23" s="83"/>
      <c r="M23" s="82"/>
      <c r="N23" s="82"/>
      <c r="O23" s="82"/>
      <c r="P23" s="83"/>
      <c r="Q23" s="82"/>
      <c r="R23" s="82"/>
      <c r="S23" s="86"/>
      <c r="T23" s="69"/>
      <c r="U23" s="69"/>
      <c r="V23" s="69"/>
      <c r="W23" s="69"/>
      <c r="X23" s="69"/>
      <c r="Y23" s="69"/>
      <c r="Z23" s="69"/>
    </row>
    <row r="24" s="1" customFormat="1" ht="22" customHeight="1" spans="1:26">
      <c r="A24" s="43"/>
      <c r="B24" s="44" t="s">
        <v>61</v>
      </c>
      <c r="C24" s="36"/>
      <c r="D24" s="36"/>
      <c r="E24" s="52" t="s">
        <v>62</v>
      </c>
      <c r="F24" s="56">
        <v>0.25</v>
      </c>
      <c r="G24" s="51">
        <f>'1X-3X'!G24*2.54</f>
        <v>78.74</v>
      </c>
      <c r="H24" s="51">
        <f>'1X-3X'!H24*2.54</f>
        <v>78.74</v>
      </c>
      <c r="I24" s="51">
        <f>'1X-3X'!I24*2.54</f>
        <v>78.74</v>
      </c>
      <c r="J24" s="82"/>
      <c r="K24" s="82"/>
      <c r="L24" s="83"/>
      <c r="M24" s="82"/>
      <c r="N24" s="82"/>
      <c r="O24" s="82"/>
      <c r="P24" s="83"/>
      <c r="Q24" s="82"/>
      <c r="R24" s="82"/>
      <c r="S24" s="86"/>
      <c r="T24" s="69"/>
      <c r="U24" s="69"/>
      <c r="V24" s="69"/>
      <c r="W24" s="69"/>
      <c r="X24" s="69"/>
      <c r="Y24" s="69"/>
      <c r="Z24" s="69"/>
    </row>
    <row r="25" s="1" customFormat="1" ht="22" customHeight="1" spans="1:26">
      <c r="A25" s="43"/>
      <c r="B25" s="44" t="s">
        <v>63</v>
      </c>
      <c r="C25" s="36"/>
      <c r="D25" s="36"/>
      <c r="E25" s="52" t="s">
        <v>64</v>
      </c>
      <c r="F25" s="56">
        <v>0.25</v>
      </c>
      <c r="G25" s="51">
        <f>'1X-3X'!G25*2.54</f>
        <v>33.655</v>
      </c>
      <c r="H25" s="51">
        <f>'1X-3X'!H25*2.54</f>
        <v>34.925</v>
      </c>
      <c r="I25" s="51">
        <f>'1X-3X'!I25*2.54</f>
        <v>34.925</v>
      </c>
      <c r="J25" s="83"/>
      <c r="K25" s="82"/>
      <c r="L25" s="83"/>
      <c r="M25" s="82"/>
      <c r="N25" s="83"/>
      <c r="O25" s="82"/>
      <c r="P25" s="83"/>
      <c r="Q25" s="82"/>
      <c r="R25" s="82"/>
      <c r="S25" s="86"/>
      <c r="T25" s="69"/>
      <c r="U25" s="69"/>
      <c r="V25" s="69"/>
      <c r="W25" s="69"/>
      <c r="X25" s="69"/>
      <c r="Y25" s="69"/>
      <c r="Z25" s="69"/>
    </row>
    <row r="26" s="1" customFormat="1" ht="16.3" hidden="1" customHeight="1" spans="1:26">
      <c r="A26" s="43"/>
      <c r="B26" s="57" t="s">
        <v>79</v>
      </c>
      <c r="C26" s="36"/>
      <c r="D26" s="36"/>
      <c r="E26" s="37"/>
      <c r="F26" s="58">
        <v>44930</v>
      </c>
      <c r="G26" s="51">
        <f>'1X-3X'!G26*2.54</f>
        <v>36.195</v>
      </c>
      <c r="H26" s="51">
        <f>'1X-3X'!H26*2.54</f>
        <v>37.465</v>
      </c>
      <c r="I26" s="51">
        <f>'1X-3X'!I26*2.54</f>
        <v>37.465</v>
      </c>
      <c r="J26" s="84"/>
      <c r="K26" s="85"/>
      <c r="L26" s="85"/>
      <c r="M26" s="85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="1" customFormat="1" ht="16.3" hidden="1" customHeight="1" spans="1:26">
      <c r="A27" s="43"/>
      <c r="B27" s="57" t="s">
        <v>80</v>
      </c>
      <c r="C27" s="36"/>
      <c r="D27" s="36"/>
      <c r="E27" s="37"/>
      <c r="F27" s="58">
        <v>44934</v>
      </c>
      <c r="G27" s="51">
        <f>'1X-3X'!G27*2.54</f>
        <v>38.735</v>
      </c>
      <c r="H27" s="51">
        <f>'1X-3X'!H27*2.54</f>
        <v>40.005</v>
      </c>
      <c r="I27" s="51">
        <f>'1X-3X'!I27*2.54</f>
        <v>40.005</v>
      </c>
      <c r="J27" s="84"/>
      <c r="K27" s="85"/>
      <c r="L27" s="85"/>
      <c r="M27" s="85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="1" customFormat="1" ht="16.3" hidden="1" customHeight="1" spans="1:26">
      <c r="A28" s="43"/>
      <c r="B28" s="57"/>
      <c r="C28" s="36"/>
      <c r="D28" s="36"/>
      <c r="E28" s="37"/>
      <c r="F28" s="58"/>
      <c r="G28" s="51">
        <f>'1X-3X'!G28*2.54</f>
        <v>41.275</v>
      </c>
      <c r="H28" s="51">
        <f>'1X-3X'!H28*2.54</f>
        <v>42.545</v>
      </c>
      <c r="I28" s="51">
        <f>'1X-3X'!I28*2.54</f>
        <v>42.545</v>
      </c>
      <c r="J28" s="84"/>
      <c r="K28" s="85"/>
      <c r="L28" s="85"/>
      <c r="M28" s="85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="1" customFormat="1" ht="16.3" hidden="1" customHeight="1" spans="1:26">
      <c r="A29" s="43"/>
      <c r="B29" s="57" t="s">
        <v>81</v>
      </c>
      <c r="C29" s="36"/>
      <c r="D29" s="36"/>
      <c r="E29" s="37"/>
      <c r="F29" s="58">
        <v>44934</v>
      </c>
      <c r="G29" s="51">
        <f>'1X-3X'!G29*2.54</f>
        <v>43.815</v>
      </c>
      <c r="H29" s="51">
        <f>'1X-3X'!H29*2.54</f>
        <v>45.085</v>
      </c>
      <c r="I29" s="51">
        <f>'1X-3X'!I29*2.54</f>
        <v>45.085</v>
      </c>
      <c r="J29" s="84"/>
      <c r="K29" s="85"/>
      <c r="L29" s="85"/>
      <c r="M29" s="85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="1" customFormat="1" ht="16.3" hidden="1" customHeight="1" spans="1:26">
      <c r="A30" s="43">
        <v>62.4</v>
      </c>
      <c r="B30" s="57" t="s">
        <v>82</v>
      </c>
      <c r="C30" s="36"/>
      <c r="D30" s="36"/>
      <c r="E30" s="37"/>
      <c r="F30" s="58">
        <v>44934</v>
      </c>
      <c r="G30" s="51">
        <f>'1X-3X'!G30*2.54</f>
        <v>46.355</v>
      </c>
      <c r="H30" s="51">
        <f>'1X-3X'!H30*2.54</f>
        <v>47.625</v>
      </c>
      <c r="I30" s="51">
        <f>'1X-3X'!I30*2.54</f>
        <v>47.625</v>
      </c>
      <c r="J30" s="84"/>
      <c r="K30" s="85"/>
      <c r="L30" s="85"/>
      <c r="M30" s="85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="1" customFormat="1" ht="22" customHeight="1" spans="1:26">
      <c r="A31" s="43"/>
      <c r="B31" s="57"/>
      <c r="C31" s="36"/>
      <c r="D31" s="36"/>
      <c r="E31" s="59" t="s">
        <v>83</v>
      </c>
      <c r="F31" s="60"/>
      <c r="G31" s="51">
        <f>'1X-3X'!G31*2.54</f>
        <v>6.35</v>
      </c>
      <c r="H31" s="51">
        <f>'1X-3X'!H31*2.54</f>
        <v>6.35</v>
      </c>
      <c r="I31" s="51">
        <f>'1X-3X'!I31*2.54</f>
        <v>6.35</v>
      </c>
      <c r="J31" s="85"/>
      <c r="K31" s="85"/>
      <c r="L31" s="85"/>
      <c r="M31" s="85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="1" customFormat="1" ht="22" customHeight="1" spans="1:26">
      <c r="A32" s="61"/>
      <c r="B32" s="62"/>
      <c r="C32" s="63"/>
      <c r="D32" s="64"/>
      <c r="E32" s="59" t="s">
        <v>84</v>
      </c>
      <c r="F32" s="61"/>
      <c r="G32" s="51">
        <f>'1X-3X'!G32*2.54</f>
        <v>43.18</v>
      </c>
      <c r="H32" s="51">
        <f>'1X-3X'!H32*2.54</f>
        <v>44.1325</v>
      </c>
      <c r="I32" s="51">
        <f>'1X-3X'!I32*2.54</f>
        <v>45.085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="1" customFormat="1" ht="22" customHeight="1" spans="1:26">
      <c r="A33" s="65"/>
      <c r="B33" s="66"/>
      <c r="C33" s="67"/>
      <c r="D33" s="68"/>
      <c r="E33" s="59" t="s">
        <v>85</v>
      </c>
      <c r="F33" s="65"/>
      <c r="G33" s="51">
        <f>'1X-3X'!G33*2.54</f>
        <v>44.45</v>
      </c>
      <c r="H33" s="51">
        <f>'1X-3X'!H33*2.54</f>
        <v>45.72</v>
      </c>
      <c r="I33" s="51">
        <f>'1X-3X'!I33*2.54</f>
        <v>46.99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="1" customFormat="1" ht="22" customHeight="1" spans="1:26">
      <c r="A34" s="65"/>
      <c r="B34" s="66"/>
      <c r="C34" s="67"/>
      <c r="D34" s="68"/>
      <c r="E34" s="59" t="s">
        <v>86</v>
      </c>
      <c r="F34" s="65"/>
      <c r="G34" s="51">
        <f>'1X-3X'!G34*2.54</f>
        <v>47.3075</v>
      </c>
      <c r="H34" s="51">
        <f>'1X-3X'!H34*2.54</f>
        <v>48.26</v>
      </c>
      <c r="I34" s="51">
        <f>'1X-3X'!I34*2.54</f>
        <v>49.8475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="1" customFormat="1" ht="22" customHeight="1" spans="1:26">
      <c r="A35" s="65"/>
      <c r="B35" s="66"/>
      <c r="C35" s="67"/>
      <c r="D35" s="68"/>
      <c r="E35" s="59" t="s">
        <v>87</v>
      </c>
      <c r="F35" s="65"/>
      <c r="G35" s="51">
        <f>'1X-3X'!G35*2.54</f>
        <v>34.925</v>
      </c>
      <c r="H35" s="51">
        <f>'1X-3X'!H35*2.54</f>
        <v>35.56</v>
      </c>
      <c r="I35" s="51">
        <f>'1X-3X'!I35*2.54</f>
        <v>36.195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="1" customFormat="1" ht="22" customHeight="1" spans="1:26">
      <c r="A36" s="65"/>
      <c r="B36" s="66"/>
      <c r="C36" s="67"/>
      <c r="D36" s="68"/>
      <c r="E36" s="59" t="s">
        <v>88</v>
      </c>
      <c r="F36" s="65"/>
      <c r="G36" s="51">
        <f>'1X-3X'!G36*2.54</f>
        <v>10.16</v>
      </c>
      <c r="H36" s="51">
        <f>'1X-3X'!H36*2.54</f>
        <v>10.16</v>
      </c>
      <c r="I36" s="51">
        <f>'1X-3X'!I36*2.54</f>
        <v>10.16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="1" customFormat="1" ht="22" customHeight="1" spans="1:26">
      <c r="A37" s="65"/>
      <c r="B37" s="66"/>
      <c r="C37" s="67"/>
      <c r="D37" s="68"/>
      <c r="E37" s="59" t="s">
        <v>89</v>
      </c>
      <c r="F37" s="65"/>
      <c r="G37" s="51">
        <f>'1X-3X'!G37*2.54</f>
        <v>15.875</v>
      </c>
      <c r="H37" s="51">
        <f>'1X-3X'!H37*2.54</f>
        <v>15.875</v>
      </c>
      <c r="I37" s="51">
        <f>'1X-3X'!I37*2.54</f>
        <v>15.875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="1" customFormat="1" ht="16.3" customHeight="1" spans="1:26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="1" customFormat="1" ht="16.3" customHeight="1" spans="1:26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="1" customFormat="1" ht="16.3" customHeight="1" spans="1:26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="1" customFormat="1" ht="16.3" customHeight="1" spans="1:26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="1" customFormat="1" ht="16.3" customHeight="1" spans="1:26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="1" customFormat="1" ht="16.3" customHeight="1" spans="1:26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="1" customFormat="1" ht="16.3" customHeight="1" spans="1:26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="1" customFormat="1" ht="16.3" customHeight="1" spans="1:26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="1" customFormat="1" ht="16.3" customHeight="1" spans="1:26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="1" customFormat="1" ht="16.3" customHeight="1" spans="1:26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="1" customFormat="1" ht="16.3" customHeight="1" spans="1:26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="1" customFormat="1" ht="16.3" customHeight="1" spans="1:26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="1" customFormat="1" ht="16.3" customHeight="1" spans="1:26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="1" customFormat="1" ht="16.3" customHeight="1" spans="1:26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="1" customFormat="1" ht="16.3" customHeight="1" spans="1:26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="1" customFormat="1" ht="16.3" customHeight="1" spans="1:26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="1" customFormat="1" ht="16.3" customHeight="1" spans="1:26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="1" customFormat="1" ht="16.3" customHeight="1" spans="1:26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="1" customFormat="1" ht="16.3" customHeight="1" spans="1:26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="1" customFormat="1" ht="16.3" customHeight="1" spans="1:26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="1" customFormat="1" ht="16.3" customHeight="1" spans="1:26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="1" customFormat="1" ht="16.3" customHeight="1" spans="1:26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="1" customFormat="1" ht="16.3" customHeight="1" spans="1:26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="1" customFormat="1" ht="16.3" customHeight="1" spans="1:26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="1" customFormat="1" ht="16.3" customHeight="1" spans="1:26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="1" customFormat="1" ht="16.3" customHeight="1" spans="1:26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="1" customFormat="1" ht="16.3" customHeight="1" spans="1:26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="1" customFormat="1" ht="16.3" customHeight="1" spans="1:26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="1" customFormat="1" ht="16.3" customHeight="1" spans="1:26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="1" customFormat="1" ht="16.3" customHeight="1" spans="1:26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="1" customFormat="1" ht="16.3" customHeight="1" spans="1:26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="1" customFormat="1" ht="16.3" customHeight="1" spans="1:26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="1" customFormat="1" ht="16.3" customHeight="1" spans="1:26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="1" customFormat="1" ht="16.3" customHeight="1" spans="1:26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="1" customFormat="1" ht="16.3" customHeight="1" spans="1:26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="1" customFormat="1" ht="16.3" customHeight="1" spans="1:26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="1" customFormat="1" ht="16.3" customHeight="1" spans="1:26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="1" customFormat="1" ht="16.3" customHeight="1" spans="1:26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="1" customFormat="1" ht="16.3" customHeight="1" spans="1:26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="1" customFormat="1" ht="16.3" customHeight="1" spans="1:26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="1" customFormat="1" ht="16.3" customHeight="1" spans="1:26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="1" customFormat="1" ht="16.3" customHeight="1" spans="1:26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="1" customFormat="1" ht="16.3" customHeight="1" spans="1:26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="1" customFormat="1" ht="16.3" customHeight="1" spans="1:26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="1" customFormat="1" ht="16.3" customHeight="1" spans="1:26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="1" customFormat="1" ht="16.3" customHeight="1" spans="1:26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="1" customFormat="1" ht="16.3" customHeight="1" spans="1:26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="1" customFormat="1" ht="16.3" customHeight="1" spans="1:26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="1" customFormat="1" ht="16.3" customHeight="1" spans="1:26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="1" customFormat="1" ht="16.3" customHeight="1" spans="1:26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="1" customFormat="1" ht="16.3" customHeight="1" spans="1:26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="1" customFormat="1" ht="16.3" customHeight="1" spans="1:26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="1" customFormat="1" ht="16.3" customHeight="1" spans="1:26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="1" customFormat="1" ht="16.3" customHeight="1" spans="1:26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="1" customFormat="1" ht="16.3" customHeight="1" spans="1:26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="1" customFormat="1" ht="16.3" customHeight="1" spans="1:26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="1" customFormat="1" ht="16.3" customHeight="1" spans="1:26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="1" customFormat="1" ht="16.3" customHeight="1" spans="1:26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="1" customFormat="1" ht="16.3" customHeight="1" spans="1:26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="1" customFormat="1" ht="16.3" customHeight="1" spans="1:26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="1" customFormat="1" ht="16.3" customHeight="1" spans="1:26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="1" customFormat="1" ht="16.3" customHeight="1" spans="1:26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="1" customFormat="1" ht="16.3" customHeight="1" spans="1:26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="1" customFormat="1" ht="16.3" customHeight="1" spans="1:26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="1" customFormat="1" ht="16.3" customHeight="1" spans="1:26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="1" customFormat="1" ht="16.3" customHeight="1" spans="1:26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="1" customFormat="1" ht="16.3" customHeight="1" spans="1:26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="1" customFormat="1" ht="16.3" customHeight="1" spans="1:26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="1" customFormat="1" ht="16.3" customHeight="1" spans="1:26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="1" customFormat="1" ht="16.3" customHeight="1" spans="1:26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="1" customFormat="1" ht="16.3" customHeight="1" spans="1:26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="1" customFormat="1" ht="16.3" customHeight="1" spans="1:26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="1" customFormat="1" ht="16.3" customHeight="1" spans="1:26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="1" customFormat="1" ht="16.3" customHeight="1" spans="1:26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="1" customFormat="1" ht="16.3" customHeight="1" spans="1:26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="1" customFormat="1" ht="16.3" customHeight="1" spans="1:26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="1" customFormat="1" ht="16.3" customHeight="1" spans="1:26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="1" customFormat="1" ht="16.3" customHeight="1" spans="1:26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="1" customFormat="1" ht="16.3" customHeight="1" spans="1:26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="1" customFormat="1" ht="16.3" customHeight="1" spans="1:26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="1" customFormat="1" ht="16.3" customHeight="1" spans="1:26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="1" customFormat="1" ht="16.3" customHeight="1" spans="1:26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="1" customFormat="1" ht="16.3" customHeight="1" spans="1:26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="1" customFormat="1" ht="16.3" customHeight="1" spans="1:26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="1" customFormat="1" ht="16.3" customHeight="1" spans="1:26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="1" customFormat="1" ht="16.3" customHeight="1" spans="1:26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="1" customFormat="1" ht="16.3" customHeight="1" spans="1:26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="1" customFormat="1" ht="16.3" customHeight="1" spans="1:26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="1" customFormat="1" ht="16.3" customHeight="1" spans="1:26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="1" customFormat="1" ht="16.3" customHeight="1" spans="1:26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="1" customFormat="1" ht="16.3" customHeight="1" spans="1:26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="1" customFormat="1" ht="16.3" customHeight="1" spans="1:26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="1" customFormat="1" ht="16.3" customHeight="1" spans="1:26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="1" customFormat="1" ht="16.3" customHeight="1" spans="1:26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="1" customFormat="1" ht="16.3" customHeight="1" spans="1:26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="1" customFormat="1" ht="16.3" customHeight="1" spans="1:26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="1" customFormat="1" ht="16.3" customHeight="1" spans="1:26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="1" customFormat="1" ht="16.3" customHeight="1" spans="1:26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="1" customFormat="1" ht="16.3" customHeight="1" spans="1:26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="1" customFormat="1" ht="16.3" customHeight="1" spans="1:26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="1" customFormat="1" ht="16.3" customHeight="1" spans="1:26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="1" customFormat="1" ht="16.3" customHeight="1" spans="1:26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="1" customFormat="1" ht="16.3" customHeight="1" spans="1:26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="1" customFormat="1" ht="16.3" customHeight="1" spans="1:26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="1" customFormat="1" ht="16.3" customHeight="1" spans="1:26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="1" customFormat="1" ht="16.3" customHeight="1" spans="1:26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="1" customFormat="1" ht="16.3" customHeight="1" spans="1:26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="1" customFormat="1" ht="16.3" customHeight="1" spans="1:26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="1" customFormat="1" ht="16.3" customHeight="1" spans="1:26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="1" customFormat="1" ht="16.3" customHeight="1" spans="1:26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="1" customFormat="1" ht="16.3" customHeight="1" spans="1:26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="1" customFormat="1" ht="16.3" customHeight="1" spans="1:26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="1" customFormat="1" ht="16.3" customHeight="1" spans="1:26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="1" customFormat="1" ht="16.3" customHeight="1" spans="1:26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="1" customFormat="1" ht="16.3" customHeight="1" spans="1:26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="1" customFormat="1" ht="16.3" customHeight="1" spans="1:26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="1" customFormat="1" ht="16.3" customHeight="1" spans="1:26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="1" customFormat="1" ht="16.3" customHeight="1" spans="1:26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="1" customFormat="1" ht="16.3" customHeight="1" spans="1:26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="1" customFormat="1" ht="16.3" customHeight="1" spans="1:26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="1" customFormat="1" ht="16.3" customHeight="1" spans="1:26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="1" customFormat="1" ht="16.3" customHeight="1" spans="1:26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="1" customFormat="1" ht="16.3" customHeight="1" spans="1:26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="1" customFormat="1" ht="16.3" customHeight="1" spans="1:26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="1" customFormat="1" ht="16.3" customHeight="1" spans="1:26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="1" customFormat="1" ht="16.3" customHeight="1" spans="1:26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="1" customFormat="1" ht="16.3" customHeight="1" spans="1:26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="1" customFormat="1" ht="16.3" customHeight="1" spans="1:26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="1" customFormat="1" ht="16.3" customHeight="1" spans="1:26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="1" customFormat="1" ht="16.3" customHeight="1" spans="1:26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="1" customFormat="1" ht="16.3" customHeight="1" spans="1:26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="1" customFormat="1" ht="16.3" customHeight="1" spans="1:26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="1" customFormat="1" ht="16.3" customHeight="1" spans="1:26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="1" customFormat="1" ht="16.3" customHeight="1" spans="1:26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="1" customFormat="1" ht="16.3" customHeight="1" spans="1:26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="1" customFormat="1" ht="16.3" customHeight="1" spans="1:26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="1" customFormat="1" ht="16.3" customHeight="1" spans="1:26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="1" customFormat="1" ht="16.3" customHeight="1" spans="1:26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="1" customFormat="1" ht="16.3" customHeight="1" spans="1:26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="1" customFormat="1" ht="16.3" customHeight="1" spans="1:26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="1" customFormat="1" ht="16.3" customHeight="1" spans="1:26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="1" customFormat="1" ht="16.3" customHeight="1" spans="1:26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="1" customFormat="1" ht="16.3" customHeight="1" spans="1:26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="1" customFormat="1" ht="16.3" customHeight="1" spans="1:26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="1" customFormat="1" ht="16.3" customHeight="1" spans="1:26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="1" customFormat="1" ht="16.3" customHeight="1" spans="1:26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="1" customFormat="1" ht="16.3" customHeight="1" spans="1:26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="1" customFormat="1" ht="16.3" customHeight="1" spans="1:26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="1" customFormat="1" ht="16.3" customHeight="1" spans="1:26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="1" customFormat="1" ht="16.3" customHeight="1" spans="1:26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="1" customFormat="1" ht="16.3" customHeight="1" spans="1:26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="1" customFormat="1" ht="16.3" customHeight="1" spans="1:26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="1" customFormat="1" ht="16.3" customHeight="1" spans="1:26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="1" customFormat="1" ht="16.3" customHeight="1" spans="1:26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="1" customFormat="1" ht="16.3" customHeight="1" spans="1:26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="1" customFormat="1" ht="16.3" customHeight="1" spans="1:26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="1" customFormat="1" ht="16.3" customHeight="1" spans="1:26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="1" customFormat="1" ht="16.3" customHeight="1" spans="1:26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="1" customFormat="1" ht="16.3" customHeight="1" spans="1:26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="1" customFormat="1" ht="16.3" customHeight="1" spans="1:26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="1" customFormat="1" ht="16.3" customHeight="1" spans="1:26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="1" customFormat="1" ht="16.3" customHeight="1" spans="1:26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="1" customFormat="1" ht="16.3" customHeight="1" spans="1:26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="1" customFormat="1" ht="16.3" customHeight="1" spans="1:26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="1" customFormat="1" ht="16.3" customHeight="1" spans="1:26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="1" customFormat="1" ht="16.3" customHeight="1" spans="1:26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="1" customFormat="1" ht="16.3" customHeight="1" spans="1:26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="1" customFormat="1" ht="16.3" customHeight="1" spans="1:26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="1" customFormat="1" ht="16.3" customHeight="1" spans="1:26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="1" customFormat="1" ht="16.3" customHeight="1" spans="1:26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="1" customFormat="1" ht="16.3" customHeight="1" spans="1:26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="1" customFormat="1" ht="16.3" customHeight="1" spans="1:26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="1" customFormat="1" ht="16.3" customHeight="1" spans="1:26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="1" customFormat="1" ht="16.3" customHeight="1" spans="1:26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="1" customFormat="1" ht="16.3" customHeight="1" spans="1:26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="1" customFormat="1" ht="16.3" customHeight="1" spans="1:26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="1" customFormat="1" ht="16.3" customHeight="1" spans="1:26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="1" customFormat="1" ht="16.3" customHeight="1" spans="1:26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="1" customFormat="1" ht="16.3" customHeight="1" spans="1:26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="1" customFormat="1" ht="16.3" customHeight="1" spans="1:26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="1" customFormat="1" ht="16.3" customHeight="1" spans="1:26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="1" customFormat="1" ht="16.3" customHeight="1" spans="1:26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="1" customFormat="1" ht="16.3" customHeight="1" spans="1:26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="1" customFormat="1" ht="16.3" customHeight="1" spans="1:26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="1" customFormat="1" ht="16.3" customHeight="1" spans="1:26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="1" customFormat="1" ht="16.3" customHeight="1" spans="1:26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="1" customFormat="1" ht="16.3" customHeight="1" spans="1:26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="1" customFormat="1" ht="16.3" customHeight="1" spans="1:26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="1" customFormat="1" ht="16.3" customHeight="1" spans="1:26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="1" customFormat="1" ht="16.3" customHeight="1" spans="1:26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="1" customFormat="1" ht="16.3" customHeight="1" spans="1:26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="1" customFormat="1" ht="16.3" customHeight="1" spans="1:26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="1" customFormat="1" ht="16.3" customHeight="1" spans="1:26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="1" customFormat="1" ht="16.3" customHeight="1" spans="1:26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="1" customFormat="1" ht="16.3" customHeight="1" spans="1:26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="1" customFormat="1" ht="16.3" customHeight="1" spans="1:26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="1" customFormat="1" ht="16.3" customHeight="1" spans="1:26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="1" customFormat="1" ht="16.3" customHeight="1" spans="1:26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="1" customFormat="1" ht="16.3" customHeight="1" spans="1:26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="1" customFormat="1" ht="16.3" customHeight="1" spans="1:26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="1" customFormat="1" ht="16.3" customHeight="1" spans="1:26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="1" customFormat="1" ht="16.3" customHeight="1" spans="1:26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="1" customFormat="1" ht="16.3" customHeight="1" spans="1:26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="1" customFormat="1" ht="16.3" customHeight="1" spans="1:26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="1" customFormat="1" ht="16.3" customHeight="1" spans="1:26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="1" customFormat="1" ht="16.3" customHeight="1" spans="1:26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="1" customFormat="1" ht="16.3" customHeight="1" spans="1:26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="1" customFormat="1" ht="16.3" customHeight="1" spans="1:26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="1" customFormat="1" ht="16.3" customHeight="1" spans="1:26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="1" customFormat="1" ht="16.3" customHeight="1" spans="1:26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="1" customFormat="1" ht="16.3" customHeight="1" spans="1:26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="1" customFormat="1" ht="16.3" customHeight="1" spans="1:26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="1" customFormat="1" ht="16.3" customHeight="1" spans="1:26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="1" customFormat="1" ht="16.3" customHeight="1" spans="1:26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="1" customFormat="1" ht="16.3" customHeight="1" spans="1:26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="1" customFormat="1" ht="16.3" customHeight="1" spans="1:26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="1" customFormat="1" ht="16.3" customHeight="1" spans="1:26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="1" customFormat="1" ht="16.3" customHeight="1" spans="1:26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="1" customFormat="1" ht="16.3" customHeight="1" spans="1:26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="1" customFormat="1" ht="16.3" customHeight="1" spans="1:26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="1" customFormat="1" ht="16.3" customHeight="1" spans="1:26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="1" customFormat="1" ht="16.3" customHeight="1" spans="1:26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="1" customFormat="1" ht="16.3" customHeight="1" spans="1:26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="1" customFormat="1" ht="16.3" customHeight="1" spans="1:26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="1" customFormat="1" ht="16.3" customHeight="1" spans="1:26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="1" customFormat="1" ht="16.3" customHeight="1" spans="1:26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="1" customFormat="1" ht="16.3" customHeight="1" spans="1:26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="1" customFormat="1" ht="16.3" customHeight="1" spans="1:26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="1" customFormat="1" ht="16.3" customHeight="1" spans="1:26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="1" customFormat="1" ht="16.3" customHeight="1" spans="1:26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="1" customFormat="1" ht="16.3" customHeight="1" spans="1:26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="1" customFormat="1" ht="16.3" customHeight="1" spans="1:26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="1" customFormat="1" ht="16.3" customHeight="1" spans="1:26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="1" customFormat="1" ht="16.3" customHeight="1" spans="1:26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="1" customFormat="1" ht="16.3" customHeight="1" spans="1:26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="1" customFormat="1" ht="16.3" customHeight="1" spans="1:26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="1" customFormat="1" ht="16.3" customHeight="1" spans="1:26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="1" customFormat="1" ht="16.3" customHeight="1" spans="1:26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="1" customFormat="1" ht="16.3" customHeight="1" spans="1:26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="1" customFormat="1" ht="16.3" customHeight="1" spans="1:26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="1" customFormat="1" ht="16.3" customHeight="1" spans="1:26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="1" customFormat="1" ht="16.3" customHeight="1" spans="1:26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="1" customFormat="1" ht="16.3" customHeight="1" spans="1:26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="1" customFormat="1" ht="16.3" customHeight="1" spans="1:26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="1" customFormat="1" ht="16.3" customHeight="1" spans="1:26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="1" customFormat="1" ht="16.3" customHeight="1" spans="1:26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="1" customFormat="1" ht="16.3" customHeight="1" spans="1:26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="1" customFormat="1" ht="16.3" customHeight="1" spans="1:26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="1" customFormat="1" ht="16.3" customHeight="1" spans="1:26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="1" customFormat="1" ht="16.3" customHeight="1" spans="1:26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="1" customFormat="1" ht="16.3" customHeight="1" spans="1:26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="1" customFormat="1" ht="16.3" customHeight="1" spans="1:26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="1" customFormat="1" ht="16.3" customHeight="1" spans="1:26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="1" customFormat="1" ht="16.3" customHeight="1" spans="1:26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="1" customFormat="1" ht="16.3" customHeight="1" spans="1:26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="1" customFormat="1" ht="16.3" customHeight="1" spans="1:26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="1" customFormat="1" ht="16.3" customHeight="1" spans="1:26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="1" customFormat="1" ht="16.3" customHeight="1" spans="1:26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="1" customFormat="1" ht="16.3" customHeight="1" spans="1:26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="1" customFormat="1" ht="16.3" customHeight="1" spans="1:26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="1" customFormat="1" ht="16.3" customHeight="1" spans="1:26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="1" customFormat="1" ht="16.3" customHeight="1" spans="1:26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="1" customFormat="1" ht="16.3" customHeight="1" spans="1:26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="1" customFormat="1" ht="16.3" customHeight="1" spans="1:26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="1" customFormat="1" ht="16.3" customHeight="1" spans="1:26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="1" customFormat="1" ht="16.3" customHeight="1" spans="1:26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="1" customFormat="1" ht="16.3" customHeight="1" spans="1:26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="1" customFormat="1" ht="16.3" customHeight="1" spans="1:26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="1" customFormat="1" ht="16.3" customHeight="1" spans="1:26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="1" customFormat="1" ht="16.3" customHeight="1" spans="1:26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="1" customFormat="1" ht="16.3" customHeight="1" spans="1:26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="1" customFormat="1" ht="16.3" customHeight="1" spans="1:26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="1" customFormat="1" ht="16.3" customHeight="1" spans="1:26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="1" customFormat="1" ht="16.3" customHeight="1" spans="1:26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="1" customFormat="1" ht="16.3" customHeight="1" spans="1:26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="1" customFormat="1" ht="16.3" customHeight="1" spans="1:26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="1" customFormat="1" ht="16.3" customHeight="1" spans="1:26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="1" customFormat="1" ht="16.3" customHeight="1" spans="1:26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="1" customFormat="1" ht="16.3" customHeight="1" spans="1:26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="1" customFormat="1" ht="16.3" customHeight="1" spans="1:26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="1" customFormat="1" ht="16.3" customHeight="1" spans="1:26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="1" customFormat="1" ht="16.3" customHeight="1" spans="1:26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="1" customFormat="1" ht="16.3" customHeight="1" spans="1:26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="1" customFormat="1" ht="16.3" customHeight="1" spans="1:26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="1" customFormat="1" ht="16.3" customHeight="1" spans="1:26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="1" customFormat="1" ht="16.3" customHeight="1" spans="1:26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="1" customFormat="1" ht="16.3" customHeight="1" spans="1:26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="1" customFormat="1" ht="16.3" customHeight="1" spans="1:26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="1" customFormat="1" ht="16.3" customHeight="1" spans="1:26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="1" customFormat="1" ht="16.3" customHeight="1" spans="1:26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="1" customFormat="1" ht="16.3" customHeight="1" spans="1:26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="1" customFormat="1" ht="16.3" customHeight="1" spans="1:26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="1" customFormat="1" ht="16.3" customHeight="1" spans="1:26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="1" customFormat="1" ht="16.3" customHeight="1" spans="1:26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="1" customFormat="1" ht="16.3" customHeight="1" spans="1:26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="1" customFormat="1" ht="16.3" customHeight="1" spans="1:26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="1" customFormat="1" ht="16.3" customHeight="1" spans="1:26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="1" customFormat="1" ht="16.3" customHeight="1" spans="1:26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="1" customFormat="1" ht="16.3" customHeight="1" spans="1:26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="1" customFormat="1" ht="16.3" customHeight="1" spans="1:26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="1" customFormat="1" ht="16.3" customHeight="1" spans="1:26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="1" customFormat="1" ht="16.3" customHeight="1" spans="1:26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="1" customFormat="1" ht="16.3" customHeight="1" spans="1:26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="1" customFormat="1" ht="16.3" customHeight="1" spans="1:26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="1" customFormat="1" ht="16.3" customHeight="1" spans="1:26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="1" customFormat="1" ht="16.3" customHeight="1" spans="1:26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="1" customFormat="1" ht="16.3" customHeight="1" spans="1:26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="1" customFormat="1" ht="16.3" customHeight="1" spans="1:26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="1" customFormat="1" ht="16.3" customHeight="1" spans="1:26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="1" customFormat="1" ht="16.3" customHeight="1" spans="1:26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="1" customFormat="1" ht="16.3" customHeight="1" spans="1:26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="1" customFormat="1" ht="16.3" customHeight="1" spans="1:26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="1" customFormat="1" ht="16.3" customHeight="1" spans="1:26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="1" customFormat="1" ht="16.3" customHeight="1" spans="1:26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="1" customFormat="1" ht="16.3" customHeight="1" spans="1:26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="1" customFormat="1" ht="16.3" customHeight="1" spans="1:26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="1" customFormat="1" ht="16.3" customHeight="1" spans="1:26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="1" customFormat="1" ht="16.3" customHeight="1" spans="1:26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="1" customFormat="1" ht="16.3" customHeight="1" spans="1:26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="1" customFormat="1" ht="16.3" customHeight="1" spans="1:26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="1" customFormat="1" ht="16.3" customHeight="1" spans="1:26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="1" customFormat="1" ht="16.3" customHeight="1" spans="1:26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="1" customFormat="1" ht="16.3" customHeight="1" spans="1:26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="1" customFormat="1" ht="16.3" customHeight="1" spans="1:26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="1" customFormat="1" ht="16.3" customHeight="1" spans="1:26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="1" customFormat="1" ht="16.3" customHeight="1" spans="1:26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="1" customFormat="1" ht="16.3" customHeight="1" spans="1:26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="1" customFormat="1" ht="16.3" customHeight="1" spans="1:26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="1" customFormat="1" ht="16.3" customHeight="1" spans="1:26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="1" customFormat="1" ht="16.3" customHeight="1" spans="1:26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="1" customFormat="1" ht="16.3" customHeight="1" spans="1:26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="1" customFormat="1" ht="16.3" customHeight="1" spans="1:26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="1" customFormat="1" ht="16.3" customHeight="1" spans="1:26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="1" customFormat="1" ht="16.3" customHeight="1" spans="1:26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="1" customFormat="1" ht="16.3" customHeight="1" spans="1:26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="1" customFormat="1" ht="16.3" customHeight="1" spans="1:26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="1" customFormat="1" ht="16.3" customHeight="1" spans="1:26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="1" customFormat="1" ht="16.3" customHeight="1" spans="1:26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="1" customFormat="1" ht="16.3" customHeight="1" spans="1:26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="1" customFormat="1" ht="16.3" customHeight="1" spans="1:26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="1" customFormat="1" ht="16.3" customHeight="1" spans="1:26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="1" customFormat="1" ht="16.3" customHeight="1" spans="1:26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="1" customFormat="1" ht="16.3" customHeight="1" spans="1:26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="1" customFormat="1" ht="16.3" customHeight="1" spans="1:26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="1" customFormat="1" ht="16.3" customHeight="1" spans="1:26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="1" customFormat="1" ht="16.3" customHeight="1" spans="1:26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="1" customFormat="1" ht="16.3" customHeight="1" spans="1:26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="1" customFormat="1" ht="16.3" customHeight="1" spans="1:26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="1" customFormat="1" ht="16.3" customHeight="1" spans="1:26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="1" customFormat="1" ht="16.3" customHeight="1" spans="1:26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="1" customFormat="1" ht="16.3" customHeight="1" spans="1:26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="1" customFormat="1" ht="16.3" customHeight="1" spans="1:26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="1" customFormat="1" ht="16.3" customHeight="1" spans="1:26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="1" customFormat="1" ht="16.3" customHeight="1" spans="1:26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="1" customFormat="1" ht="16.3" customHeight="1" spans="1:26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="1" customFormat="1" ht="16.3" customHeight="1" spans="1:26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="1" customFormat="1" ht="16.3" customHeight="1" spans="1:26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="1" customFormat="1" ht="16.3" customHeight="1" spans="1:26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="1" customFormat="1" ht="16.3" customHeight="1" spans="1:26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="1" customFormat="1" ht="16.3" customHeight="1" spans="1:26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="1" customFormat="1" ht="16.3" customHeight="1" spans="1:26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="1" customFormat="1" ht="16.3" customHeight="1" spans="1:26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="1" customFormat="1" ht="16.3" customHeight="1" spans="1:26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="1" customFormat="1" ht="16.3" customHeight="1" spans="1:26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="1" customFormat="1" ht="16.3" customHeight="1" spans="1:26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="1" customFormat="1" ht="16.3" customHeight="1" spans="1:26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="1" customFormat="1" ht="16.3" customHeight="1" spans="1:26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="1" customFormat="1" ht="16.3" customHeight="1" spans="1:26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="1" customFormat="1" ht="16.3" customHeight="1" spans="1:26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="1" customFormat="1" ht="16.3" customHeight="1" spans="1:26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="1" customFormat="1" ht="16.3" customHeight="1" spans="1:26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="1" customFormat="1" ht="16.3" customHeight="1" spans="1:26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="1" customFormat="1" ht="16.3" customHeight="1" spans="1:26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="1" customFormat="1" ht="16.3" customHeight="1" spans="1:26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="1" customFormat="1" ht="16.3" customHeight="1" spans="1:26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="1" customFormat="1" ht="16.3" customHeight="1" spans="1:26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="1" customFormat="1" ht="16.3" customHeight="1" spans="1:26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="1" customFormat="1" ht="16.3" customHeight="1" spans="1:26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="1" customFormat="1" ht="16.3" customHeight="1" spans="1:26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="1" customFormat="1" ht="16.3" customHeight="1" spans="1:26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="1" customFormat="1" ht="16.3" customHeight="1" spans="1:26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="1" customFormat="1" ht="16.3" customHeight="1" spans="1:26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="1" customFormat="1" ht="16.3" customHeight="1" spans="1:26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="1" customFormat="1" ht="16.3" customHeight="1" spans="1:26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="1" customFormat="1" ht="16.3" customHeight="1" spans="1:26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="1" customFormat="1" ht="16.3" customHeight="1" spans="1:26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="1" customFormat="1" ht="16.3" customHeight="1" spans="1:26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="1" customFormat="1" ht="16.3" customHeight="1" spans="1:26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="1" customFormat="1" ht="16.3" customHeight="1" spans="1:26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="1" customFormat="1" ht="16.3" customHeight="1" spans="1:26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="1" customFormat="1" ht="16.3" customHeight="1" spans="1:26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="1" customFormat="1" ht="16.3" customHeight="1" spans="1:26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="1" customFormat="1" ht="16.3" customHeight="1" spans="1:26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="1" customFormat="1" ht="16.3" customHeight="1" spans="1:26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="1" customFormat="1" ht="16.3" customHeight="1" spans="1:26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="1" customFormat="1" ht="16.3" customHeight="1" spans="1:26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="1" customFormat="1" ht="16.3" customHeight="1" spans="1:26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="1" customFormat="1" ht="16.3" customHeight="1" spans="1:26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="1" customFormat="1" ht="16.3" customHeight="1" spans="1:26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="1" customFormat="1" ht="16.3" customHeight="1" spans="1:26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="1" customFormat="1" ht="16.3" customHeight="1" spans="1:26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="1" customFormat="1" ht="16.3" customHeight="1" spans="1:26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="1" customFormat="1" ht="16.3" customHeight="1" spans="1:26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="1" customFormat="1" ht="16.3" customHeight="1" spans="1:26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="1" customFormat="1" ht="16.3" customHeight="1" spans="1:26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="1" customFormat="1" ht="16.3" customHeight="1" spans="1:26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="1" customFormat="1" ht="16.3" customHeight="1" spans="1:26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="1" customFormat="1" ht="16.3" customHeight="1" spans="1:26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="1" customFormat="1" ht="16.3" customHeight="1" spans="1:26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="1" customFormat="1" ht="16.3" customHeight="1" spans="1:26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="1" customFormat="1" ht="16.3" customHeight="1" spans="1:26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="1" customFormat="1" ht="16.3" customHeight="1" spans="1:26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="1" customFormat="1" ht="16.3" customHeight="1" spans="1:26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="1" customFormat="1" ht="16.3" customHeight="1" spans="1:26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="1" customFormat="1" ht="16.3" customHeight="1" spans="1:26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="1" customFormat="1" ht="16.3" customHeight="1" spans="1:26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="1" customFormat="1" ht="16.3" customHeight="1" spans="1:26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="1" customFormat="1" ht="16.3" customHeight="1" spans="1:26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="1" customFormat="1" ht="16.3" customHeight="1" spans="1:26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="1" customFormat="1" ht="16.3" customHeight="1" spans="1:26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="1" customFormat="1" ht="16.3" customHeight="1" spans="1:26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="1" customFormat="1" ht="16.3" customHeight="1" spans="1:26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="1" customFormat="1" ht="16.3" customHeight="1" spans="1:26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="1" customFormat="1" ht="16.3" customHeight="1" spans="1:26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="1" customFormat="1" ht="16.3" customHeight="1" spans="1:26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="1" customFormat="1" ht="16.3" customHeight="1" spans="1:26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="1" customFormat="1" ht="16.3" customHeight="1" spans="1:26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="1" customFormat="1" ht="16.3" customHeight="1" spans="1:26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="1" customFormat="1" ht="16.3" customHeight="1" spans="1:26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="1" customFormat="1" ht="16.3" customHeight="1" spans="1:26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="1" customFormat="1" ht="16.3" customHeight="1" spans="1:26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="1" customFormat="1" ht="16.3" customHeight="1" spans="1:26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="1" customFormat="1" ht="16.3" customHeight="1" spans="1:26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="1" customFormat="1" ht="16.3" customHeight="1" spans="1:26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="1" customFormat="1" ht="16.3" customHeight="1" spans="1:26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="1" customFormat="1" ht="16.3" customHeight="1" spans="1:26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="1" customFormat="1" ht="16.3" customHeight="1" spans="1:26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="1" customFormat="1" ht="16.3" customHeight="1" spans="1:26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="1" customFormat="1" ht="16.3" customHeight="1" spans="1:26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="1" customFormat="1" ht="16.3" customHeight="1" spans="1:26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="1" customFormat="1" ht="16.3" customHeight="1" spans="1:26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="1" customFormat="1" ht="16.3" customHeight="1" spans="1:26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="1" customFormat="1" ht="16.3" customHeight="1" spans="1:26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="1" customFormat="1" ht="16.3" customHeight="1" spans="1:26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="1" customFormat="1" ht="16.3" customHeight="1" spans="1:26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="1" customFormat="1" ht="16.3" customHeight="1" spans="1:26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="1" customFormat="1" ht="16.3" customHeight="1" spans="1:26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="1" customFormat="1" ht="16.3" customHeight="1" spans="1:26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="1" customFormat="1" ht="16.3" customHeight="1" spans="1:26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="1" customFormat="1" ht="16.3" customHeight="1" spans="1:26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="1" customFormat="1" ht="16.3" customHeight="1" spans="1:26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="1" customFormat="1" ht="16.3" customHeight="1" spans="1:26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="1" customFormat="1" ht="16.3" customHeight="1" spans="1:26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="1" customFormat="1" ht="16.3" customHeight="1" spans="1:26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="1" customFormat="1" ht="16.3" customHeight="1" spans="1:26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="1" customFormat="1" ht="16.3" customHeight="1" spans="1:26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="1" customFormat="1" ht="16.3" customHeight="1" spans="1:26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="1" customFormat="1" ht="16.3" customHeight="1" spans="1:26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="1" customFormat="1" ht="16.3" customHeight="1" spans="1:26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="1" customFormat="1" ht="16.3" customHeight="1" spans="1:26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="1" customFormat="1" ht="16.3" customHeight="1" spans="1:26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="1" customFormat="1" ht="16.3" customHeight="1" spans="1:26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="1" customFormat="1" ht="16.3" customHeight="1" spans="1:26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="1" customFormat="1" ht="16.3" customHeight="1" spans="1:26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="1" customFormat="1" ht="16.3" customHeight="1" spans="1:26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="1" customFormat="1" ht="16.3" customHeight="1" spans="1:26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="1" customFormat="1" ht="16.3" customHeight="1" spans="1:26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="1" customFormat="1" ht="16.3" customHeight="1" spans="1:26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="1" customFormat="1" ht="16.3" customHeight="1" spans="1:26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="1" customFormat="1" ht="16.3" customHeight="1" spans="1:26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="1" customFormat="1" ht="16.3" customHeight="1" spans="1:26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="1" customFormat="1" ht="16.3" customHeight="1" spans="1:26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="1" customFormat="1" ht="16.3" customHeight="1" spans="1:26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="1" customFormat="1" ht="16.3" customHeight="1" spans="1:26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="1" customFormat="1" ht="16.3" customHeight="1" spans="1:26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="1" customFormat="1" ht="16.3" customHeight="1" spans="1:26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="1" customFormat="1" ht="16.3" customHeight="1" spans="1:26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="1" customFormat="1" ht="16.3" customHeight="1" spans="1:26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="1" customFormat="1" ht="16.3" customHeight="1" spans="1:26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="1" customFormat="1" ht="16.3" customHeight="1" spans="1:26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="1" customFormat="1" ht="16.3" customHeight="1" spans="1:26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="1" customFormat="1" ht="16.3" customHeight="1" spans="1:26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="1" customFormat="1" ht="16.3" customHeight="1" spans="1:26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="1" customFormat="1" ht="16.3" customHeight="1" spans="1:26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="1" customFormat="1" ht="16.3" customHeight="1" spans="1:26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="1" customFormat="1" ht="16.3" customHeight="1" spans="1:26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="1" customFormat="1" ht="16.3" customHeight="1" spans="1:26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="1" customFormat="1" ht="16.3" customHeight="1" spans="1:26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="1" customFormat="1" ht="16.3" customHeight="1" spans="1:26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="1" customFormat="1" ht="16.3" customHeight="1" spans="1:26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="1" customFormat="1" ht="16.3" customHeight="1" spans="1:26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="1" customFormat="1" ht="16.3" customHeight="1" spans="1:26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="1" customFormat="1" ht="16.3" customHeight="1" spans="1:26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="1" customFormat="1" ht="16.3" customHeight="1" spans="1:26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="1" customFormat="1" ht="16.3" customHeight="1" spans="1:26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="1" customFormat="1" ht="16.3" customHeight="1" spans="1:26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="1" customFormat="1" ht="16.3" customHeight="1" spans="1:26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="1" customFormat="1" ht="16.3" customHeight="1" spans="1:26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="1" customFormat="1" ht="16.3" customHeight="1" spans="1:26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="1" customFormat="1" ht="16.3" customHeight="1" spans="1:26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="1" customFormat="1" ht="16.3" customHeight="1" spans="1:26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="1" customFormat="1" ht="16.3" customHeight="1" spans="1:26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="1" customFormat="1" ht="16.3" customHeight="1" spans="1:26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="1" customFormat="1" ht="16.3" customHeight="1" spans="1:26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="1" customFormat="1" ht="16.3" customHeight="1" spans="1:26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="1" customFormat="1" ht="16.3" customHeight="1" spans="1:26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="1" customFormat="1" ht="16.3" customHeight="1" spans="1:26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="1" customFormat="1" ht="16.3" customHeight="1" spans="1:26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="1" customFormat="1" ht="16.3" customHeight="1" spans="1:26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="1" customFormat="1" ht="16.3" customHeight="1" spans="1:26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="1" customFormat="1" ht="16.3" customHeight="1" spans="1:26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="1" customFormat="1" ht="16.3" customHeight="1" spans="1:26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="1" customFormat="1" ht="16.3" customHeight="1" spans="1:26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="1" customFormat="1" ht="16.3" customHeight="1" spans="1:26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="1" customFormat="1" ht="16.3" customHeight="1" spans="1:26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="1" customFormat="1" ht="16.3" customHeight="1" spans="1:26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="1" customFormat="1" ht="16.3" customHeight="1" spans="1:26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="1" customFormat="1" ht="16.3" customHeight="1" spans="1:26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="1" customFormat="1" ht="16.3" customHeight="1" spans="1:26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="1" customFormat="1" ht="16.3" customHeight="1" spans="1:26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="1" customFormat="1" ht="16.3" customHeight="1" spans="1:26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="1" customFormat="1" ht="16.3" customHeight="1" spans="1:26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="1" customFormat="1" ht="16.3" customHeight="1" spans="1:26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="1" customFormat="1" ht="16.3" customHeight="1" spans="1:26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="1" customFormat="1" ht="16.3" customHeight="1" spans="1:26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="1" customFormat="1" ht="16.3" customHeight="1" spans="1:26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="1" customFormat="1" ht="16.3" customHeight="1" spans="1:26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="1" customFormat="1" ht="16.3" customHeight="1" spans="1:26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="1" customFormat="1" ht="16.3" customHeight="1" spans="1:26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="1" customFormat="1" ht="16.3" customHeight="1" spans="1:26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="1" customFormat="1" ht="16.3" customHeight="1" spans="1:26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="1" customFormat="1" ht="16.3" customHeight="1" spans="1:26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="1" customFormat="1" ht="16.3" customHeight="1" spans="1:26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="1" customFormat="1" ht="16.3" customHeight="1" spans="1:26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="1" customFormat="1" ht="16.3" customHeight="1" spans="1:26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="1" customFormat="1" ht="16.3" customHeight="1" spans="1:26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="1" customFormat="1" ht="16.3" customHeight="1" spans="1:26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="1" customFormat="1" ht="16.3" customHeight="1" spans="1:26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="1" customFormat="1" ht="16.3" customHeight="1" spans="1:26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="1" customFormat="1" ht="16.3" customHeight="1" spans="1:26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="1" customFormat="1" ht="16.3" customHeight="1" spans="1:26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="1" customFormat="1" ht="16.3" customHeight="1" spans="1:26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="1" customFormat="1" ht="16.3" customHeight="1" spans="1:26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="1" customFormat="1" ht="16.3" customHeight="1" spans="1:26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="1" customFormat="1" ht="16.3" customHeight="1" spans="1:26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="1" customFormat="1" ht="16.3" customHeight="1" spans="1:26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="1" customFormat="1" ht="16.3" customHeight="1" spans="1:26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="1" customFormat="1" ht="16.3" customHeight="1" spans="1:26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="1" customFormat="1" ht="16.3" customHeight="1" spans="1:26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="1" customFormat="1" ht="16.3" customHeight="1" spans="1:26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="1" customFormat="1" ht="16.3" customHeight="1" spans="1:26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="1" customFormat="1" ht="16.3" customHeight="1" spans="1:26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="1" customFormat="1" ht="16.3" customHeight="1" spans="1:26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="1" customFormat="1" ht="16.3" customHeight="1" spans="1:26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="1" customFormat="1" ht="16.3" customHeight="1" spans="1:26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="1" customFormat="1" ht="16.3" customHeight="1" spans="1:26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="1" customFormat="1" ht="16.3" customHeight="1" spans="1:26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="1" customFormat="1" ht="16.3" customHeight="1" spans="1:26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="1" customFormat="1" ht="16.3" customHeight="1" spans="1:26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="1" customFormat="1" ht="16.3" customHeight="1" spans="1:26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="1" customFormat="1" ht="16.3" customHeight="1" spans="1:26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="1" customFormat="1" ht="16.3" customHeight="1" spans="1:26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="1" customFormat="1" ht="16.3" customHeight="1" spans="1:26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="1" customFormat="1" ht="16.3" customHeight="1" spans="1:26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="1" customFormat="1" ht="16.3" customHeight="1" spans="1:26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="1" customFormat="1" ht="16.3" customHeight="1" spans="1:26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="1" customFormat="1" ht="16.3" customHeight="1" spans="1:26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="1" customFormat="1" ht="16.3" customHeight="1" spans="1:26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="1" customFormat="1" ht="16.3" customHeight="1" spans="1:26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="1" customFormat="1" ht="16.3" customHeight="1" spans="1:26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="1" customFormat="1" ht="16.3" customHeight="1" spans="1:26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="1" customFormat="1" ht="16.3" customHeight="1" spans="1:26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="1" customFormat="1" ht="16.3" customHeight="1" spans="1:26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="1" customFormat="1" ht="16.3" customHeight="1" spans="1:26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="1" customFormat="1" ht="16.3" customHeight="1" spans="1:26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="1" customFormat="1" ht="16.3" customHeight="1" spans="1:26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="1" customFormat="1" ht="16.3" customHeight="1" spans="1:26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="1" customFormat="1" ht="16.3" customHeight="1" spans="1:26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="1" customFormat="1" ht="16.3" customHeight="1" spans="1:26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="1" customFormat="1" ht="16.3" customHeight="1" spans="1:26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="1" customFormat="1" ht="16.3" customHeight="1" spans="1:26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="1" customFormat="1" ht="16.3" customHeight="1" spans="1:26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="1" customFormat="1" ht="16.3" customHeight="1" spans="1:26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="1" customFormat="1" ht="16.3" customHeight="1" spans="1:26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="1" customFormat="1" ht="16.3" customHeight="1" spans="1:26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="1" customFormat="1" ht="16.3" customHeight="1" spans="1:26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="1" customFormat="1" ht="16.3" customHeight="1" spans="1:26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="1" customFormat="1" ht="16.3" customHeight="1" spans="1:26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="1" customFormat="1" ht="16.3" customHeight="1" spans="1:26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="1" customFormat="1" ht="16.3" customHeight="1" spans="1:26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="1" customFormat="1" ht="16.3" customHeight="1" spans="1:26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="1" customFormat="1" ht="16.3" customHeight="1" spans="1:26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="1" customFormat="1" ht="16.3" customHeight="1" spans="1:26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="1" customFormat="1" ht="16.3" customHeight="1" spans="1:26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="1" customFormat="1" ht="16.3" customHeight="1" spans="1:26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="1" customFormat="1" ht="16.3" customHeight="1" spans="1:26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="1" customFormat="1" ht="16.3" customHeight="1" spans="1:26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="1" customFormat="1" ht="16.3" customHeight="1" spans="1:26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="1" customFormat="1" ht="16.3" customHeight="1" spans="1:26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="1" customFormat="1" ht="16.3" customHeight="1" spans="1:26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="1" customFormat="1" ht="16.3" customHeight="1" spans="1:26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="1" customFormat="1" ht="16.3" customHeight="1" spans="1:26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="1" customFormat="1" ht="16.3" customHeight="1" spans="1:26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="1" customFormat="1" ht="16.3" customHeight="1" spans="1:26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="1" customFormat="1" ht="16.3" customHeight="1" spans="1:26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="1" customFormat="1" ht="16.3" customHeight="1" spans="1:26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="1" customFormat="1" ht="16.3" customHeight="1" spans="1:26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="1" customFormat="1" ht="16.3" customHeight="1" spans="1:26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="1" customFormat="1" ht="16.3" customHeight="1" spans="1:26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="1" customFormat="1" ht="16.3" customHeight="1" spans="1:26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="1" customFormat="1" ht="16.3" customHeight="1" spans="1:26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="1" customFormat="1" ht="16.3" customHeight="1" spans="1:26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="1" customFormat="1" ht="16.3" customHeight="1" spans="1:26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="1" customFormat="1" ht="16.3" customHeight="1" spans="1:26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="1" customFormat="1" ht="16.3" customHeight="1" spans="1:26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="1" customFormat="1" ht="16.3" customHeight="1" spans="1:26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="1" customFormat="1" ht="16.3" customHeight="1" spans="1:26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="1" customFormat="1" ht="16.3" customHeight="1" spans="1:26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="1" customFormat="1" ht="16.3" customHeight="1" spans="1:26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="1" customFormat="1" ht="16.3" customHeight="1" spans="1:26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="1" customFormat="1" ht="16.3" customHeight="1" spans="1:26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="1" customFormat="1" ht="16.3" customHeight="1" spans="1:26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="1" customFormat="1" ht="16.3" customHeight="1" spans="1:26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="1" customFormat="1" ht="16.3" customHeight="1" spans="1:26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="1" customFormat="1" ht="16.3" customHeight="1" spans="1:26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="1" customFormat="1" ht="16.3" customHeight="1" spans="1:26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="1" customFormat="1" ht="16.3" customHeight="1" spans="1:26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="1" customFormat="1" ht="16.3" customHeight="1" spans="1:26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="1" customFormat="1" ht="16.3" customHeight="1" spans="1:26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="1" customFormat="1" ht="16.3" customHeight="1" spans="1:26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="1" customFormat="1" ht="16.3" customHeight="1" spans="1:26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="1" customFormat="1" ht="16.3" customHeight="1" spans="1:26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="1" customFormat="1" ht="16.3" customHeight="1" spans="1:26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="1" customFormat="1" ht="16.3" customHeight="1" spans="1:26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="1" customFormat="1" ht="16.3" customHeight="1" spans="1:26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="1" customFormat="1" ht="16.3" customHeight="1" spans="1:26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="1" customFormat="1" ht="16.3" customHeight="1" spans="1:26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="1" customFormat="1" ht="16.3" customHeight="1" spans="1:26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="1" customFormat="1" ht="16.3" customHeight="1" spans="1:26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="1" customFormat="1" ht="16.3" customHeight="1" spans="1:26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="1" customFormat="1" ht="16.3" customHeight="1" spans="1:26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="1" customFormat="1" ht="16.3" customHeight="1" spans="1:26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="1" customFormat="1" ht="16.3" customHeight="1" spans="1:26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="1" customFormat="1" ht="16.3" customHeight="1" spans="1:26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="1" customFormat="1" ht="16.3" customHeight="1" spans="1:26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="1" customFormat="1" ht="16.3" customHeight="1" spans="1:26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="1" customFormat="1" ht="16.3" customHeight="1" spans="1:26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="1" customFormat="1" ht="16.3" customHeight="1" spans="1:26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="1" customFormat="1" ht="16.3" customHeight="1" spans="1:26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="1" customFormat="1" ht="16.3" customHeight="1" spans="1:26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="1" customFormat="1" ht="16.3" customHeight="1" spans="1:26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="1" customFormat="1" ht="16.3" customHeight="1" spans="1:26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="1" customFormat="1" ht="16.3" customHeight="1" spans="1:26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="1" customFormat="1" ht="16.3" customHeight="1" spans="1:26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="1" customFormat="1" ht="16.3" customHeight="1" spans="1:26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="1" customFormat="1" ht="16.3" customHeight="1" spans="1:26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="1" customFormat="1" ht="16.3" customHeight="1" spans="1:26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="1" customFormat="1" ht="16.3" customHeight="1" spans="1:26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="1" customFormat="1" ht="16.3" customHeight="1" spans="1:26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="1" customFormat="1" ht="16.3" customHeight="1" spans="1:26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="1" customFormat="1" ht="16.3" customHeight="1" spans="1:26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="1" customFormat="1" ht="16.3" customHeight="1" spans="1:26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="1" customFormat="1" ht="16.3" customHeight="1" spans="1:26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="1" customFormat="1" ht="16.3" customHeight="1" spans="1:26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="1" customFormat="1" ht="16.3" customHeight="1" spans="1:26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="1" customFormat="1" ht="16.3" customHeight="1" spans="1:26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="1" customFormat="1" ht="16.3" customHeight="1" spans="1:26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="1" customFormat="1" ht="16.3" customHeight="1" spans="1:26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="1" customFormat="1" ht="16.3" customHeight="1" spans="1:26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="1" customFormat="1" ht="16.3" customHeight="1" spans="1:26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="1" customFormat="1" ht="16.3" customHeight="1" spans="1:26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="1" customFormat="1" ht="16.3" customHeight="1" spans="1:26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="1" customFormat="1" ht="16.3" customHeight="1" spans="1:26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="1" customFormat="1" ht="16.3" customHeight="1" spans="1:26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="1" customFormat="1" ht="16.3" customHeight="1" spans="1:26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="1" customFormat="1" ht="16.3" customHeight="1" spans="1:26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="1" customFormat="1" ht="16.3" customHeight="1" spans="1:26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="1" customFormat="1" ht="16.3" customHeight="1" spans="1:26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="1" customFormat="1" ht="16.3" customHeight="1" spans="1:26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="1" customFormat="1" ht="16.3" customHeight="1" spans="1:26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="1" customFormat="1" ht="16.3" customHeight="1" spans="1:26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="1" customFormat="1" ht="16.3" customHeight="1" spans="1:26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="1" customFormat="1" ht="16.3" customHeight="1" spans="1:26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="1" customFormat="1" ht="16.3" customHeight="1" spans="1:26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="1" customFormat="1" ht="16.3" customHeight="1" spans="1:26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="1" customFormat="1" ht="16.3" customHeight="1" spans="1:26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="1" customFormat="1" ht="16.3" customHeight="1" spans="1:26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="1" customFormat="1" ht="16.3" customHeight="1" spans="1:26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="1" customFormat="1" ht="16.3" customHeight="1" spans="1:26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="1" customFormat="1" ht="16.3" customHeight="1" spans="1:26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="1" customFormat="1" ht="16.3" customHeight="1" spans="1:26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="1" customFormat="1" ht="16.3" customHeight="1" spans="1:26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="1" customFormat="1" ht="16.3" customHeight="1" spans="1:26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="1" customFormat="1" ht="16.3" customHeight="1" spans="1:26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="1" customFormat="1" ht="16.3" customHeight="1" spans="1:26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="1" customFormat="1" ht="16.3" customHeight="1" spans="1:26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="1" customFormat="1" ht="16.3" customHeight="1" spans="1:26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="1" customFormat="1" ht="16.3" customHeight="1" spans="1:26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="1" customFormat="1" ht="16.3" customHeight="1" spans="1:26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="1" customFormat="1" ht="16.3" customHeight="1" spans="1:26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="1" customFormat="1" ht="16.3" customHeight="1" spans="1:26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="1" customFormat="1" ht="16.3" customHeight="1" spans="1:26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="1" customFormat="1" ht="16.3" customHeight="1" spans="1:26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="1" customFormat="1" ht="16.3" customHeight="1" spans="1:26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="1" customFormat="1" ht="16.3" customHeight="1" spans="1:26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="1" customFormat="1" ht="16.3" customHeight="1" spans="1:26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="1" customFormat="1" ht="16.3" customHeight="1" spans="1:26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="1" customFormat="1" ht="16.3" customHeight="1" spans="1:26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="1" customFormat="1" ht="16.3" customHeight="1" spans="1:26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="1" customFormat="1" ht="16.3" customHeight="1" spans="1:26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="1" customFormat="1" ht="16.3" customHeight="1" spans="1:26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="1" customFormat="1" ht="16.3" customHeight="1" spans="1:26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="1" customFormat="1" ht="16.3" customHeight="1" spans="1:26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="1" customFormat="1" ht="16.3" customHeight="1" spans="1:26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="1" customFormat="1" ht="16.3" customHeight="1" spans="1:26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="1" customFormat="1" ht="16.3" customHeight="1" spans="1:26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="1" customFormat="1" ht="16.3" customHeight="1" spans="1:26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="1" customFormat="1" ht="16.3" customHeight="1" spans="1:26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="1" customFormat="1" ht="16.3" customHeight="1" spans="1:26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="1" customFormat="1" ht="16.3" customHeight="1" spans="1:26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="1" customFormat="1" ht="16.3" customHeight="1" spans="1:26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="1" customFormat="1" ht="16.3" customHeight="1" spans="1:26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="1" customFormat="1" ht="16.3" customHeight="1" spans="1:26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="1" customFormat="1" ht="16.3" customHeight="1" spans="1:26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="1" customFormat="1" ht="16.3" customHeight="1" spans="1:26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="1" customFormat="1" ht="16.3" customHeight="1" spans="1:26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="1" customFormat="1" ht="16.3" customHeight="1" spans="1:26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="1" customFormat="1" ht="16.3" customHeight="1" spans="1:26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="1" customFormat="1" ht="16.3" customHeight="1" spans="1:26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="1" customFormat="1" ht="16.3" customHeight="1" spans="1:26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="1" customFormat="1" ht="16.3" customHeight="1" spans="1:26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="1" customFormat="1" ht="16.3" customHeight="1" spans="1:26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="1" customFormat="1" ht="16.3" customHeight="1" spans="1:26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="1" customFormat="1" ht="16.3" customHeight="1" spans="1:26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="1" customFormat="1" ht="16.3" customHeight="1" spans="1:26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="1" customFormat="1" ht="16.3" customHeight="1" spans="1:26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="1" customFormat="1" ht="16.3" customHeight="1" spans="1:26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="1" customFormat="1" ht="16.3" customHeight="1" spans="1:26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="1" customFormat="1" ht="16.3" customHeight="1" spans="1:26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="1" customFormat="1" ht="16.3" customHeight="1" spans="1:26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="1" customFormat="1" ht="16.3" customHeight="1" spans="1:26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="1" customFormat="1" ht="16.3" customHeight="1" spans="1:26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="1" customFormat="1" ht="16.3" customHeight="1" spans="1:26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="1" customFormat="1" ht="16.3" customHeight="1" spans="1:26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="1" customFormat="1" ht="16.3" customHeight="1" spans="1:26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="1" customFormat="1" ht="16.3" customHeight="1" spans="1:26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="1" customFormat="1" ht="16.3" customHeight="1" spans="1:26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="1" customFormat="1" ht="16.3" customHeight="1" spans="1:26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="1" customFormat="1" ht="16.3" customHeight="1" spans="1:26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="1" customFormat="1" ht="16.3" customHeight="1" spans="1:26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="1" customFormat="1" ht="16.3" customHeight="1" spans="1:26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="1" customFormat="1" ht="16.3" customHeight="1" spans="1:26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="1" customFormat="1" ht="16.3" customHeight="1" spans="1:26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="1" customFormat="1" ht="16.3" customHeight="1" spans="1:26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="1" customFormat="1" ht="16.3" customHeight="1" spans="1:26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="1" customFormat="1" ht="16.3" customHeight="1" spans="1:26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="1" customFormat="1" ht="16.3" customHeight="1" spans="1:26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="1" customFormat="1" ht="16.3" customHeight="1" spans="1:26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="1" customFormat="1" ht="16.3" customHeight="1" spans="1:26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="1" customFormat="1" ht="16.3" customHeight="1" spans="1:26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="1" customFormat="1" ht="16.3" customHeight="1" spans="1:26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="1" customFormat="1" ht="16.3" customHeight="1" spans="1:26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="1" customFormat="1" ht="16.3" customHeight="1" spans="1:26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="1" customFormat="1" ht="16.3" customHeight="1" spans="1:26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="1" customFormat="1" ht="16.3" customHeight="1" spans="1:26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="1" customFormat="1" ht="16.3" customHeight="1" spans="1:26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="1" customFormat="1" ht="16.3" customHeight="1" spans="1:26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="1" customFormat="1" ht="16.3" customHeight="1" spans="1:26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="1" customFormat="1" ht="16.3" customHeight="1" spans="1:26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="1" customFormat="1" ht="16.3" customHeight="1" spans="1:26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="1" customFormat="1" ht="16.3" customHeight="1" spans="1:26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="1" customFormat="1" ht="16.3" customHeight="1" spans="1:26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="1" customFormat="1" ht="16.3" customHeight="1" spans="1:26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="1" customFormat="1" ht="16.3" customHeight="1" spans="1:26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="1" customFormat="1" ht="16.3" customHeight="1" spans="1:26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="1" customFormat="1" ht="16.3" customHeight="1" spans="1:26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="1" customFormat="1" ht="16.3" customHeight="1" spans="1:26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="1" customFormat="1" ht="16.3" customHeight="1" spans="1:26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="1" customFormat="1" ht="16.3" customHeight="1" spans="1:26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="1" customFormat="1" ht="16.3" customHeight="1" spans="1:26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="1" customFormat="1" ht="16.3" customHeight="1" spans="1:26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="1" customFormat="1" ht="16.3" customHeight="1" spans="1:26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="1" customFormat="1" ht="16.3" customHeight="1" spans="1:26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="1" customFormat="1" ht="16.3" customHeight="1" spans="1:26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="1" customFormat="1" ht="16.3" customHeight="1" spans="1:26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="1" customFormat="1" ht="16.3" customHeight="1" spans="1:26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="1" customFormat="1" ht="16.3" customHeight="1" spans="1:26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="1" customFormat="1" ht="16.3" customHeight="1" spans="1:26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="1" customFormat="1" ht="16.3" customHeight="1" spans="1:26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="1" customFormat="1" ht="16.3" customHeight="1" spans="1:26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="1" customFormat="1" ht="16.3" customHeight="1" spans="1:26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="1" customFormat="1" ht="16.3" customHeight="1" spans="1:26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="1" customFormat="1" ht="16.3" customHeight="1" spans="1:26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="1" customFormat="1" ht="16.3" customHeight="1" spans="1:26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="1" customFormat="1" ht="16.3" customHeight="1" spans="1:26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="1" customFormat="1" ht="16.3" customHeight="1" spans="1:26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="1" customFormat="1" ht="16.3" customHeight="1" spans="1:26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="1" customFormat="1" ht="16.3" customHeight="1" spans="1:26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="1" customFormat="1" ht="16.3" customHeight="1" spans="1:26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="1" customFormat="1" ht="16.3" customHeight="1" spans="1:26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="1" customFormat="1" ht="16.3" customHeight="1" spans="1:26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="1" customFormat="1" ht="16.3" customHeight="1" spans="1:26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="1" customFormat="1" ht="16.3" customHeight="1" spans="1:26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="1" customFormat="1" ht="16.3" customHeight="1" spans="1:26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="1" customFormat="1" ht="16.3" customHeight="1" spans="1:26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="1" customFormat="1" ht="16.3" customHeight="1" spans="1:26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="1" customFormat="1" ht="16.3" customHeight="1" spans="1:26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="1" customFormat="1" ht="16.3" customHeight="1" spans="1:26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="1" customFormat="1" ht="16.3" customHeight="1" spans="1:26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="1" customFormat="1" ht="16.3" customHeight="1" spans="1:26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="1" customFormat="1" ht="16.3" customHeight="1" spans="1:26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="1" customFormat="1" ht="16.3" customHeight="1" spans="1:26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="1" customFormat="1" ht="16.3" customHeight="1" spans="1:26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="1" customFormat="1" ht="16.3" customHeight="1" spans="1:26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="1" customFormat="1" ht="16.3" customHeight="1" spans="1:26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="1" customFormat="1" ht="16.3" customHeight="1" spans="1:26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="1" customFormat="1" ht="16.3" customHeight="1" spans="1:26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="1" customFormat="1" ht="16.3" customHeight="1" spans="1:26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="1" customFormat="1" ht="16.3" customHeight="1" spans="1:26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="1" customFormat="1" ht="16.3" customHeight="1" spans="1:26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="1" customFormat="1" ht="16.3" customHeight="1" spans="1:26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="1" customFormat="1" ht="16.3" customHeight="1" spans="1:26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="1" customFormat="1" ht="16.3" customHeight="1" spans="1:26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="1" customFormat="1" ht="16.3" customHeight="1" spans="1:26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="1" customFormat="1" ht="16.3" customHeight="1" spans="1:26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="1" customFormat="1" ht="16.3" customHeight="1" spans="1:26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="1" customFormat="1" ht="16.3" customHeight="1" spans="1:26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="1" customFormat="1" ht="16.3" customHeight="1" spans="1:26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="1" customFormat="1" ht="16.3" customHeight="1" spans="1:26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="1" customFormat="1" ht="16.3" customHeight="1" spans="1:26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="1" customFormat="1" ht="16.3" customHeight="1" spans="1:26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="1" customFormat="1" ht="16.3" customHeight="1" spans="1:26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="1" customFormat="1" ht="16.3" customHeight="1" spans="1:26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="1" customFormat="1" ht="16.3" customHeight="1" spans="1:26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="1" customFormat="1" ht="16.3" customHeight="1" spans="1:26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="1" customFormat="1" ht="16.3" customHeight="1" spans="1:26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="1" customFormat="1" ht="16.3" customHeight="1" spans="1:26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="1" customFormat="1" ht="16.3" customHeight="1" spans="1:26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="1" customFormat="1" ht="16.3" customHeight="1" spans="1:26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="1" customFormat="1" ht="16.3" customHeight="1" spans="1:26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="1" customFormat="1" ht="16.3" customHeight="1" spans="1:26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="1" customFormat="1" ht="16.3" customHeight="1" spans="1:26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="1" customFormat="1" ht="16.3" customHeight="1" spans="1:26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="1" customFormat="1" ht="16.3" customHeight="1" spans="1:26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="1" customFormat="1" ht="16.3" customHeight="1" spans="1:26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="1" customFormat="1" ht="16.3" customHeight="1" spans="1:26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="1" customFormat="1" ht="16.3" customHeight="1" spans="1:26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="1" customFormat="1" ht="16.3" customHeight="1" spans="1:26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="1" customFormat="1" ht="16.3" customHeight="1" spans="1:26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="1" customFormat="1" ht="16.3" customHeight="1" spans="1:26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="1" customFormat="1" ht="16.3" customHeight="1" spans="1:26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="1" customFormat="1" ht="16.3" customHeight="1" spans="1:26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="1" customFormat="1" ht="16.3" customHeight="1" spans="1:26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="1" customFormat="1" ht="16.3" customHeight="1" spans="1:26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="1" customFormat="1" ht="16.3" customHeight="1" spans="1:26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="1" customFormat="1" ht="16.3" customHeight="1" spans="1:26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="1" customFormat="1" ht="16.3" customHeight="1" spans="1:26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="1" customFormat="1" ht="16.3" customHeight="1" spans="1:26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="1" customFormat="1" ht="16.3" customHeight="1" spans="1:26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="1" customFormat="1" ht="16.3" customHeight="1" spans="1:26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="1" customFormat="1" ht="16.3" customHeight="1" spans="1:26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="1" customFormat="1" ht="16.3" customHeight="1" spans="1:26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="1" customFormat="1" ht="16.3" customHeight="1" spans="1:26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="1" customFormat="1" ht="16.3" customHeight="1" spans="1:26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="1" customFormat="1" ht="16.3" customHeight="1" spans="1:26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="1" customFormat="1" ht="16.3" customHeight="1" spans="1:26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="1" customFormat="1" ht="16.3" customHeight="1" spans="1:26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="1" customFormat="1" ht="16.3" customHeight="1" spans="1:26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="1" customFormat="1" ht="16.3" customHeight="1" spans="1:26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="1" customFormat="1" ht="16.3" customHeight="1" spans="1:26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="1" customFormat="1" ht="16.3" customHeight="1" spans="1:26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="1" customFormat="1" ht="16.3" customHeight="1" spans="1:26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="1" customFormat="1" ht="16.3" customHeight="1" spans="1:26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="1" customFormat="1" ht="16.3" customHeight="1" spans="1:26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="1" customFormat="1" ht="16.3" customHeight="1" spans="1:26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="1" customFormat="1" ht="16.3" customHeight="1" spans="1:26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="1" customFormat="1" ht="16.3" customHeight="1" spans="1:26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="1" customFormat="1" ht="16.3" customHeight="1" spans="1:26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="1" customFormat="1" ht="16.3" customHeight="1" spans="1:26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="1" customFormat="1" ht="16.3" customHeight="1" spans="1:26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="1" customFormat="1" ht="16.3" customHeight="1" spans="1:26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="1" customFormat="1" ht="16.3" customHeight="1" spans="1:26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="1" customFormat="1" ht="16.3" customHeight="1" spans="1:26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="1" customFormat="1" ht="16.3" customHeight="1" spans="1:26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="1" customFormat="1" ht="16.3" customHeight="1" spans="1:26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="1" customFormat="1" ht="16.3" customHeight="1" spans="1:26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="1" customFormat="1" ht="16.3" customHeight="1" spans="1:26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="1" customFormat="1" ht="16.3" customHeight="1" spans="1:26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="1" customFormat="1" ht="16.3" customHeight="1" spans="1:26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="1" customFormat="1" ht="16.3" customHeight="1" spans="1:26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="1" customFormat="1" ht="16.3" customHeight="1" spans="1:26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="1" customFormat="1" ht="16.3" customHeight="1" spans="1:26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</sheetData>
  <mergeCells count="23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B26:E26"/>
    <mergeCell ref="B27:E27"/>
    <mergeCell ref="B28:E28"/>
    <mergeCell ref="B29:E29"/>
    <mergeCell ref="B30:E30"/>
    <mergeCell ref="F7:F8"/>
    <mergeCell ref="G7:G8"/>
    <mergeCell ref="H7:H8"/>
    <mergeCell ref="I7:I8"/>
    <mergeCell ref="G2:I6"/>
    <mergeCell ref="B7:E8"/>
  </mergeCells>
  <conditionalFormatting sqref="I9:I12">
    <cfRule type="notContainsBlanks" dxfId="0" priority="4">
      <formula>LEN(TRIM(I9))&gt;0</formula>
    </cfRule>
  </conditionalFormatting>
  <conditionalFormatting sqref="M9:M25">
    <cfRule type="notContainsBlanks" dxfId="0" priority="5">
      <formula>LEN(TRIM(M9))&gt;0</formula>
    </cfRule>
  </conditionalFormatting>
  <conditionalFormatting sqref="Q9:Q25">
    <cfRule type="notContainsBlanks" dxfId="0" priority="6">
      <formula>LEN(TRIM(Q9))&gt;0</formula>
    </cfRule>
  </conditionalFormatting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STYLE HISTORY</vt:lpstr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Kang</dc:creator>
  <cp:lastModifiedBy>天边的一条鱼</cp:lastModifiedBy>
  <dcterms:created xsi:type="dcterms:W3CDTF">2021-03-10T21:48:00Z</dcterms:created>
  <dcterms:modified xsi:type="dcterms:W3CDTF">2024-07-20T07:04:25Z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9FE4BEA8203948D3B39925099F6B3BBD_12</vt:lpwstr>
  </property>
</Properties>
</file>