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</externalReferences>
  <definedNames>
    <definedName name="_xlnm.Print_Area" localSheetId="0">'XS-XXL'!$A$1:$M$26</definedName>
    <definedName name="_xlnm.Print_Area" localSheetId="1">'XS-XXL (CM)'!$A$1:$M$26</definedName>
    <definedName name="Contract_No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<sst xmlns="http://schemas.openxmlformats.org/spreadsheetml/2006/main" count="236" uniqueCount="80">
  <si>
    <t>GRADED SPEC PAGE</t>
  </si>
  <si>
    <t>STYLE NAME:</t>
  </si>
  <si>
    <t>BG6211 ALEX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</si>
  <si>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</si>
  <si>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</si>
  <si>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</si>
  <si>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</si>
  <si>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</si>
  <si>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</si>
  <si>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</si>
  <si>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</si>
  <si>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</si>
  <si>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</si>
  <si>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</si>
  <si>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</si>
  <si>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</si>
  <si>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</si>
  <si>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</si>
  <si>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</si>
  <si>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</si>
  <si>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</si>
  <si>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</si>
  <si>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</si>
  <si>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</si>
  <si>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</si>
  <si>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</si>
  <si>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</si>
  <si>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t>上身长（从肩高点到腰缝）</t>
  </si>
  <si>
    <t>SHOULDER SEAM FORWARD</t>
  </si>
  <si>
    <t>肩前倾</t>
  </si>
  <si>
    <t>CF NECKDROP (FROM HPS) - STRAIGHT DOWN</t>
  </si>
  <si>
    <t>前中领滴</t>
  </si>
  <si>
    <t>CB NECKDROP (FROM HPS) - STRAIGHT DOWN</t>
  </si>
  <si>
    <t>后中领滴</t>
  </si>
  <si>
    <t>FRONT NECK WIDTH - PRINCESS SEAM TO PRINCESS SEAM</t>
  </si>
  <si>
    <t>前领宽-公主缝到公主缝</t>
  </si>
  <si>
    <t>BACK NECK WIDTH - CORNER TO CORNER</t>
  </si>
  <si>
    <t>后领宽-角到角</t>
  </si>
  <si>
    <t>CF SKIRT LENGTH (FROM WAIST JOINT SEAM TO HEM)</t>
  </si>
  <si>
    <t>前中裙长</t>
  </si>
  <si>
    <t>BUST WIDTH (1" BELOW AH)</t>
  </si>
  <si>
    <t>胸围-腋下1''</t>
  </si>
  <si>
    <t>UNDERBUST WIDTH (3.5" BELOW AH)</t>
  </si>
  <si>
    <t>下胸围-腋下4.5''</t>
  </si>
  <si>
    <t>WAIST SEAM WIDTH</t>
  </si>
  <si>
    <t>腰围</t>
  </si>
  <si>
    <t>HIP WIDTH (8.5" BELOW WAIST JOIN SEAM) - 3PT MEASUREMENT</t>
  </si>
  <si>
    <t>臀围三点量-腰下8.5''</t>
  </si>
  <si>
    <t>SWEEP WIDTH (SELF) - ALONG THE CURVE</t>
  </si>
  <si>
    <t>面布摆围弧量</t>
  </si>
  <si>
    <r>
      <rPr>
        <sz val="10"/>
        <color theme="1"/>
        <rFont val="Calibri"/>
        <charset val="134"/>
      </rPr>
      <t>SWEEP WIDTH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 - ALONG THE CURVE</t>
    </r>
  </si>
  <si>
    <t>里布布摆围弧量</t>
  </si>
  <si>
    <t>AH STRAIGHT</t>
  </si>
  <si>
    <t>袖笼直量</t>
  </si>
  <si>
    <t>ADVISE</t>
  </si>
  <si>
    <t>VENDOR TO ADVISE GRADING</t>
  </si>
  <si>
    <t>SLIT HEIGHT</t>
  </si>
  <si>
    <t>开叉长</t>
  </si>
  <si>
    <t>BOW TIE LENGTH (TO THE LONGEST POINT)</t>
  </si>
  <si>
    <t>活动系带最长端</t>
  </si>
  <si>
    <t>BOW TIE WIDTH</t>
  </si>
  <si>
    <t>系带宽</t>
  </si>
  <si>
    <t>ZIPPER LENGTH</t>
  </si>
  <si>
    <t>拉链长</t>
  </si>
  <si>
    <t>BG5211 ALEX</t>
  </si>
  <si>
    <t>BRAND:</t>
  </si>
  <si>
    <t>BG5211 ALEX DRESS</t>
  </si>
  <si>
    <t>MAYRA</t>
  </si>
  <si>
    <t>1X-3X</t>
  </si>
  <si>
    <t>1X</t>
  </si>
  <si>
    <t>2X</t>
  </si>
  <si>
    <t>3X</t>
  </si>
  <si>
    <t>上身长-肩高点到腰</t>
  </si>
  <si>
    <t>肩缝前倾</t>
  </si>
  <si>
    <t>前中领滴-肩高点直量</t>
  </si>
  <si>
    <t>后中领滴-肩高点直量</t>
  </si>
  <si>
    <r>
      <rPr>
        <sz val="10"/>
        <color theme="1"/>
        <rFont val="Calibri"/>
        <charset val="134"/>
      </rPr>
      <t>SWEEP WIDTH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 - ALONG THE CURVE</t>
    </r>
  </si>
  <si>
    <t>里布摆围弧量</t>
  </si>
  <si>
    <t>VENDOR TO ADVISE</t>
  </si>
  <si>
    <t>系带长最长点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</si>
</sst>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?/??"/>
    <numFmt numFmtId="180" formatCode="m/d"/>
    <numFmt numFmtId="181" formatCode="#\ ?/?;\-?/?;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Calibri"/>
      <charset val="134"/>
    </font>
    <font>
      <b/>
      <sz val="11"/>
      <color rgb="FFFF0000"/>
      <name val="Calibri"/>
      <charset val="134"/>
    </font>
    <font>
      <sz val="11"/>
      <name val="Calibri"/>
      <charset val="134"/>
    </font>
    <font>
      <b/>
      <sz val="12"/>
      <color theme="1"/>
      <name val="宋体"/>
      <charset val="134"/>
    </font>
    <font>
      <sz val="11"/>
      <color rgb="FFDD0806"/>
      <name val="Calibri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11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theme="1"/>
      <name val="Calibri"/>
      <charset val="134"/>
    </font>
    <font>
      <sz val="12"/>
      <color theme="2"/>
      <name val="Calibri"/>
      <charset val="134"/>
    </font>
    <font>
      <b/>
      <sz val="12"/>
      <color rgb="FF000000"/>
      <name val="Calibri"/>
      <charset val="134"/>
    </font>
    <font>
      <sz val="11"/>
      <color theme="1"/>
      <name val="宋体"/>
      <charset val="134"/>
    </font>
    <font>
      <sz val="12"/>
      <color rgb="FFFF0000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7B7B2"/>
        <bgColor rgb="FFE7B7B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4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3" borderId="44" applyNumberFormat="0" applyAlignment="0" applyProtection="0">
      <alignment vertical="center"/>
    </xf>
    <xf numFmtId="0" fontId="42" fillId="14" borderId="45" applyNumberFormat="0" applyAlignment="0" applyProtection="0">
      <alignment vertical="center"/>
    </xf>
    <xf numFmtId="0" fontId="43" fillId="14" borderId="44" applyNumberFormat="0" applyAlignment="0" applyProtection="0">
      <alignment vertical="center"/>
    </xf>
    <xf numFmtId="0" fontId="44" fillId="15" borderId="46" applyNumberFormat="0" applyAlignment="0" applyProtection="0">
      <alignment vertical="center"/>
    </xf>
    <xf numFmtId="0" fontId="45" fillId="0" borderId="47" applyNumberFormat="0" applyFill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</cellStyleXfs>
  <cellXfs count="146">
    <xf numFmtId="0" fontId="0" fillId="0" borderId="0" xfId="0">
      <alignment vertical="center"/>
    </xf>
    <xf numFmtId="0" fontId="1" fillId="0" borderId="0" xfId="49" applyFont="1" applyFill="1" applyAlignment="1"/>
    <xf numFmtId="0" fontId="1" fillId="0" borderId="0" xfId="49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7" fillId="4" borderId="8" xfId="49" applyFont="1" applyFill="1" applyBorder="1" applyAlignment="1">
      <alignment horizontal="left" vertical="center"/>
    </xf>
    <xf numFmtId="0" fontId="8" fillId="0" borderId="9" xfId="49" applyFont="1" applyFill="1" applyBorder="1" applyAlignment="1"/>
    <xf numFmtId="176" fontId="7" fillId="5" borderId="10" xfId="49" applyNumberFormat="1" applyFont="1" applyFill="1" applyBorder="1" applyAlignment="1">
      <alignment horizontal="center" vertical="center"/>
    </xf>
    <xf numFmtId="176" fontId="7" fillId="5" borderId="11" xfId="49" applyNumberFormat="1" applyFont="1" applyFill="1" applyBorder="1" applyAlignment="1">
      <alignment horizontal="center" vertical="center"/>
    </xf>
    <xf numFmtId="0" fontId="5" fillId="3" borderId="12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9" fillId="0" borderId="8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4" borderId="1" xfId="49" applyFont="1" applyFill="1" applyBorder="1" applyAlignment="1">
      <alignment horizontal="left" vertical="center"/>
    </xf>
    <xf numFmtId="0" fontId="8" fillId="0" borderId="3" xfId="49" applyFont="1" applyFill="1" applyBorder="1" applyAlignment="1"/>
    <xf numFmtId="176" fontId="7" fillId="5" borderId="13" xfId="49" applyNumberFormat="1" applyFont="1" applyFill="1" applyBorder="1" applyAlignment="1">
      <alignment horizontal="center" vertical="center"/>
    </xf>
    <xf numFmtId="176" fontId="7" fillId="5" borderId="0" xfId="49" applyNumberFormat="1" applyFont="1" applyFill="1" applyAlignment="1">
      <alignment horizontal="center" vertical="center"/>
    </xf>
    <xf numFmtId="0" fontId="9" fillId="0" borderId="8" xfId="49" applyFont="1" applyFill="1" applyBorder="1" applyAlignment="1">
      <alignment horizontal="left" vertical="center"/>
    </xf>
    <xf numFmtId="49" fontId="9" fillId="0" borderId="8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176" fontId="7" fillId="5" borderId="8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10" fillId="6" borderId="11" xfId="49" applyFont="1" applyFill="1" applyBorder="1" applyAlignment="1">
      <alignment horizontal="center" vertical="center" wrapText="1"/>
    </xf>
    <xf numFmtId="0" fontId="10" fillId="6" borderId="14" xfId="49" applyFont="1" applyFill="1" applyBorder="1" applyAlignment="1">
      <alignment horizontal="center" vertical="center" wrapText="1"/>
    </xf>
    <xf numFmtId="0" fontId="11" fillId="6" borderId="15" xfId="49" applyFont="1" applyFill="1" applyBorder="1" applyAlignment="1">
      <alignment horizontal="center" vertical="center" wrapText="1"/>
    </xf>
    <xf numFmtId="0" fontId="12" fillId="6" borderId="15" xfId="49" applyFont="1" applyFill="1" applyBorder="1" applyAlignment="1">
      <alignment horizontal="center" vertical="center" wrapText="1"/>
    </xf>
    <xf numFmtId="0" fontId="10" fillId="6" borderId="6" xfId="49" applyFont="1" applyFill="1" applyBorder="1" applyAlignment="1">
      <alignment horizontal="center" vertical="center" wrapText="1"/>
    </xf>
    <xf numFmtId="0" fontId="10" fillId="6" borderId="9" xfId="49" applyFont="1" applyFill="1" applyBorder="1" applyAlignment="1">
      <alignment horizontal="center" vertical="center" wrapText="1"/>
    </xf>
    <xf numFmtId="0" fontId="13" fillId="0" borderId="16" xfId="49" applyFont="1" applyFill="1" applyBorder="1" applyAlignment="1"/>
    <xf numFmtId="0" fontId="9" fillId="0" borderId="17" xfId="51" applyFont="1" applyFill="1" applyBorder="1" applyAlignment="1">
      <alignment vertical="center"/>
    </xf>
    <xf numFmtId="0" fontId="9" fillId="0" borderId="18" xfId="51" applyFont="1" applyFill="1" applyBorder="1" applyAlignment="1">
      <alignment vertical="center"/>
    </xf>
    <xf numFmtId="0" fontId="14" fillId="0" borderId="19" xfId="51" applyFont="1" applyFill="1" applyBorder="1" applyAlignment="1">
      <alignment vertical="center"/>
    </xf>
    <xf numFmtId="177" fontId="15" fillId="0" borderId="3" xfId="51" applyNumberFormat="1" applyFont="1" applyFill="1" applyBorder="1" applyAlignment="1">
      <alignment horizontal="center" vertical="center" wrapText="1"/>
    </xf>
    <xf numFmtId="178" fontId="16" fillId="0" borderId="4" xfId="49" applyNumberFormat="1" applyFont="1" applyFill="1" applyBorder="1" applyAlignment="1">
      <alignment horizontal="center" wrapText="1"/>
    </xf>
    <xf numFmtId="0" fontId="9" fillId="0" borderId="1" xfId="51" applyFont="1" applyFill="1" applyBorder="1" applyAlignment="1">
      <alignment vertical="center"/>
    </xf>
    <xf numFmtId="0" fontId="9" fillId="0" borderId="2" xfId="51" applyFont="1" applyFill="1" applyBorder="1" applyAlignment="1">
      <alignment vertical="center"/>
    </xf>
    <xf numFmtId="177" fontId="17" fillId="0" borderId="9" xfId="51" applyNumberFormat="1" applyFont="1" applyFill="1" applyBorder="1" applyAlignment="1">
      <alignment horizontal="center" vertical="center" wrapText="1"/>
    </xf>
    <xf numFmtId="178" fontId="17" fillId="7" borderId="3" xfId="53" applyNumberFormat="1" applyFont="1" applyFill="1" applyBorder="1" applyAlignment="1">
      <alignment horizontal="left"/>
    </xf>
    <xf numFmtId="0" fontId="9" fillId="0" borderId="20" xfId="51" applyFont="1" applyFill="1" applyBorder="1" applyAlignment="1">
      <alignment vertical="center"/>
    </xf>
    <xf numFmtId="0" fontId="9" fillId="0" borderId="21" xfId="51" applyFont="1" applyFill="1" applyBorder="1" applyAlignment="1">
      <alignment vertical="center"/>
    </xf>
    <xf numFmtId="0" fontId="14" fillId="0" borderId="7" xfId="51" applyFont="1" applyFill="1" applyBorder="1" applyAlignment="1">
      <alignment vertical="center"/>
    </xf>
    <xf numFmtId="0" fontId="18" fillId="0" borderId="1" xfId="49" applyFont="1" applyFill="1" applyBorder="1" applyAlignment="1">
      <alignment horizontal="center"/>
    </xf>
    <xf numFmtId="0" fontId="18" fillId="0" borderId="2" xfId="49" applyFont="1" applyFill="1" applyBorder="1" applyAlignment="1">
      <alignment horizontal="center"/>
    </xf>
    <xf numFmtId="0" fontId="18" fillId="0" borderId="3" xfId="49" applyFont="1" applyFill="1" applyBorder="1" applyAlignment="1">
      <alignment horizontal="center"/>
    </xf>
    <xf numFmtId="179" fontId="19" fillId="0" borderId="16" xfId="49" applyNumberFormat="1" applyFont="1" applyFill="1" applyBorder="1" applyAlignment="1">
      <alignment horizontal="center" vertical="center" wrapText="1"/>
    </xf>
    <xf numFmtId="177" fontId="6" fillId="0" borderId="4" xfId="51" applyNumberFormat="1" applyFont="1" applyFill="1" applyBorder="1" applyAlignment="1">
      <alignment horizontal="center" vertical="center" wrapText="1"/>
    </xf>
    <xf numFmtId="179" fontId="9" fillId="8" borderId="3" xfId="53" applyNumberFormat="1" applyFont="1" applyFill="1" applyBorder="1" applyAlignment="1">
      <alignment horizontal="center" wrapText="1"/>
    </xf>
    <xf numFmtId="0" fontId="7" fillId="0" borderId="0" xfId="49" applyFont="1" applyFill="1" applyAlignment="1"/>
    <xf numFmtId="0" fontId="20" fillId="0" borderId="0" xfId="49" applyFont="1" applyFill="1" applyAlignment="1"/>
    <xf numFmtId="176" fontId="7" fillId="5" borderId="14" xfId="49" applyNumberFormat="1" applyFont="1" applyFill="1" applyBorder="1" applyAlignment="1">
      <alignment horizontal="center" vertical="center"/>
    </xf>
    <xf numFmtId="176" fontId="7" fillId="5" borderId="22" xfId="49" applyNumberFormat="1" applyFont="1" applyFill="1" applyBorder="1" applyAlignment="1">
      <alignment horizontal="center" vertical="center"/>
    </xf>
    <xf numFmtId="176" fontId="7" fillId="5" borderId="9" xfId="49" applyNumberFormat="1" applyFont="1" applyFill="1" applyBorder="1" applyAlignment="1">
      <alignment horizontal="center" vertical="center"/>
    </xf>
    <xf numFmtId="0" fontId="21" fillId="6" borderId="15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2" fillId="0" borderId="0" xfId="49" applyFont="1" applyFill="1" applyAlignment="1">
      <alignment horizontal="center" vertical="center" wrapText="1"/>
    </xf>
    <xf numFmtId="0" fontId="23" fillId="0" borderId="0" xfId="49" applyFont="1" applyFill="1" applyAlignment="1">
      <alignment horizontal="center" vertical="center"/>
    </xf>
    <xf numFmtId="177" fontId="16" fillId="0" borderId="0" xfId="49" applyNumberFormat="1" applyFont="1" applyFill="1" applyAlignment="1">
      <alignment horizontal="center" vertical="center" wrapText="1"/>
    </xf>
    <xf numFmtId="177" fontId="9" fillId="0" borderId="0" xfId="49" applyNumberFormat="1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/>
    </xf>
    <xf numFmtId="178" fontId="17" fillId="7" borderId="3" xfId="53" applyNumberFormat="1" applyFont="1" applyFill="1" applyBorder="1" applyAlignment="1">
      <alignment horizontal="center" wrapText="1"/>
    </xf>
    <xf numFmtId="179" fontId="9" fillId="0" borderId="3" xfId="53" applyNumberFormat="1" applyFont="1" applyBorder="1" applyAlignment="1">
      <alignment horizontal="center" wrapText="1"/>
    </xf>
    <xf numFmtId="179" fontId="16" fillId="0" borderId="4" xfId="49" applyNumberFormat="1" applyFont="1" applyFill="1" applyBorder="1" applyAlignment="1">
      <alignment horizontal="center" wrapText="1"/>
    </xf>
    <xf numFmtId="177" fontId="16" fillId="8" borderId="4" xfId="49" applyNumberFormat="1" applyFont="1" applyFill="1" applyBorder="1" applyAlignment="1">
      <alignment horizontal="center" wrapText="1"/>
    </xf>
    <xf numFmtId="179" fontId="24" fillId="8" borderId="3" xfId="49" applyNumberFormat="1" applyFont="1" applyFill="1" applyBorder="1" applyAlignment="1">
      <alignment horizontal="center" wrapText="1"/>
    </xf>
    <xf numFmtId="177" fontId="13" fillId="0" borderId="4" xfId="51" applyNumberFormat="1" applyFont="1" applyFill="1" applyBorder="1" applyAlignment="1">
      <alignment horizontal="center" vertical="center" wrapText="1"/>
    </xf>
    <xf numFmtId="179" fontId="17" fillId="7" borderId="3" xfId="53" applyNumberFormat="1" applyFont="1" applyFill="1" applyBorder="1" applyAlignment="1">
      <alignment horizontal="left"/>
    </xf>
    <xf numFmtId="179" fontId="16" fillId="8" borderId="4" xfId="49" applyNumberFormat="1" applyFont="1" applyFill="1" applyBorder="1" applyAlignment="1">
      <alignment horizontal="center" wrapText="1"/>
    </xf>
    <xf numFmtId="179" fontId="16" fillId="0" borderId="4" xfId="54" applyNumberFormat="1" applyFont="1" applyFill="1" applyBorder="1" applyAlignment="1">
      <alignment horizontal="center" wrapText="1"/>
    </xf>
    <xf numFmtId="179" fontId="24" fillId="8" borderId="3" xfId="54" applyNumberFormat="1" applyFont="1" applyFill="1" applyBorder="1" applyAlignment="1">
      <alignment horizontal="center" wrapText="1"/>
    </xf>
    <xf numFmtId="179" fontId="17" fillId="7" borderId="3" xfId="53" applyNumberFormat="1" applyFont="1" applyFill="1" applyBorder="1" applyAlignment="1">
      <alignment horizontal="center" wrapText="1"/>
    </xf>
    <xf numFmtId="179" fontId="24" fillId="0" borderId="3" xfId="54" applyNumberFormat="1" applyFont="1" applyFill="1" applyBorder="1" applyAlignment="1">
      <alignment horizontal="center" wrapText="1"/>
    </xf>
    <xf numFmtId="0" fontId="2" fillId="0" borderId="23" xfId="49" applyFont="1" applyFill="1" applyBorder="1" applyAlignment="1">
      <alignment horizontal="center" vertical="center"/>
    </xf>
    <xf numFmtId="0" fontId="2" fillId="0" borderId="24" xfId="49" applyFont="1" applyFill="1" applyBorder="1" applyAlignment="1">
      <alignment horizontal="center" vertical="center"/>
    </xf>
    <xf numFmtId="0" fontId="2" fillId="0" borderId="25" xfId="49" applyFont="1" applyFill="1" applyBorder="1" applyAlignment="1">
      <alignment horizontal="center" vertical="center"/>
    </xf>
    <xf numFmtId="0" fontId="4" fillId="9" borderId="17" xfId="49" applyFont="1" applyFill="1" applyBorder="1" applyAlignment="1">
      <alignment horizontal="center" vertical="center"/>
    </xf>
    <xf numFmtId="0" fontId="5" fillId="3" borderId="26" xfId="49" applyFont="1" applyFill="1" applyBorder="1" applyAlignment="1">
      <alignment horizontal="right" vertical="center"/>
    </xf>
    <xf numFmtId="0" fontId="7" fillId="0" borderId="27" xfId="50" applyFont="1" applyFill="1" applyBorder="1" applyAlignment="1">
      <alignment vertical="center"/>
    </xf>
    <xf numFmtId="0" fontId="7" fillId="0" borderId="28" xfId="50" applyFont="1" applyFill="1" applyBorder="1" applyAlignment="1">
      <alignment horizontal="left" vertical="center"/>
    </xf>
    <xf numFmtId="0" fontId="25" fillId="0" borderId="9" xfId="49" applyFont="1" applyFill="1" applyBorder="1" applyAlignment="1"/>
    <xf numFmtId="0" fontId="5" fillId="3" borderId="29" xfId="49" applyFont="1" applyFill="1" applyBorder="1" applyAlignment="1">
      <alignment horizontal="right" vertical="center"/>
    </xf>
    <xf numFmtId="14" fontId="7" fillId="0" borderId="7" xfId="50" applyNumberFormat="1" applyFont="1" applyFill="1" applyBorder="1" applyAlignment="1">
      <alignment horizontal="left" vertical="center"/>
    </xf>
    <xf numFmtId="0" fontId="7" fillId="0" borderId="23" xfId="50" applyFont="1" applyFill="1" applyBorder="1" applyAlignment="1">
      <alignment horizontal="left" vertical="center"/>
    </xf>
    <xf numFmtId="0" fontId="25" fillId="0" borderId="3" xfId="49" applyFont="1" applyFill="1" applyBorder="1" applyAlignment="1"/>
    <xf numFmtId="176" fontId="7" fillId="5" borderId="30" xfId="49" applyNumberFormat="1" applyFont="1" applyFill="1" applyBorder="1" applyAlignment="1">
      <alignment horizontal="center" vertical="center"/>
    </xf>
    <xf numFmtId="176" fontId="7" fillId="5" borderId="31" xfId="49" applyNumberFormat="1" applyFont="1" applyFill="1" applyBorder="1" applyAlignment="1">
      <alignment horizontal="center" vertical="center"/>
    </xf>
    <xf numFmtId="0" fontId="10" fillId="6" borderId="32" xfId="49" applyFont="1" applyFill="1" applyBorder="1" applyAlignment="1">
      <alignment horizontal="center" vertical="center" wrapText="1"/>
    </xf>
    <xf numFmtId="0" fontId="10" fillId="6" borderId="0" xfId="49" applyFont="1" applyFill="1" applyAlignment="1">
      <alignment horizontal="center" vertical="center" wrapText="1"/>
    </xf>
    <xf numFmtId="0" fontId="10" fillId="6" borderId="22" xfId="49" applyFont="1" applyFill="1" applyBorder="1" applyAlignment="1">
      <alignment horizontal="center" vertical="center" wrapText="1"/>
    </xf>
    <xf numFmtId="0" fontId="26" fillId="6" borderId="15" xfId="49" applyFont="1" applyFill="1" applyBorder="1" applyAlignment="1">
      <alignment horizontal="center" vertical="center" wrapText="1"/>
    </xf>
    <xf numFmtId="0" fontId="26" fillId="6" borderId="33" xfId="49" applyFont="1" applyFill="1" applyBorder="1" applyAlignment="1">
      <alignment horizontal="center" vertical="center" wrapText="1"/>
    </xf>
    <xf numFmtId="0" fontId="10" fillId="6" borderId="26" xfId="49" applyFont="1" applyFill="1" applyBorder="1" applyAlignment="1">
      <alignment horizontal="center" vertical="center" wrapText="1"/>
    </xf>
    <xf numFmtId="0" fontId="3" fillId="0" borderId="16" xfId="49" applyFont="1" applyFill="1" applyBorder="1" applyAlignment="1"/>
    <xf numFmtId="0" fontId="26" fillId="6" borderId="16" xfId="49" applyFont="1" applyFill="1" applyBorder="1" applyAlignment="1">
      <alignment horizontal="center" vertical="center" wrapText="1"/>
    </xf>
    <xf numFmtId="0" fontId="27" fillId="0" borderId="7" xfId="51" applyFont="1" applyFill="1" applyBorder="1" applyAlignment="1">
      <alignment vertical="center"/>
    </xf>
    <xf numFmtId="180" fontId="28" fillId="8" borderId="9" xfId="52" applyNumberFormat="1" applyFont="1" applyFill="1" applyBorder="1" applyAlignment="1">
      <alignment horizontal="center"/>
    </xf>
    <xf numFmtId="181" fontId="29" fillId="0" borderId="3" xfId="52" applyNumberFormat="1" applyFont="1" applyFill="1" applyBorder="1" applyAlignment="1">
      <alignment horizontal="center" wrapText="1"/>
    </xf>
    <xf numFmtId="178" fontId="29" fillId="0" borderId="3" xfId="52" applyNumberFormat="1" applyFont="1" applyFill="1" applyBorder="1" applyAlignment="1">
      <alignment horizontal="center" wrapText="1"/>
    </xf>
    <xf numFmtId="0" fontId="9" fillId="0" borderId="17" xfId="51" applyFont="1" applyFill="1" applyBorder="1" applyAlignment="1">
      <alignment horizontal="left" vertical="center"/>
    </xf>
    <xf numFmtId="0" fontId="9" fillId="0" borderId="18" xfId="51" applyFont="1" applyFill="1" applyBorder="1" applyAlignment="1">
      <alignment horizontal="left" vertical="center"/>
    </xf>
    <xf numFmtId="177" fontId="28" fillId="8" borderId="9" xfId="52" applyNumberFormat="1" applyFont="1" applyFill="1" applyBorder="1" applyAlignment="1">
      <alignment horizontal="center"/>
    </xf>
    <xf numFmtId="177" fontId="30" fillId="0" borderId="4" xfId="52" applyNumberFormat="1" applyFont="1" applyFill="1" applyBorder="1" applyAlignment="1">
      <alignment horizontal="center" wrapText="1"/>
    </xf>
    <xf numFmtId="0" fontId="9" fillId="0" borderId="1" xfId="51" applyFont="1" applyFill="1" applyBorder="1" applyAlignment="1">
      <alignment horizontal="left" vertical="center"/>
    </xf>
    <xf numFmtId="0" fontId="9" fillId="0" borderId="2" xfId="51" applyFont="1" applyFill="1" applyBorder="1" applyAlignment="1">
      <alignment horizontal="left" vertical="center"/>
    </xf>
    <xf numFmtId="179" fontId="30" fillId="0" borderId="4" xfId="52" applyNumberFormat="1" applyFont="1" applyFill="1" applyBorder="1" applyAlignment="1">
      <alignment horizontal="center" wrapText="1"/>
    </xf>
    <xf numFmtId="181" fontId="30" fillId="0" borderId="4" xfId="52" applyNumberFormat="1" applyFont="1" applyFill="1" applyBorder="1" applyAlignment="1">
      <alignment horizontal="center" wrapText="1"/>
    </xf>
    <xf numFmtId="180" fontId="28" fillId="0" borderId="9" xfId="52" applyNumberFormat="1" applyFont="1" applyFill="1" applyBorder="1" applyAlignment="1">
      <alignment horizontal="center"/>
    </xf>
    <xf numFmtId="181" fontId="29" fillId="0" borderId="4" xfId="52" applyNumberFormat="1" applyFont="1" applyFill="1" applyBorder="1" applyAlignment="1">
      <alignment horizontal="center" wrapText="1"/>
    </xf>
    <xf numFmtId="177" fontId="28" fillId="8" borderId="9" xfId="0" applyNumberFormat="1" applyFont="1" applyFill="1" applyBorder="1" applyAlignment="1">
      <alignment horizontal="center"/>
    </xf>
    <xf numFmtId="181" fontId="30" fillId="0" borderId="4" xfId="0" applyNumberFormat="1" applyFont="1" applyFill="1" applyBorder="1" applyAlignment="1">
      <alignment horizontal="center" wrapText="1"/>
    </xf>
    <xf numFmtId="178" fontId="30" fillId="10" borderId="4" xfId="0" applyNumberFormat="1" applyFont="1" applyFill="1" applyBorder="1" applyAlignment="1">
      <alignment horizontal="center" wrapText="1"/>
    </xf>
    <xf numFmtId="179" fontId="28" fillId="0" borderId="9" xfId="52" applyNumberFormat="1" applyFont="1" applyFill="1" applyBorder="1" applyAlignment="1">
      <alignment horizontal="center"/>
    </xf>
    <xf numFmtId="0" fontId="9" fillId="0" borderId="20" xfId="51" applyFont="1" applyFill="1" applyBorder="1" applyAlignment="1">
      <alignment horizontal="left" vertical="center"/>
    </xf>
    <xf numFmtId="0" fontId="9" fillId="0" borderId="21" xfId="51" applyFont="1" applyFill="1" applyBorder="1" applyAlignment="1">
      <alignment horizontal="left" vertical="center"/>
    </xf>
    <xf numFmtId="0" fontId="3" fillId="0" borderId="18" xfId="49" applyFont="1" applyFill="1" applyBorder="1" applyAlignment="1"/>
    <xf numFmtId="0" fontId="3" fillId="0" borderId="34" xfId="49" applyFont="1" applyFill="1" applyBorder="1" applyAlignment="1"/>
    <xf numFmtId="176" fontId="7" fillId="5" borderId="35" xfId="49" applyNumberFormat="1" applyFont="1" applyFill="1" applyBorder="1" applyAlignment="1">
      <alignment horizontal="center" vertical="center"/>
    </xf>
    <xf numFmtId="0" fontId="9" fillId="8" borderId="0" xfId="49" applyFont="1" applyFill="1" applyAlignment="1"/>
    <xf numFmtId="176" fontId="7" fillId="5" borderId="36" xfId="49" applyNumberFormat="1" applyFont="1" applyFill="1" applyBorder="1" applyAlignment="1">
      <alignment horizontal="center" vertical="center"/>
    </xf>
    <xf numFmtId="176" fontId="7" fillId="5" borderId="37" xfId="49" applyNumberFormat="1" applyFont="1" applyFill="1" applyBorder="1" applyAlignment="1">
      <alignment horizontal="center" vertical="center"/>
    </xf>
    <xf numFmtId="176" fontId="7" fillId="5" borderId="38" xfId="49" applyNumberFormat="1" applyFont="1" applyFill="1" applyBorder="1" applyAlignment="1">
      <alignment horizontal="center" vertical="center"/>
    </xf>
    <xf numFmtId="0" fontId="31" fillId="6" borderId="15" xfId="49" applyFont="1" applyFill="1" applyBorder="1" applyAlignment="1">
      <alignment horizontal="center" vertical="center" wrapText="1"/>
    </xf>
    <xf numFmtId="0" fontId="32" fillId="6" borderId="15" xfId="49" applyFont="1" applyFill="1" applyBorder="1" applyAlignment="1">
      <alignment horizontal="center" vertical="center" wrapText="1"/>
    </xf>
    <xf numFmtId="0" fontId="26" fillId="6" borderId="39" xfId="49" applyFont="1" applyFill="1" applyBorder="1" applyAlignment="1">
      <alignment horizontal="center" vertical="center" wrapText="1"/>
    </xf>
    <xf numFmtId="0" fontId="3" fillId="0" borderId="40" xfId="49" applyFont="1" applyFill="1" applyBorder="1" applyAlignment="1"/>
    <xf numFmtId="178" fontId="30" fillId="10" borderId="7" xfId="49" applyNumberFormat="1" applyFont="1" applyFill="1" applyBorder="1" applyAlignment="1">
      <alignment horizontal="center" vertical="center"/>
    </xf>
    <xf numFmtId="0" fontId="9" fillId="11" borderId="0" xfId="49" applyFont="1" applyFill="1" applyAlignment="1"/>
    <xf numFmtId="181" fontId="29" fillId="0" borderId="3" xfId="52" applyNumberFormat="1" applyFont="1" applyFill="1" applyBorder="1" applyAlignment="1">
      <alignment horizontal="center" wrapText="1"/>
    </xf>
    <xf numFmtId="177" fontId="30" fillId="0" borderId="4" xfId="52" applyNumberFormat="1" applyFont="1" applyFill="1" applyBorder="1" applyAlignment="1">
      <alignment horizontal="center" wrapText="1"/>
    </xf>
    <xf numFmtId="179" fontId="30" fillId="0" borderId="4" xfId="52" applyNumberFormat="1" applyFont="1" applyFill="1" applyBorder="1" applyAlignment="1">
      <alignment horizontal="center" wrapText="1"/>
    </xf>
    <xf numFmtId="181" fontId="30" fillId="0" borderId="4" xfId="52" applyNumberFormat="1" applyFont="1" applyFill="1" applyBorder="1" applyAlignment="1">
      <alignment horizontal="center" wrapText="1"/>
    </xf>
    <xf numFmtId="181" fontId="30" fillId="10" borderId="4" xfId="0" applyNumberFormat="1" applyFont="1" applyFill="1" applyBorder="1" applyAlignment="1">
      <alignment horizontal="center" wrapText="1"/>
    </xf>
    <xf numFmtId="181" fontId="29" fillId="0" borderId="3" xfId="52" applyNumberFormat="1" applyFont="1" applyFill="1" applyBorder="1" applyAlignment="1">
      <alignment horizontal="center" wrapText="1"/>
    </xf>
    <xf numFmtId="177" fontId="30" fillId="0" borderId="4" xfId="52" applyNumberFormat="1" applyFont="1" applyFill="1" applyBorder="1" applyAlignment="1">
      <alignment horizontal="center" wrapText="1"/>
    </xf>
    <xf numFmtId="181" fontId="30" fillId="0" borderId="4" xfId="52" applyNumberFormat="1" applyFont="1" applyFill="1" applyBorder="1" applyAlignment="1">
      <alignment horizontal="center" wrapText="1"/>
    </xf>
    <xf numFmtId="177" fontId="30" fillId="0" borderId="33" xfId="52" applyNumberFormat="1" applyFont="1" applyFill="1" applyBorder="1" applyAlignment="1">
      <alignment horizontal="center" wrapText="1"/>
    </xf>
    <xf numFmtId="181" fontId="30" fillId="0" borderId="1" xfId="0" applyNumberFormat="1" applyFont="1" applyFill="1" applyBorder="1" applyAlignment="1">
      <alignment horizontal="center" wrapText="1"/>
    </xf>
    <xf numFmtId="0" fontId="30" fillId="10" borderId="7" xfId="49" applyFont="1" applyFill="1" applyBorder="1" applyAlignment="1">
      <alignment horizontal="center" vertical="center"/>
    </xf>
    <xf numFmtId="181" fontId="29" fillId="0" borderId="9" xfId="52" applyNumberFormat="1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 2" xfId="51"/>
    <cellStyle name="Normal 3" xfId="52"/>
    <cellStyle name="Normal 5 2 2" xfId="53"/>
    <cellStyle name="Normal 5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8327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832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8327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832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3511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3511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6211%20ALEX%20DRESS,%20CHIFFON,%20MILLY,%20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Internal Boning Construction"/>
      <sheetName val="Print and Artwork Placement"/>
      <sheetName val="ALEX VELVET - DEV (S) REF S (2)"/>
      <sheetName val="ALEX CREPE -DEV (S) - REF (2)"/>
      <sheetName val="DEVIN (APP PP) - REG REFERENCE"/>
      <sheetName val="DEVIN - GRADED SPEC REFERENCE"/>
      <sheetName val="GRADED SPEC"/>
      <sheetName val="GRADED SPEC (cm)"/>
      <sheetName val="ALEX VELVET - DEV (S) REF SPECS"/>
      <sheetName val="ALEX CREPE -DEV (S) - REF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4"/>
  <sheetViews>
    <sheetView tabSelected="1" view="pageBreakPreview" zoomScaleNormal="100" workbookViewId="0">
      <selection activeCell="D30" sqref="D30"/>
    </sheetView>
  </sheetViews>
  <sheetFormatPr defaultColWidth="12.858407079646" defaultRowHeight="15" customHeight="1"/>
  <cols>
    <col min="1" max="1" width="4.70796460176991" style="1" customWidth="1"/>
    <col min="2" max="2" width="18.7079646017699" style="1" customWidth="1"/>
    <col min="3" max="3" width="18.1858407079646" style="1" customWidth="1"/>
    <col min="4" max="4" width="23.283185840708" style="1" customWidth="1"/>
    <col min="5" max="5" width="24.2300884955752" style="1" customWidth="1"/>
    <col min="6" max="6" width="10.283185840708" style="1" customWidth="1"/>
    <col min="7" max="7" width="10" style="1" hidden="1" customWidth="1"/>
    <col min="8" max="13" width="10" style="1" customWidth="1"/>
    <col min="14" max="14" width="6.42477876106195" style="1" customWidth="1"/>
    <col min="15" max="17" width="9.85840707964602" style="1" customWidth="1"/>
    <col min="18" max="18" width="6.28318584070797" style="1" customWidth="1"/>
    <col min="19" max="19" width="9.85840707964602" style="1" customWidth="1"/>
    <col min="20" max="21" width="9.70796460176991" style="1" customWidth="1"/>
    <col min="22" max="22" width="7.56637168141593" style="1" customWidth="1"/>
    <col min="23" max="23" width="11.5663716814159" style="1" customWidth="1"/>
    <col min="24" max="24" width="32.7079646017699" style="1" customWidth="1"/>
    <col min="25" max="26" width="13.7079646017699" style="1" customWidth="1"/>
    <col min="27" max="16384" width="12.858407079646" style="1"/>
  </cols>
  <sheetData>
    <row r="1" s="1" customFormat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21"/>
      <c r="J1" s="121"/>
      <c r="K1" s="121"/>
      <c r="L1" s="121"/>
      <c r="M1" s="122"/>
      <c r="N1" s="55"/>
      <c r="O1" s="55"/>
      <c r="P1" s="55"/>
      <c r="Q1" s="55"/>
      <c r="R1" s="55"/>
      <c r="S1" s="55"/>
      <c r="T1" s="55"/>
      <c r="U1" s="55"/>
      <c r="V1" s="55"/>
      <c r="W1" s="55"/>
      <c r="X1" s="54"/>
      <c r="Y1" s="54"/>
      <c r="Z1" s="54"/>
    </row>
    <row r="2" s="1" customFormat="1" ht="16.15" customHeight="1" spans="1:26">
      <c r="A2" s="83" t="s">
        <v>1</v>
      </c>
      <c r="B2" s="9"/>
      <c r="C2" s="84" t="s">
        <v>2</v>
      </c>
      <c r="D2" s="11" t="s">
        <v>3</v>
      </c>
      <c r="E2" s="85" t="s">
        <v>4</v>
      </c>
      <c r="F2" s="86"/>
      <c r="G2" s="22"/>
      <c r="H2" s="15"/>
      <c r="I2" s="15"/>
      <c r="J2" s="15"/>
      <c r="K2" s="15"/>
      <c r="L2" s="15"/>
      <c r="M2" s="123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54"/>
      <c r="Y2" s="54"/>
      <c r="Z2" s="54"/>
    </row>
    <row r="3" s="1" customFormat="1" ht="16.15" customHeight="1" spans="1:26">
      <c r="A3" s="87" t="s">
        <v>5</v>
      </c>
      <c r="B3" s="17"/>
      <c r="C3" s="88">
        <v>45418</v>
      </c>
      <c r="D3" s="19" t="s">
        <v>6</v>
      </c>
      <c r="E3" s="89"/>
      <c r="F3" s="90"/>
      <c r="G3" s="22"/>
      <c r="H3" s="23"/>
      <c r="I3" s="23"/>
      <c r="J3" s="23"/>
      <c r="K3" s="23"/>
      <c r="L3" s="23"/>
      <c r="M3" s="12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54"/>
      <c r="Y3" s="54"/>
      <c r="Z3" s="54"/>
    </row>
    <row r="4" s="1" customFormat="1" ht="16.15" customHeight="1" spans="1:26">
      <c r="A4" s="87" t="s">
        <v>7</v>
      </c>
      <c r="B4" s="17"/>
      <c r="C4" s="88"/>
      <c r="D4" s="19" t="s">
        <v>8</v>
      </c>
      <c r="E4" s="89" t="s">
        <v>9</v>
      </c>
      <c r="F4" s="90"/>
      <c r="G4" s="22"/>
      <c r="H4" s="23"/>
      <c r="I4" s="23"/>
      <c r="J4" s="23"/>
      <c r="K4" s="23"/>
      <c r="L4" s="23"/>
      <c r="M4" s="125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54"/>
      <c r="Y4" s="54"/>
      <c r="Z4" s="54"/>
    </row>
    <row r="5" s="1" customFormat="1" ht="16.15" customHeight="1" spans="1:26">
      <c r="A5" s="87" t="s">
        <v>10</v>
      </c>
      <c r="B5" s="17"/>
      <c r="C5" s="88"/>
      <c r="D5" s="19" t="s">
        <v>11</v>
      </c>
      <c r="E5" s="89" t="s">
        <v>12</v>
      </c>
      <c r="F5" s="90"/>
      <c r="G5" s="91"/>
      <c r="H5" s="92"/>
      <c r="I5" s="92"/>
      <c r="J5" s="92"/>
      <c r="K5" s="92"/>
      <c r="L5" s="92"/>
      <c r="M5" s="126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54"/>
      <c r="Y5" s="54"/>
      <c r="Z5" s="54"/>
    </row>
    <row r="6" s="1" customFormat="1" ht="16.15" customHeight="1" spans="1:26">
      <c r="A6" s="87" t="s">
        <v>13</v>
      </c>
      <c r="B6" s="17"/>
      <c r="C6" s="88" t="s">
        <v>14</v>
      </c>
      <c r="D6" s="19" t="s">
        <v>15</v>
      </c>
      <c r="E6" s="89" t="s">
        <v>16</v>
      </c>
      <c r="F6" s="90"/>
      <c r="G6" s="27"/>
      <c r="H6" s="28"/>
      <c r="I6" s="28"/>
      <c r="J6" s="28"/>
      <c r="K6" s="28"/>
      <c r="L6" s="28"/>
      <c r="M6" s="127"/>
      <c r="N6" s="124"/>
      <c r="O6" s="124"/>
      <c r="P6" s="124"/>
      <c r="Q6" s="124"/>
      <c r="R6" s="124"/>
      <c r="S6" s="124"/>
      <c r="T6" s="124"/>
      <c r="U6" s="124"/>
      <c r="V6" s="124"/>
      <c r="W6" s="133"/>
      <c r="X6" s="54"/>
      <c r="Y6" s="54"/>
      <c r="Z6" s="54"/>
    </row>
    <row r="7" s="1" customFormat="1" ht="16.15" customHeight="1" spans="1:26">
      <c r="A7" s="93" t="s">
        <v>17</v>
      </c>
      <c r="B7" s="94"/>
      <c r="C7" s="94"/>
      <c r="D7" s="94"/>
      <c r="E7" s="95"/>
      <c r="F7" s="96" t="s">
        <v>18</v>
      </c>
      <c r="G7" s="97" t="s">
        <v>19</v>
      </c>
      <c r="H7" s="96" t="s">
        <v>20</v>
      </c>
      <c r="I7" s="128" t="s">
        <v>21</v>
      </c>
      <c r="J7" s="129" t="s">
        <v>22</v>
      </c>
      <c r="K7" s="96" t="s">
        <v>23</v>
      </c>
      <c r="L7" s="96" t="s">
        <v>24</v>
      </c>
      <c r="M7" s="130" t="s">
        <v>25</v>
      </c>
      <c r="N7" s="60"/>
      <c r="O7" s="60"/>
      <c r="P7" s="61"/>
      <c r="Q7" s="60"/>
      <c r="R7" s="60"/>
      <c r="S7" s="60"/>
      <c r="T7" s="61"/>
      <c r="U7" s="60"/>
      <c r="V7" s="60"/>
      <c r="W7" s="61"/>
      <c r="X7" s="62"/>
      <c r="Y7" s="54"/>
      <c r="Z7" s="54"/>
    </row>
    <row r="8" s="1" customFormat="1" customHeight="1" spans="1:26">
      <c r="A8" s="98"/>
      <c r="B8" s="33"/>
      <c r="C8" s="33"/>
      <c r="D8" s="33"/>
      <c r="E8" s="34"/>
      <c r="F8" s="99"/>
      <c r="G8" s="100"/>
      <c r="H8" s="99"/>
      <c r="I8" s="99"/>
      <c r="J8" s="99"/>
      <c r="K8" s="99"/>
      <c r="L8" s="99"/>
      <c r="M8" s="131"/>
      <c r="N8" s="63"/>
      <c r="O8" s="62"/>
      <c r="P8" s="62"/>
      <c r="Q8" s="62"/>
      <c r="R8" s="63"/>
      <c r="S8" s="62"/>
      <c r="T8" s="62"/>
      <c r="U8" s="62"/>
      <c r="V8" s="63"/>
      <c r="W8" s="62"/>
      <c r="X8" s="62"/>
      <c r="Y8" s="54"/>
      <c r="Z8" s="54"/>
    </row>
    <row r="9" s="1" customFormat="1" ht="16.15" customHeight="1" spans="1:26">
      <c r="A9" s="36" t="s">
        <v>26</v>
      </c>
      <c r="B9" s="37"/>
      <c r="C9" s="37"/>
      <c r="D9" s="37"/>
      <c r="E9" s="101" t="s">
        <v>27</v>
      </c>
      <c r="F9" s="102">
        <v>44930</v>
      </c>
      <c r="G9" s="103">
        <f>SUM(H9-1/4)</f>
        <v>14.75</v>
      </c>
      <c r="H9" s="134">
        <f>SUM(I9-1/4)</f>
        <v>15</v>
      </c>
      <c r="I9" s="139">
        <v>15.25</v>
      </c>
      <c r="J9" s="134">
        <f t="shared" ref="J9:M9" si="0">SUM(I9+0.25)</f>
        <v>15.5</v>
      </c>
      <c r="K9" s="134">
        <f t="shared" si="0"/>
        <v>15.75</v>
      </c>
      <c r="L9" s="134">
        <f t="shared" si="0"/>
        <v>16</v>
      </c>
      <c r="M9" s="134">
        <f t="shared" si="0"/>
        <v>16.25</v>
      </c>
      <c r="N9" s="65"/>
      <c r="O9" s="65"/>
      <c r="P9" s="65"/>
      <c r="Q9" s="64"/>
      <c r="R9" s="65"/>
      <c r="S9" s="65"/>
      <c r="T9" s="65"/>
      <c r="U9" s="64"/>
      <c r="V9" s="65"/>
      <c r="W9" s="65"/>
      <c r="X9" s="66"/>
      <c r="Y9" s="54"/>
      <c r="Z9" s="54"/>
    </row>
    <row r="10" s="1" customFormat="1" ht="16.15" customHeight="1" spans="1:26">
      <c r="A10" s="105" t="s">
        <v>28</v>
      </c>
      <c r="B10" s="106"/>
      <c r="C10" s="106"/>
      <c r="D10" s="106"/>
      <c r="E10" s="101" t="s">
        <v>29</v>
      </c>
      <c r="F10" s="107">
        <v>0.125</v>
      </c>
      <c r="G10" s="108">
        <f>H10</f>
        <v>0.5</v>
      </c>
      <c r="H10" s="135">
        <f>I10</f>
        <v>0.5</v>
      </c>
      <c r="I10" s="140">
        <v>0.5</v>
      </c>
      <c r="J10" s="135">
        <f t="shared" ref="J10:M10" si="1">I10</f>
        <v>0.5</v>
      </c>
      <c r="K10" s="135">
        <f t="shared" si="1"/>
        <v>0.5</v>
      </c>
      <c r="L10" s="135">
        <f t="shared" si="1"/>
        <v>0.5</v>
      </c>
      <c r="M10" s="135">
        <f t="shared" si="1"/>
        <v>0.5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="1" customFormat="1" ht="16.15" customHeight="1" spans="1:26">
      <c r="A11" s="109" t="s">
        <v>30</v>
      </c>
      <c r="B11" s="110"/>
      <c r="C11" s="110"/>
      <c r="D11" s="110"/>
      <c r="E11" s="101" t="s">
        <v>31</v>
      </c>
      <c r="F11" s="107">
        <v>0.125</v>
      </c>
      <c r="G11" s="111">
        <f>SUM(H11-0.0625)</f>
        <v>6.125</v>
      </c>
      <c r="H11" s="136">
        <f>SUM(I11-0.0625)</f>
        <v>6.1875</v>
      </c>
      <c r="I11" s="141">
        <v>6.25</v>
      </c>
      <c r="J11" s="136">
        <f t="shared" ref="J11:M11" si="2">SUM(I11+0.0625)</f>
        <v>6.3125</v>
      </c>
      <c r="K11" s="136">
        <f t="shared" si="2"/>
        <v>6.375</v>
      </c>
      <c r="L11" s="136">
        <f t="shared" si="2"/>
        <v>6.4375</v>
      </c>
      <c r="M11" s="136">
        <f t="shared" si="2"/>
        <v>6.5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="1" customFormat="1" ht="16.15" customHeight="1" spans="1:26">
      <c r="A12" s="109" t="s">
        <v>32</v>
      </c>
      <c r="B12" s="110"/>
      <c r="C12" s="110"/>
      <c r="D12" s="110"/>
      <c r="E12" s="101" t="s">
        <v>33</v>
      </c>
      <c r="F12" s="107">
        <v>0.125</v>
      </c>
      <c r="G12" s="111">
        <f>SUM(H12-0.0625)</f>
        <v>8.875</v>
      </c>
      <c r="H12" s="136">
        <f>SUM(I12-0.0625)</f>
        <v>8.9375</v>
      </c>
      <c r="I12" s="141">
        <v>9</v>
      </c>
      <c r="J12" s="136">
        <f t="shared" ref="J12:M12" si="3">SUM(I12+0.0625)</f>
        <v>9.0625</v>
      </c>
      <c r="K12" s="136">
        <f t="shared" si="3"/>
        <v>9.125</v>
      </c>
      <c r="L12" s="136">
        <f t="shared" si="3"/>
        <v>9.1875</v>
      </c>
      <c r="M12" s="136">
        <f t="shared" si="3"/>
        <v>9.25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="1" customFormat="1" ht="16.15" customHeight="1" spans="1:26">
      <c r="A13" s="109" t="s">
        <v>34</v>
      </c>
      <c r="B13" s="110"/>
      <c r="C13" s="110"/>
      <c r="D13" s="110"/>
      <c r="E13" s="101" t="s">
        <v>35</v>
      </c>
      <c r="F13" s="107">
        <v>0.125</v>
      </c>
      <c r="G13" s="112">
        <f>SUM(H13-0.125)</f>
        <v>6.875</v>
      </c>
      <c r="H13" s="137">
        <f>SUM(I13-0.25)</f>
        <v>7</v>
      </c>
      <c r="I13" s="141">
        <v>7.25</v>
      </c>
      <c r="J13" s="137">
        <f t="shared" ref="J13:M13" si="4">SUM(I13+0.25)</f>
        <v>7.5</v>
      </c>
      <c r="K13" s="137">
        <f t="shared" si="4"/>
        <v>7.75</v>
      </c>
      <c r="L13" s="137">
        <f t="shared" si="4"/>
        <v>8</v>
      </c>
      <c r="M13" s="137">
        <f t="shared" si="4"/>
        <v>8.25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="1" customFormat="1" ht="16.15" customHeight="1" spans="1:26">
      <c r="A14" s="109" t="s">
        <v>36</v>
      </c>
      <c r="B14" s="110"/>
      <c r="C14" s="110"/>
      <c r="D14" s="110"/>
      <c r="E14" s="101" t="s">
        <v>37</v>
      </c>
      <c r="F14" s="107">
        <v>0.125</v>
      </c>
      <c r="G14" s="112">
        <f>SUM(H14-0.125)</f>
        <v>7.875</v>
      </c>
      <c r="H14" s="137">
        <f>SUM(I14-0.25)</f>
        <v>8</v>
      </c>
      <c r="I14" s="141">
        <v>8.25</v>
      </c>
      <c r="J14" s="137">
        <f t="shared" ref="J14:M14" si="5">SUM(I14+0.25)</f>
        <v>8.5</v>
      </c>
      <c r="K14" s="137">
        <f t="shared" si="5"/>
        <v>8.75</v>
      </c>
      <c r="L14" s="137">
        <f t="shared" si="5"/>
        <v>9</v>
      </c>
      <c r="M14" s="137">
        <f t="shared" si="5"/>
        <v>9.25</v>
      </c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="1" customFormat="1" ht="16.15" customHeight="1" spans="1:26">
      <c r="A15" s="109" t="s">
        <v>38</v>
      </c>
      <c r="B15" s="110"/>
      <c r="C15" s="110"/>
      <c r="D15" s="110"/>
      <c r="E15" s="101" t="s">
        <v>39</v>
      </c>
      <c r="F15" s="113">
        <v>44928</v>
      </c>
      <c r="G15" s="114">
        <f>SUM(H15-0.25)</f>
        <v>45</v>
      </c>
      <c r="H15" s="134">
        <f>SUM(I15-1/4)</f>
        <v>45.25</v>
      </c>
      <c r="I15" s="139">
        <v>45.5</v>
      </c>
      <c r="J15" s="134">
        <f>SUM(I15+0.25)</f>
        <v>45.75</v>
      </c>
      <c r="K15" s="134">
        <f>SUM(J15+0.25)</f>
        <v>46</v>
      </c>
      <c r="L15" s="134">
        <f>SUM(K15+0)</f>
        <v>46</v>
      </c>
      <c r="M15" s="134">
        <f>SUM(L15+0)</f>
        <v>46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="1" customFormat="1" ht="16.15" customHeight="1" spans="1:26">
      <c r="A16" s="109" t="s">
        <v>40</v>
      </c>
      <c r="B16" s="110"/>
      <c r="C16" s="110"/>
      <c r="D16" s="110"/>
      <c r="E16" s="101" t="s">
        <v>41</v>
      </c>
      <c r="F16" s="113">
        <v>44928</v>
      </c>
      <c r="G16" s="108">
        <f t="shared" ref="G16:G21" si="6">SUM(H16-1)</f>
        <v>31</v>
      </c>
      <c r="H16" s="135">
        <f t="shared" ref="H16:H21" si="7">SUM(I16-2)</f>
        <v>32</v>
      </c>
      <c r="I16" s="140">
        <v>34</v>
      </c>
      <c r="J16" s="135">
        <f t="shared" ref="J16:M16" si="8">SUM(I16+2)</f>
        <v>36</v>
      </c>
      <c r="K16" s="135">
        <f t="shared" ref="K16:K21" si="9">SUM(J16+2.5)</f>
        <v>38.5</v>
      </c>
      <c r="L16" s="135">
        <f t="shared" si="8"/>
        <v>40.5</v>
      </c>
      <c r="M16" s="135">
        <f t="shared" si="8"/>
        <v>42.5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="1" customFormat="1" ht="16.15" customHeight="1" spans="1:26">
      <c r="A17" s="109" t="s">
        <v>42</v>
      </c>
      <c r="B17" s="110"/>
      <c r="C17" s="110"/>
      <c r="D17" s="110"/>
      <c r="E17" s="101" t="s">
        <v>43</v>
      </c>
      <c r="F17" s="113">
        <v>44928</v>
      </c>
      <c r="G17" s="108">
        <f t="shared" si="6"/>
        <v>27.5</v>
      </c>
      <c r="H17" s="135">
        <f t="shared" si="7"/>
        <v>28.5</v>
      </c>
      <c r="I17" s="140">
        <v>30.5</v>
      </c>
      <c r="J17" s="135">
        <f t="shared" ref="J17:M17" si="10">SUM(I17+2)</f>
        <v>32.5</v>
      </c>
      <c r="K17" s="135">
        <f t="shared" si="9"/>
        <v>35</v>
      </c>
      <c r="L17" s="135">
        <f t="shared" si="10"/>
        <v>37</v>
      </c>
      <c r="M17" s="135">
        <f t="shared" si="10"/>
        <v>39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="1" customFormat="1" ht="16.15" customHeight="1" spans="1:26">
      <c r="A18" s="109" t="s">
        <v>44</v>
      </c>
      <c r="B18" s="110"/>
      <c r="C18" s="110"/>
      <c r="D18" s="110"/>
      <c r="E18" s="101" t="s">
        <v>45</v>
      </c>
      <c r="F18" s="113">
        <v>44928</v>
      </c>
      <c r="G18" s="108">
        <f t="shared" si="6"/>
        <v>25.5</v>
      </c>
      <c r="H18" s="135">
        <f t="shared" si="7"/>
        <v>26.5</v>
      </c>
      <c r="I18" s="140">
        <v>28.5</v>
      </c>
      <c r="J18" s="135">
        <f t="shared" ref="J18:M18" si="11">SUM(I18+2)</f>
        <v>30.5</v>
      </c>
      <c r="K18" s="135">
        <f t="shared" si="9"/>
        <v>33</v>
      </c>
      <c r="L18" s="135">
        <f t="shared" si="11"/>
        <v>35</v>
      </c>
      <c r="M18" s="135">
        <f t="shared" si="11"/>
        <v>37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="1" customFormat="1" ht="16.15" customHeight="1" spans="1:26">
      <c r="A19" s="109" t="s">
        <v>46</v>
      </c>
      <c r="B19" s="110"/>
      <c r="C19" s="110"/>
      <c r="D19" s="110"/>
      <c r="E19" s="101" t="s">
        <v>47</v>
      </c>
      <c r="F19" s="113">
        <v>44928</v>
      </c>
      <c r="G19" s="108">
        <f t="shared" si="6"/>
        <v>37.5</v>
      </c>
      <c r="H19" s="135">
        <f t="shared" si="7"/>
        <v>38.5</v>
      </c>
      <c r="I19" s="140">
        <v>40.5</v>
      </c>
      <c r="J19" s="135">
        <f t="shared" ref="J19:M19" si="12">SUM(I19+2)</f>
        <v>42.5</v>
      </c>
      <c r="K19" s="135">
        <f t="shared" si="9"/>
        <v>45</v>
      </c>
      <c r="L19" s="135">
        <f t="shared" si="12"/>
        <v>47</v>
      </c>
      <c r="M19" s="135">
        <f t="shared" si="12"/>
        <v>49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="1" customFormat="1" ht="16.15" customHeight="1" spans="1:26">
      <c r="A20" s="109" t="s">
        <v>48</v>
      </c>
      <c r="B20" s="110"/>
      <c r="C20" s="110"/>
      <c r="D20" s="110"/>
      <c r="E20" s="101" t="s">
        <v>49</v>
      </c>
      <c r="F20" s="113">
        <v>44928</v>
      </c>
      <c r="G20" s="108">
        <f t="shared" si="6"/>
        <v>97</v>
      </c>
      <c r="H20" s="135">
        <f t="shared" si="7"/>
        <v>98</v>
      </c>
      <c r="I20" s="140">
        <v>100</v>
      </c>
      <c r="J20" s="135">
        <f t="shared" ref="J20:M20" si="13">SUM(I20+2)</f>
        <v>102</v>
      </c>
      <c r="K20" s="135">
        <f t="shared" si="9"/>
        <v>104.5</v>
      </c>
      <c r="L20" s="135">
        <f t="shared" si="13"/>
        <v>106.5</v>
      </c>
      <c r="M20" s="135">
        <f t="shared" si="13"/>
        <v>108.5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="1" customFormat="1" ht="16.15" customHeight="1" spans="1:26">
      <c r="A21" s="41" t="s">
        <v>50</v>
      </c>
      <c r="B21" s="42"/>
      <c r="C21" s="42"/>
      <c r="D21" s="42"/>
      <c r="E21" s="101" t="s">
        <v>51</v>
      </c>
      <c r="F21" s="113">
        <v>44928</v>
      </c>
      <c r="G21" s="108">
        <f t="shared" si="6"/>
        <v>77</v>
      </c>
      <c r="H21" s="135">
        <f t="shared" si="7"/>
        <v>78</v>
      </c>
      <c r="I21" s="140">
        <v>80</v>
      </c>
      <c r="J21" s="142">
        <f t="shared" ref="J21:M21" si="14">SUM(I21+2)</f>
        <v>82</v>
      </c>
      <c r="K21" s="142">
        <f t="shared" si="9"/>
        <v>84.5</v>
      </c>
      <c r="L21" s="142">
        <f t="shared" si="14"/>
        <v>86.5</v>
      </c>
      <c r="M21" s="142">
        <f t="shared" si="14"/>
        <v>88.5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="1" customFormat="1" ht="16.15" customHeight="1" spans="1:26">
      <c r="A22" s="41" t="s">
        <v>52</v>
      </c>
      <c r="B22" s="42"/>
      <c r="C22" s="42"/>
      <c r="D22" s="42"/>
      <c r="E22" s="101" t="s">
        <v>53</v>
      </c>
      <c r="F22" s="115">
        <v>0.125</v>
      </c>
      <c r="G22" s="116">
        <f>SUM(I22-0.375)</f>
        <v>7.875</v>
      </c>
      <c r="H22" s="138" t="s">
        <v>54</v>
      </c>
      <c r="I22" s="143">
        <v>8.25</v>
      </c>
      <c r="J22" s="144" t="s">
        <v>55</v>
      </c>
      <c r="K22" s="144"/>
      <c r="L22" s="144"/>
      <c r="M22" s="14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="1" customFormat="1" ht="16.15" customHeight="1" spans="1:26">
      <c r="A23" s="109" t="s">
        <v>56</v>
      </c>
      <c r="B23" s="110"/>
      <c r="C23" s="110"/>
      <c r="D23" s="110"/>
      <c r="E23" s="101" t="s">
        <v>57</v>
      </c>
      <c r="F23" s="118">
        <v>0.25</v>
      </c>
      <c r="G23" s="114">
        <f>SUM(H23-0.25)</f>
        <v>30.5</v>
      </c>
      <c r="H23" s="134">
        <f>SUM(I23-1/4)</f>
        <v>30.75</v>
      </c>
      <c r="I23" s="139">
        <v>31</v>
      </c>
      <c r="J23" s="145">
        <f>SUM(I23+0.25)</f>
        <v>31.25</v>
      </c>
      <c r="K23" s="145">
        <f>SUM(J23+0.25)</f>
        <v>31.5</v>
      </c>
      <c r="L23" s="145">
        <f>SUM(K23+0)</f>
        <v>31.5</v>
      </c>
      <c r="M23" s="145">
        <f t="shared" ref="M23:M26" si="15">SUM(L23+0)</f>
        <v>31.5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="1" customFormat="1" ht="16.15" customHeight="1" spans="1:26">
      <c r="A24" s="109" t="s">
        <v>58</v>
      </c>
      <c r="B24" s="110"/>
      <c r="C24" s="110"/>
      <c r="D24" s="110"/>
      <c r="E24" s="101" t="s">
        <v>59</v>
      </c>
      <c r="F24" s="118">
        <v>0.375</v>
      </c>
      <c r="G24" s="108">
        <f>H24</f>
        <v>63</v>
      </c>
      <c r="H24" s="135">
        <f>I24</f>
        <v>63</v>
      </c>
      <c r="I24" s="140">
        <v>63</v>
      </c>
      <c r="J24" s="135">
        <f>I24</f>
        <v>63</v>
      </c>
      <c r="K24" s="135">
        <f>SUM(J24+1)</f>
        <v>64</v>
      </c>
      <c r="L24" s="135">
        <f>SUM(K24+0)</f>
        <v>64</v>
      </c>
      <c r="M24" s="135">
        <f t="shared" si="15"/>
        <v>64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="1" customFormat="1" ht="16.15" customHeight="1" spans="1:26">
      <c r="A25" s="109" t="s">
        <v>60</v>
      </c>
      <c r="B25" s="110"/>
      <c r="C25" s="110"/>
      <c r="D25" s="110"/>
      <c r="E25" s="101" t="s">
        <v>61</v>
      </c>
      <c r="F25" s="107">
        <v>0.125</v>
      </c>
      <c r="G25" s="108">
        <f>H25</f>
        <v>1.5</v>
      </c>
      <c r="H25" s="135">
        <f>I25</f>
        <v>1.5</v>
      </c>
      <c r="I25" s="140">
        <v>1.5</v>
      </c>
      <c r="J25" s="135">
        <f t="shared" ref="J25:M25" si="16">I25</f>
        <v>1.5</v>
      </c>
      <c r="K25" s="135">
        <f t="shared" si="16"/>
        <v>1.5</v>
      </c>
      <c r="L25" s="135">
        <f t="shared" si="16"/>
        <v>1.5</v>
      </c>
      <c r="M25" s="135">
        <f t="shared" si="16"/>
        <v>1.5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="1" customFormat="1" ht="16.15" customHeight="1" spans="1:26">
      <c r="A26" s="119" t="s">
        <v>62</v>
      </c>
      <c r="B26" s="120"/>
      <c r="C26" s="120"/>
      <c r="D26" s="120"/>
      <c r="E26" s="101" t="s">
        <v>63</v>
      </c>
      <c r="F26" s="118">
        <v>0.25</v>
      </c>
      <c r="G26" s="108">
        <f>SUM(H26+0)</f>
        <v>12.5</v>
      </c>
      <c r="H26" s="135">
        <f>SUM(I26+0)</f>
        <v>12.5</v>
      </c>
      <c r="I26" s="140">
        <v>12.5</v>
      </c>
      <c r="J26" s="136">
        <f>SUM(I26+0.5)</f>
        <v>13</v>
      </c>
      <c r="K26" s="136">
        <f>SUM(J26+0)</f>
        <v>13</v>
      </c>
      <c r="L26" s="136">
        <f>SUM(K26+0.5)</f>
        <v>13.5</v>
      </c>
      <c r="M26" s="136">
        <f t="shared" si="15"/>
        <v>13.5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="1" customFormat="1" ht="16.15" customHeight="1" spans="1:26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="1" customFormat="1" ht="16.15" customHeight="1" spans="1:26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="1" customFormat="1" ht="16.15" customHeight="1" spans="1:26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="1" customFormat="1" ht="16.15" customHeight="1" spans="1:26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="1" customFormat="1" ht="16.15" customHeight="1" spans="1:26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="1" customFormat="1" ht="16.15" customHeight="1" spans="1:26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="1" customFormat="1" ht="16.15" customHeight="1" spans="1:2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="1" customFormat="1" ht="16.15" customHeight="1" spans="1:2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="1" customFormat="1" ht="16.15" customHeight="1" spans="1:2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="1" customFormat="1" ht="16.15" customHeight="1" spans="1:2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="1" customFormat="1" ht="16.15" customHeight="1" spans="1:2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="1" customFormat="1" ht="16.15" customHeight="1" spans="1:2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="1" customFormat="1" ht="16.15" customHeight="1" spans="1:26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="1" customFormat="1" ht="16.15" customHeight="1" spans="1:26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="1" customFormat="1" ht="16.15" customHeight="1" spans="1:26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="1" customFormat="1" ht="16.15" customHeight="1" spans="1:26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="1" customFormat="1" ht="16.15" customHeight="1" spans="1:26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="1" customFormat="1" ht="16.15" customHeight="1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="1" customFormat="1" ht="16.15" customHeight="1" spans="1:26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="1" customFormat="1" ht="16.15" customHeight="1" spans="1:2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="1" customFormat="1" ht="16.15" customHeight="1" spans="1:26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="1" customFormat="1" ht="16.15" customHeight="1" spans="1:26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="1" customFormat="1" ht="16.15" customHeight="1" spans="1:26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="1" customFormat="1" ht="16.15" customHeight="1" spans="1:26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="1" customFormat="1" ht="16.15" customHeight="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="1" customFormat="1" ht="16.15" customHeight="1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="1" customFormat="1" ht="16.15" customHeight="1" spans="1:26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="1" customFormat="1" ht="16.15" customHeight="1" spans="1:26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="1" customFormat="1" ht="16.15" customHeight="1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="1" customFormat="1" ht="16.15" customHeight="1" spans="1:2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="1" customFormat="1" ht="16.15" customHeight="1" spans="1:2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="1" customFormat="1" ht="16.15" customHeight="1" spans="1:26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="1" customFormat="1" ht="16.15" customHeight="1" spans="1:2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="1" customFormat="1" ht="16.15" customHeight="1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="1" customFormat="1" ht="16.15" customHeight="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="1" customFormat="1" ht="16.15" customHeight="1" spans="1:26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="1" customFormat="1" ht="16.15" customHeight="1" spans="1:2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="1" customFormat="1" ht="16.15" customHeight="1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="1" customFormat="1" ht="16.15" customHeight="1" spans="1:26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="1" customFormat="1" ht="16.15" customHeight="1" spans="1:2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="1" customFormat="1" ht="16.15" customHeight="1" spans="1:26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="1" customFormat="1" ht="16.15" customHeight="1" spans="1:26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="1" customFormat="1" ht="16.15" customHeight="1" spans="1:26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="1" customFormat="1" ht="16.15" customHeight="1" spans="1:26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="1" customFormat="1" ht="16.15" customHeight="1" spans="1:26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="1" customFormat="1" ht="16.15" customHeight="1" spans="1:26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="1" customFormat="1" ht="16.15" customHeight="1" spans="1:26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="1" customFormat="1" ht="16.15" customHeight="1" spans="1:26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="1" customFormat="1" ht="16.15" customHeight="1" spans="1:26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="1" customFormat="1" ht="16.15" customHeight="1" spans="1:2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="1" customFormat="1" ht="16.15" customHeight="1" spans="1:26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="1" customFormat="1" ht="16.15" customHeight="1" spans="1:26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="1" customFormat="1" ht="16.15" customHeight="1" spans="1:26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="1" customFormat="1" ht="16.15" customHeight="1" spans="1:26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="1" customFormat="1" ht="16.15" customHeight="1" spans="1:26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="1" customFormat="1" ht="16.15" customHeight="1" spans="1:26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="1" customFormat="1" ht="16.15" customHeight="1" spans="1:26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="1" customFormat="1" ht="16.15" customHeight="1" spans="1:26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="1" customFormat="1" ht="16.15" customHeight="1" spans="1:2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="1" customFormat="1" ht="16.15" customHeight="1" spans="1:2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="1" customFormat="1" ht="16.15" customHeight="1" spans="1:26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="1" customFormat="1" ht="16.15" customHeight="1" spans="1:26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="1" customFormat="1" ht="16.15" customHeight="1" spans="1:26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="1" customFormat="1" ht="16.15" customHeight="1" spans="1:2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="1" customFormat="1" ht="16.15" customHeight="1" spans="1:2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="1" customFormat="1" ht="16.15" customHeight="1" spans="1:26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="1" customFormat="1" ht="16.15" customHeight="1" spans="1:26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="1" customFormat="1" ht="16.15" customHeight="1" spans="1:26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="1" customFormat="1" ht="16.15" customHeight="1" spans="1:26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="1" customFormat="1" ht="16.15" customHeight="1" spans="1:2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="1" customFormat="1" ht="16.15" customHeight="1" spans="1:26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="1" customFormat="1" ht="16.15" customHeight="1" spans="1:2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="1" customFormat="1" ht="16.15" customHeight="1" spans="1:26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="1" customFormat="1" ht="16.15" customHeight="1" spans="1:26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="1" customFormat="1" ht="16.15" customHeight="1" spans="1:2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="1" customFormat="1" ht="16.15" customHeight="1" spans="1:26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="1" customFormat="1" ht="16.15" customHeight="1" spans="1:26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="1" customFormat="1" ht="16.15" customHeight="1" spans="1:26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="1" customFormat="1" ht="16.15" customHeight="1" spans="1:26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="1" customFormat="1" ht="16.15" customHeight="1" spans="1:2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="1" customFormat="1" ht="16.15" customHeight="1" spans="1:26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="1" customFormat="1" ht="16.15" customHeight="1" spans="1:26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="1" customFormat="1" ht="16.15" customHeight="1" spans="1:26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="1" customFormat="1" ht="16.15" customHeight="1" spans="1:2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="1" customFormat="1" ht="16.15" customHeight="1" spans="1:2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="1" customFormat="1" ht="16.15" customHeight="1" spans="1:2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="1" customFormat="1" ht="16.15" customHeight="1" spans="1:2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="1" customFormat="1" ht="16.15" customHeight="1" spans="1:2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="1" customFormat="1" ht="16.15" customHeight="1" spans="1:26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="1" customFormat="1" ht="16.15" customHeight="1" spans="1:2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="1" customFormat="1" ht="16.15" customHeight="1" spans="1:26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="1" customFormat="1" ht="16.15" customHeight="1" spans="1:26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="1" customFormat="1" ht="16.15" customHeight="1" spans="1:26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="1" customFormat="1" ht="16.15" customHeight="1" spans="1:26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="1" customFormat="1" ht="16.15" customHeight="1" spans="1:26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="1" customFormat="1" ht="16.15" customHeight="1" spans="1:26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="1" customFormat="1" ht="16.15" customHeight="1" spans="1:26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="1" customFormat="1" ht="16.15" customHeight="1" spans="1:26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="1" customFormat="1" ht="16.15" customHeight="1" spans="1:26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="1" customFormat="1" ht="16.15" customHeight="1" spans="1: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="1" customFormat="1" ht="16.15" customHeight="1" spans="1:26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="1" customFormat="1" ht="16.15" customHeight="1" spans="1:26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="1" customFormat="1" ht="16.15" customHeight="1" spans="1:26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="1" customFormat="1" ht="16.15" customHeight="1" spans="1:26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="1" customFormat="1" ht="16.15" customHeight="1" spans="1:26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="1" customFormat="1" ht="16.15" customHeight="1" spans="1:26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="1" customFormat="1" ht="16.15" customHeight="1" spans="1:26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="1" customFormat="1" ht="16.15" customHeight="1" spans="1:26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="1" customFormat="1" ht="16.15" customHeight="1" spans="1:26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="1" customFormat="1" ht="16.15" customHeight="1" spans="1:2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="1" customFormat="1" ht="16.15" customHeight="1" spans="1:26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="1" customFormat="1" ht="16.15" customHeight="1" spans="1:26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="1" customFormat="1" ht="16.15" customHeight="1" spans="1:26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="1" customFormat="1" ht="16.15" customHeight="1" spans="1:26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="1" customFormat="1" ht="16.15" customHeight="1" spans="1:26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="1" customFormat="1" ht="16.15" customHeight="1" spans="1:26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="1" customFormat="1" ht="16.15" customHeight="1" spans="1:26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="1" customFormat="1" ht="16.15" customHeight="1" spans="1:26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="1" customFormat="1" ht="16.15" customHeight="1" spans="1:26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="1" customFormat="1" ht="16.15" customHeight="1" spans="1:2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="1" customFormat="1" ht="16.15" customHeight="1" spans="1:26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="1" customFormat="1" ht="16.15" customHeight="1" spans="1:26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="1" customFormat="1" ht="16.15" customHeight="1" spans="1:26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="1" customFormat="1" ht="16.15" customHeight="1" spans="1:26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="1" customFormat="1" ht="16.15" customHeight="1" spans="1:26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="1" customFormat="1" ht="16.15" customHeight="1" spans="1:26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="1" customFormat="1" ht="16.15" customHeight="1" spans="1:26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="1" customFormat="1" ht="16.15" customHeight="1" spans="1:26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="1" customFormat="1" ht="16.15" customHeight="1" spans="1:26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="1" customFormat="1" ht="16.15" customHeight="1" spans="1:2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="1" customFormat="1" ht="16.15" customHeight="1" spans="1:26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="1" customFormat="1" ht="16.15" customHeight="1" spans="1:26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="1" customFormat="1" ht="16.15" customHeight="1" spans="1:26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="1" customFormat="1" ht="16.15" customHeight="1" spans="1:26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="1" customFormat="1" ht="16.15" customHeight="1" spans="1:26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="1" customFormat="1" ht="16.15" customHeight="1" spans="1:26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="1" customFormat="1" ht="16.15" customHeight="1" spans="1:26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="1" customFormat="1" ht="16.15" customHeight="1" spans="1:26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="1" customFormat="1" ht="16.15" customHeight="1" spans="1:26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="1" customFormat="1" ht="16.15" customHeight="1" spans="1:2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="1" customFormat="1" ht="16.15" customHeight="1" spans="1:26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="1" customFormat="1" ht="16.15" customHeight="1" spans="1:26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="1" customFormat="1" ht="16.15" customHeight="1" spans="1:26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="1" customFormat="1" ht="16.15" customHeight="1" spans="1:26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="1" customFormat="1" ht="16.15" customHeight="1" spans="1:26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="1" customFormat="1" ht="16.15" customHeight="1" spans="1:26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="1" customFormat="1" ht="16.15" customHeight="1" spans="1:26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="1" customFormat="1" ht="16.15" customHeight="1" spans="1:26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="1" customFormat="1" ht="16.15" customHeight="1" spans="1:26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="1" customFormat="1" ht="16.15" customHeight="1" spans="1:2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="1" customFormat="1" ht="16.15" customHeight="1" spans="1:26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="1" customFormat="1" ht="16.15" customHeight="1" spans="1:26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="1" customFormat="1" ht="16.15" customHeight="1" spans="1:26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="1" customFormat="1" ht="16.15" customHeight="1" spans="1:26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="1" customFormat="1" ht="16.15" customHeight="1" spans="1:26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="1" customFormat="1" ht="16.15" customHeight="1" spans="1:26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="1" customFormat="1" ht="16.15" customHeight="1" spans="1:26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="1" customFormat="1" ht="16.15" customHeight="1" spans="1:26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="1" customFormat="1" ht="16.15" customHeight="1" spans="1:26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="1" customFormat="1" ht="16.15" customHeight="1" spans="1:2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="1" customFormat="1" ht="16.15" customHeight="1" spans="1:26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="1" customFormat="1" ht="16.15" customHeight="1" spans="1:26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="1" customFormat="1" ht="16.15" customHeight="1" spans="1:26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="1" customFormat="1" ht="16.15" customHeight="1" spans="1:26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="1" customFormat="1" ht="16.15" customHeight="1" spans="1:26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="1" customFormat="1" ht="16.15" customHeight="1" spans="1:26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="1" customFormat="1" ht="16.15" customHeight="1" spans="1:26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="1" customFormat="1" ht="16.15" customHeight="1" spans="1:26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="1" customFormat="1" ht="16.15" customHeight="1" spans="1:26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="1" customFormat="1" ht="16.15" customHeight="1" spans="1:2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="1" customFormat="1" ht="16.15" customHeight="1" spans="1:26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="1" customFormat="1" ht="16.15" customHeight="1" spans="1:26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="1" customFormat="1" ht="16.15" customHeight="1" spans="1:26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="1" customFormat="1" ht="16.15" customHeight="1" spans="1:26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="1" customFormat="1" ht="16.15" customHeight="1" spans="1:26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="1" customFormat="1" ht="16.15" customHeight="1" spans="1:26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="1" customFormat="1" ht="16.15" customHeight="1" spans="1:26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="1" customFormat="1" ht="16.15" customHeight="1" spans="1:26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="1" customFormat="1" ht="16.15" customHeight="1" spans="1:26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="1" customFormat="1" ht="16.15" customHeight="1" spans="1:2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="1" customFormat="1" ht="16.15" customHeight="1" spans="1:26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="1" customFormat="1" ht="16.15" customHeight="1" spans="1:26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="1" customFormat="1" ht="16.15" customHeight="1" spans="1:26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="1" customFormat="1" ht="16.15" customHeight="1" spans="1:26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="1" customFormat="1" ht="16.15" customHeight="1" spans="1:26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="1" customFormat="1" ht="16.15" customHeight="1" spans="1:26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="1" customFormat="1" ht="16.15" customHeight="1" spans="1:26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="1" customFormat="1" ht="16.15" customHeight="1" spans="1:26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="1" customFormat="1" ht="16.15" customHeight="1" spans="1:26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="1" customFormat="1" ht="16.15" customHeight="1" spans="1:2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="1" customFormat="1" ht="16.15" customHeight="1" spans="1:26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="1" customFormat="1" ht="16.15" customHeight="1" spans="1:26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="1" customFormat="1" ht="16.15" customHeight="1" spans="1:26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="1" customFormat="1" ht="16.15" customHeight="1" spans="1:26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="1" customFormat="1" ht="16.15" customHeight="1" spans="1:26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="1" customFormat="1" ht="16.15" customHeight="1" spans="1:26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="1" customFormat="1" ht="16.15" customHeight="1" spans="1:26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="1" customFormat="1" ht="16.15" customHeight="1" spans="1:26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="1" customFormat="1" ht="16.15" customHeight="1" spans="1:26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="1" customFormat="1" ht="16.15" customHeight="1" spans="1: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="1" customFormat="1" ht="16.15" customHeight="1" spans="1:26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="1" customFormat="1" ht="16.15" customHeight="1" spans="1:26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="1" customFormat="1" ht="16.15" customHeight="1" spans="1:26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="1" customFormat="1" ht="16.15" customHeight="1" spans="1:26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="1" customFormat="1" ht="16.15" customHeight="1" spans="1:26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="1" customFormat="1" ht="16.15" customHeight="1" spans="1:26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="1" customFormat="1" ht="16.15" customHeight="1" spans="1:26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="1" customFormat="1" ht="16.15" customHeight="1" spans="1:26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="1" customFormat="1" ht="16.15" customHeight="1" spans="1:26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="1" customFormat="1" ht="16.15" customHeight="1" spans="1:26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="1" customFormat="1" ht="16.15" customHeight="1" spans="1:26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="1" customFormat="1" ht="16.15" customHeight="1" spans="1:26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="1" customFormat="1" ht="16.15" customHeight="1" spans="1:26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="1" customFormat="1" ht="16.15" customHeight="1" spans="1:26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="1" customFormat="1" ht="16.15" customHeight="1" spans="1:26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="1" customFormat="1" ht="16.15" customHeight="1" spans="1:26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="1" customFormat="1" ht="16.15" customHeight="1" spans="1:26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="1" customFormat="1" ht="16.15" customHeight="1" spans="1:26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="1" customFormat="1" ht="16.15" customHeight="1" spans="1:26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="1" customFormat="1" ht="16.15" customHeight="1" spans="1:26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="1" customFormat="1" ht="16.15" customHeight="1" spans="1:26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="1" customFormat="1" ht="16.15" customHeight="1" spans="1:26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="1" customFormat="1" ht="16.15" customHeight="1" spans="1:26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="1" customFormat="1" ht="16.15" customHeight="1" spans="1:26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="1" customFormat="1" ht="16.15" customHeight="1" spans="1:26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="1" customFormat="1" ht="16.15" customHeight="1" spans="1:26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="1" customFormat="1" ht="16.15" customHeight="1" spans="1:26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="1" customFormat="1" ht="16.15" customHeight="1" spans="1:26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="1" customFormat="1" ht="16.15" customHeight="1" spans="1:26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="1" customFormat="1" ht="16.15" customHeight="1" spans="1:26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="1" customFormat="1" ht="16.15" customHeight="1" spans="1:26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="1" customFormat="1" ht="16.15" customHeight="1" spans="1:26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="1" customFormat="1" ht="16.15" customHeight="1" spans="1:26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="1" customFormat="1" ht="16.15" customHeight="1" spans="1:26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="1" customFormat="1" ht="16.15" customHeight="1" spans="1:26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="1" customFormat="1" ht="16.15" customHeight="1" spans="1:26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="1" customFormat="1" ht="16.15" customHeight="1" spans="1:26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="1" customFormat="1" ht="16.15" customHeight="1" spans="1:26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="1" customFormat="1" ht="16.15" customHeight="1" spans="1:26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="1" customFormat="1" ht="16.15" customHeight="1" spans="1:26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="1" customFormat="1" ht="16.15" customHeight="1" spans="1:26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="1" customFormat="1" ht="16.15" customHeight="1" spans="1:26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="1" customFormat="1" ht="16.15" customHeight="1" spans="1:26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="1" customFormat="1" ht="16.15" customHeight="1" spans="1:26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="1" customFormat="1" ht="16.15" customHeight="1" spans="1:26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="1" customFormat="1" ht="16.15" customHeight="1" spans="1:26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="1" customFormat="1" ht="16.15" customHeight="1" spans="1:26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="1" customFormat="1" ht="16.15" customHeight="1" spans="1:26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="1" customFormat="1" ht="16.15" customHeight="1" spans="1:26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="1" customFormat="1" ht="16.15" customHeight="1" spans="1:26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="1" customFormat="1" ht="16.15" customHeight="1" spans="1:26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="1" customFormat="1" ht="16.15" customHeight="1" spans="1:26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="1" customFormat="1" ht="16.15" customHeight="1" spans="1:26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="1" customFormat="1" ht="16.15" customHeight="1" spans="1:26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="1" customFormat="1" ht="16.15" customHeight="1" spans="1:26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="1" customFormat="1" ht="16.15" customHeight="1" spans="1:26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="1" customFormat="1" ht="16.15" customHeight="1" spans="1:26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="1" customFormat="1" ht="16.15" customHeight="1" spans="1:26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="1" customFormat="1" ht="16.15" customHeight="1" spans="1:26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="1" customFormat="1" ht="16.15" customHeight="1" spans="1:26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="1" customFormat="1" ht="16.15" customHeight="1" spans="1:26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="1" customFormat="1" ht="16.15" customHeight="1" spans="1:26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="1" customFormat="1" ht="16.15" customHeight="1" spans="1:26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="1" customFormat="1" ht="16.15" customHeight="1" spans="1:26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="1" customFormat="1" ht="16.15" customHeight="1" spans="1:26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="1" customFormat="1" ht="16.15" customHeight="1" spans="1:26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="1" customFormat="1" ht="16.15" customHeight="1" spans="1:26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="1" customFormat="1" ht="16.15" customHeight="1" spans="1:26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="1" customFormat="1" ht="16.15" customHeight="1" spans="1:26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="1" customFormat="1" ht="16.15" customHeight="1" spans="1:26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="1" customFormat="1" ht="16.15" customHeight="1" spans="1:26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="1" customFormat="1" ht="16.15" customHeight="1" spans="1:26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="1" customFormat="1" ht="16.15" customHeight="1" spans="1:26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="1" customFormat="1" ht="16.15" customHeight="1" spans="1:26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="1" customFormat="1" ht="16.15" customHeight="1" spans="1:26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="1" customFormat="1" ht="16.15" customHeight="1" spans="1:26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="1" customFormat="1" ht="16.15" customHeight="1" spans="1:26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="1" customFormat="1" ht="16.15" customHeight="1" spans="1:26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="1" customFormat="1" ht="16.15" customHeight="1" spans="1:26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="1" customFormat="1" ht="16.15" customHeight="1" spans="1:26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="1" customFormat="1" ht="16.15" customHeight="1" spans="1:26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="1" customFormat="1" ht="16.15" customHeight="1" spans="1:26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="1" customFormat="1" ht="16.15" customHeight="1" spans="1:26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="1" customFormat="1" ht="16.15" customHeight="1" spans="1:26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="1" customFormat="1" ht="16.15" customHeight="1" spans="1:26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="1" customFormat="1" ht="16.15" customHeight="1" spans="1:26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="1" customFormat="1" ht="16.15" customHeight="1" spans="1:26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="1" customFormat="1" ht="16.15" customHeight="1" spans="1:26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="1" customFormat="1" ht="16.15" customHeight="1" spans="1:26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="1" customFormat="1" ht="16.15" customHeight="1" spans="1:26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="1" customFormat="1" ht="16.15" customHeight="1" spans="1:26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="1" customFormat="1" ht="16.15" customHeight="1" spans="1:26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="1" customFormat="1" ht="16.15" customHeight="1" spans="1:26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="1" customFormat="1" ht="16.15" customHeight="1" spans="1:26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="1" customFormat="1" ht="16.15" customHeight="1" spans="1:26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="1" customFormat="1" ht="16.15" customHeight="1" spans="1:26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="1" customFormat="1" ht="16.15" customHeight="1" spans="1:26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="1" customFormat="1" ht="16.15" customHeight="1" spans="1:26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="1" customFormat="1" ht="16.15" customHeight="1" spans="1:26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="1" customFormat="1" ht="16.15" customHeight="1" spans="1:26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="1" customFormat="1" ht="16.15" customHeight="1" spans="1:26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="1" customFormat="1" ht="16.15" customHeight="1" spans="1:26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="1" customFormat="1" ht="16.15" customHeight="1" spans="1:26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="1" customFormat="1" ht="16.15" customHeight="1" spans="1:26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="1" customFormat="1" ht="16.15" customHeight="1" spans="1:26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="1" customFormat="1" ht="16.15" customHeight="1" spans="1:26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="1" customFormat="1" ht="16.15" customHeight="1" spans="1:26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="1" customFormat="1" ht="16.15" customHeight="1" spans="1:26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="1" customFormat="1" ht="16.15" customHeight="1" spans="1:26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="1" customFormat="1" ht="16.15" customHeight="1" spans="1:26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="1" customFormat="1" ht="16.15" customHeight="1" spans="1:26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="1" customFormat="1" ht="16.15" customHeight="1" spans="1:26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="1" customFormat="1" ht="16.15" customHeight="1" spans="1:26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="1" customFormat="1" ht="16.15" customHeight="1" spans="1:26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="1" customFormat="1" ht="16.15" customHeight="1" spans="1:26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="1" customFormat="1" ht="16.15" customHeight="1" spans="1:26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="1" customFormat="1" ht="16.15" customHeight="1" spans="1:26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="1" customFormat="1" ht="16.15" customHeight="1" spans="1:26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="1" customFormat="1" ht="16.15" customHeight="1" spans="1:26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="1" customFormat="1" ht="16.15" customHeight="1" spans="1:26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="1" customFormat="1" ht="16.15" customHeight="1" spans="1:26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="1" customFormat="1" ht="16.15" customHeight="1" spans="1:26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="1" customFormat="1" ht="16.15" customHeight="1" spans="1:26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="1" customFormat="1" ht="16.15" customHeight="1" spans="1:26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="1" customFormat="1" ht="16.15" customHeight="1" spans="1:26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="1" customFormat="1" ht="16.15" customHeight="1" spans="1:26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="1" customFormat="1" ht="16.15" customHeight="1" spans="1:26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="1" customFormat="1" ht="16.15" customHeight="1" spans="1:26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="1" customFormat="1" ht="16.15" customHeight="1" spans="1:26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="1" customFormat="1" ht="16.15" customHeight="1" spans="1:26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="1" customFormat="1" ht="16.15" customHeight="1" spans="1:26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="1" customFormat="1" ht="16.15" customHeight="1" spans="1:26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="1" customFormat="1" ht="16.15" customHeight="1" spans="1:26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="1" customFormat="1" ht="16.15" customHeight="1" spans="1:26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="1" customFormat="1" ht="16.15" customHeight="1" spans="1:26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="1" customFormat="1" ht="16.15" customHeight="1" spans="1:26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="1" customFormat="1" ht="16.15" customHeight="1" spans="1:26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="1" customFormat="1" ht="16.15" customHeight="1" spans="1:26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="1" customFormat="1" ht="16.15" customHeight="1" spans="1:26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="1" customFormat="1" ht="16.15" customHeight="1" spans="1:26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="1" customFormat="1" ht="16.15" customHeight="1" spans="1:26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="1" customFormat="1" ht="16.15" customHeight="1" spans="1:26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="1" customFormat="1" ht="16.15" customHeight="1" spans="1:26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="1" customFormat="1" ht="16.15" customHeight="1" spans="1:26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="1" customFormat="1" ht="16.15" customHeight="1" spans="1:26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="1" customFormat="1" ht="16.15" customHeight="1" spans="1:26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="1" customFormat="1" ht="16.15" customHeight="1" spans="1:26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="1" customFormat="1" ht="16.15" customHeight="1" spans="1:26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="1" customFormat="1" ht="16.15" customHeight="1" spans="1:26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="1" customFormat="1" ht="16.15" customHeight="1" spans="1:26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="1" customFormat="1" ht="16.15" customHeight="1" spans="1:26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="1" customFormat="1" ht="16.15" customHeight="1" spans="1:26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="1" customFormat="1" ht="16.15" customHeight="1" spans="1:26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="1" customFormat="1" ht="16.15" customHeight="1" spans="1:26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="1" customFormat="1" ht="16.15" customHeight="1" spans="1:26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="1" customFormat="1" ht="16.15" customHeight="1" spans="1:26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="1" customFormat="1" ht="16.15" customHeight="1" spans="1:26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="1" customFormat="1" ht="16.15" customHeight="1" spans="1:26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="1" customFormat="1" ht="16.15" customHeight="1" spans="1:26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="1" customFormat="1" ht="16.15" customHeight="1" spans="1:26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="1" customFormat="1" ht="16.15" customHeight="1" spans="1:26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="1" customFormat="1" ht="16.15" customHeight="1" spans="1:26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="1" customFormat="1" ht="16.15" customHeight="1" spans="1:26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="1" customFormat="1" ht="16.15" customHeight="1" spans="1:26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="1" customFormat="1" ht="16.15" customHeight="1" spans="1:26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="1" customFormat="1" ht="16.15" customHeight="1" spans="1:26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="1" customFormat="1" ht="16.15" customHeight="1" spans="1:26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="1" customFormat="1" ht="16.15" customHeight="1" spans="1:26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="1" customFormat="1" ht="16.15" customHeight="1" spans="1:26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="1" customFormat="1" ht="16.15" customHeight="1" spans="1:26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="1" customFormat="1" ht="16.15" customHeight="1" spans="1:26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="1" customFormat="1" ht="16.15" customHeight="1" spans="1:26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="1" customFormat="1" ht="16.15" customHeight="1" spans="1:26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="1" customFormat="1" ht="16.15" customHeight="1" spans="1:26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="1" customFormat="1" ht="16.15" customHeight="1" spans="1:26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="1" customFormat="1" ht="16.15" customHeight="1" spans="1:26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="1" customFormat="1" ht="16.15" customHeight="1" spans="1:26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="1" customFormat="1" ht="16.15" customHeight="1" spans="1:26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="1" customFormat="1" ht="16.15" customHeight="1" spans="1:26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="1" customFormat="1" ht="16.15" customHeight="1" spans="1:26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="1" customFormat="1" ht="16.15" customHeight="1" spans="1:26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="1" customFormat="1" ht="16.15" customHeight="1" spans="1:26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="1" customFormat="1" ht="16.15" customHeight="1" spans="1:26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="1" customFormat="1" ht="16.15" customHeight="1" spans="1:26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="1" customFormat="1" ht="16.15" customHeight="1" spans="1:26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="1" customFormat="1" ht="16.15" customHeight="1" spans="1:26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="1" customFormat="1" ht="16.15" customHeight="1" spans="1:26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="1" customFormat="1" ht="16.15" customHeight="1" spans="1:26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="1" customFormat="1" ht="16.15" customHeight="1" spans="1:26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="1" customFormat="1" ht="16.15" customHeight="1" spans="1:26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="1" customFormat="1" ht="16.15" customHeight="1" spans="1:26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="1" customFormat="1" ht="16.15" customHeight="1" spans="1:26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="1" customFormat="1" ht="16.15" customHeight="1" spans="1:26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="1" customFormat="1" ht="16.15" customHeight="1" spans="1:26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="1" customFormat="1" ht="16.15" customHeight="1" spans="1:26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="1" customFormat="1" ht="16.15" customHeight="1" spans="1:26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="1" customFormat="1" ht="16.15" customHeight="1" spans="1:26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="1" customFormat="1" ht="16.15" customHeight="1" spans="1:26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="1" customFormat="1" ht="16.15" customHeight="1" spans="1:26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="1" customFormat="1" ht="16.15" customHeight="1" spans="1:26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="1" customFormat="1" ht="16.15" customHeight="1" spans="1:26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="1" customFormat="1" ht="16.15" customHeight="1" spans="1:26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="1" customFormat="1" ht="16.15" customHeight="1" spans="1:26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="1" customFormat="1" ht="16.15" customHeight="1" spans="1:26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="1" customFormat="1" ht="16.15" customHeight="1" spans="1:26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="1" customFormat="1" ht="16.15" customHeight="1" spans="1:26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="1" customFormat="1" ht="16.15" customHeight="1" spans="1:26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="1" customFormat="1" ht="16.15" customHeight="1" spans="1:26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="1" customFormat="1" ht="16.15" customHeight="1" spans="1:26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="1" customFormat="1" ht="16.15" customHeight="1" spans="1:26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="1" customFormat="1" ht="16.15" customHeight="1" spans="1:26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="1" customFormat="1" ht="16.15" customHeight="1" spans="1:26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="1" customFormat="1" ht="16.15" customHeight="1" spans="1:26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="1" customFormat="1" ht="16.15" customHeight="1" spans="1:26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="1" customFormat="1" ht="16.15" customHeight="1" spans="1:26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="1" customFormat="1" ht="16.15" customHeight="1" spans="1:26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="1" customFormat="1" ht="16.15" customHeight="1" spans="1:26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="1" customFormat="1" ht="16.15" customHeight="1" spans="1:26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="1" customFormat="1" ht="16.15" customHeight="1" spans="1:26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="1" customFormat="1" ht="16.15" customHeight="1" spans="1:26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="1" customFormat="1" ht="16.15" customHeight="1" spans="1:26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="1" customFormat="1" ht="16.15" customHeight="1" spans="1:26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="1" customFormat="1" ht="16.15" customHeight="1" spans="1:26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="1" customFormat="1" ht="16.15" customHeight="1" spans="1:26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="1" customFormat="1" ht="16.15" customHeight="1" spans="1:26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="1" customFormat="1" ht="16.15" customHeight="1" spans="1:26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="1" customFormat="1" ht="16.15" customHeight="1" spans="1:26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="1" customFormat="1" ht="16.15" customHeight="1" spans="1:26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="1" customFormat="1" ht="16.15" customHeight="1" spans="1:26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="1" customFormat="1" ht="16.15" customHeight="1" spans="1:26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="1" customFormat="1" ht="16.15" customHeight="1" spans="1:26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="1" customFormat="1" ht="16.15" customHeight="1" spans="1:26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="1" customFormat="1" ht="16.15" customHeight="1" spans="1:26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="1" customFormat="1" ht="16.15" customHeight="1" spans="1:26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="1" customFormat="1" ht="16.15" customHeight="1" spans="1:26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="1" customFormat="1" ht="16.15" customHeight="1" spans="1:26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="1" customFormat="1" ht="16.15" customHeight="1" spans="1:26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="1" customFormat="1" ht="16.15" customHeight="1" spans="1:26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="1" customFormat="1" ht="16.15" customHeight="1" spans="1:26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="1" customFormat="1" ht="16.15" customHeight="1" spans="1:26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="1" customFormat="1" ht="16.15" customHeight="1" spans="1:26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="1" customFormat="1" ht="16.15" customHeight="1" spans="1:26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="1" customFormat="1" ht="16.15" customHeight="1" spans="1:26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="1" customFormat="1" ht="16.15" customHeight="1" spans="1:26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="1" customFormat="1" ht="16.15" customHeight="1" spans="1:26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="1" customFormat="1" ht="16.15" customHeight="1" spans="1:26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="1" customFormat="1" ht="16.15" customHeight="1" spans="1:26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="1" customFormat="1" ht="16.15" customHeight="1" spans="1:26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="1" customFormat="1" ht="16.15" customHeight="1" spans="1:26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="1" customFormat="1" ht="16.15" customHeight="1" spans="1:26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="1" customFormat="1" ht="16.15" customHeight="1" spans="1:26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="1" customFormat="1" ht="16.15" customHeight="1" spans="1:26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="1" customFormat="1" ht="16.15" customHeight="1" spans="1:26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="1" customFormat="1" ht="16.15" customHeight="1" spans="1:26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="1" customFormat="1" ht="16.15" customHeight="1" spans="1:26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="1" customFormat="1" ht="16.15" customHeight="1" spans="1:26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="1" customFormat="1" ht="16.15" customHeight="1" spans="1:26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="1" customFormat="1" ht="16.15" customHeight="1" spans="1:26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="1" customFormat="1" ht="16.15" customHeight="1" spans="1:26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="1" customFormat="1" ht="16.15" customHeight="1" spans="1:26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="1" customFormat="1" ht="16.15" customHeight="1" spans="1:26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="1" customFormat="1" ht="16.15" customHeight="1" spans="1:26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="1" customFormat="1" ht="16.15" customHeight="1" spans="1:26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="1" customFormat="1" ht="16.15" customHeight="1" spans="1:26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="1" customFormat="1" ht="16.15" customHeight="1" spans="1:26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="1" customFormat="1" ht="16.15" customHeight="1" spans="1:26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="1" customFormat="1" ht="16.15" customHeight="1" spans="1:26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="1" customFormat="1" ht="16.15" customHeight="1" spans="1:26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="1" customFormat="1" ht="16.15" customHeight="1" spans="1:26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="1" customFormat="1" ht="16.15" customHeight="1" spans="1:26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="1" customFormat="1" ht="16.15" customHeight="1" spans="1:26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="1" customFormat="1" ht="16.15" customHeight="1" spans="1:26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="1" customFormat="1" ht="16.15" customHeight="1" spans="1:26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="1" customFormat="1" ht="16.15" customHeight="1" spans="1:26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="1" customFormat="1" ht="16.15" customHeight="1" spans="1:26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="1" customFormat="1" ht="16.15" customHeight="1" spans="1:26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="1" customFormat="1" ht="16.15" customHeight="1" spans="1:26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="1" customFormat="1" ht="16.15" customHeight="1" spans="1:26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="1" customFormat="1" ht="16.15" customHeight="1" spans="1:26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="1" customFormat="1" ht="16.15" customHeight="1" spans="1:26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="1" customFormat="1" ht="16.15" customHeight="1" spans="1:26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="1" customFormat="1" ht="16.15" customHeight="1" spans="1:26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="1" customFormat="1" ht="16.15" customHeight="1" spans="1:26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="1" customFormat="1" ht="16.15" customHeight="1" spans="1:26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="1" customFormat="1" ht="16.15" customHeight="1" spans="1:26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="1" customFormat="1" ht="16.15" customHeight="1" spans="1:26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="1" customFormat="1" ht="16.15" customHeight="1" spans="1:26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="1" customFormat="1" ht="16.15" customHeight="1" spans="1:26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="1" customFormat="1" ht="16.15" customHeight="1" spans="1:26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="1" customFormat="1" ht="16.15" customHeight="1" spans="1:26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="1" customFormat="1" ht="16.15" customHeight="1" spans="1:26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="1" customFormat="1" ht="16.15" customHeight="1" spans="1:26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="1" customFormat="1" ht="16.15" customHeight="1" spans="1:26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="1" customFormat="1" ht="16.15" customHeight="1" spans="1:26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="1" customFormat="1" ht="16.15" customHeight="1" spans="1:26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="1" customFormat="1" ht="16.15" customHeight="1" spans="1:26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="1" customFormat="1" ht="16.15" customHeight="1" spans="1:26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="1" customFormat="1" ht="16.15" customHeight="1" spans="1:26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="1" customFormat="1" ht="16.15" customHeight="1" spans="1:26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="1" customFormat="1" ht="16.15" customHeight="1" spans="1:26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="1" customFormat="1" ht="16.15" customHeight="1" spans="1:26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="1" customFormat="1" ht="16.15" customHeight="1" spans="1:26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="1" customFormat="1" ht="16.15" customHeight="1" spans="1:26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="1" customFormat="1" ht="16.15" customHeight="1" spans="1:26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="1" customFormat="1" ht="16.15" customHeight="1" spans="1:26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="1" customFormat="1" ht="16.15" customHeight="1" spans="1:26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="1" customFormat="1" ht="16.15" customHeight="1" spans="1:26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="1" customFormat="1" ht="16.15" customHeight="1" spans="1:26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="1" customFormat="1" ht="16.15" customHeight="1" spans="1:26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="1" customFormat="1" ht="16.15" customHeight="1" spans="1:26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="1" customFormat="1" ht="16.15" customHeight="1" spans="1:26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="1" customFormat="1" ht="16.15" customHeight="1" spans="1:26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="1" customFormat="1" ht="16.15" customHeight="1" spans="1:26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="1" customFormat="1" ht="16.15" customHeight="1" spans="1:26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="1" customFormat="1" ht="16.15" customHeight="1" spans="1:26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="1" customFormat="1" ht="16.15" customHeight="1" spans="1:26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="1" customFormat="1" ht="16.15" customHeight="1" spans="1:26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="1" customFormat="1" ht="16.15" customHeight="1" spans="1:26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="1" customFormat="1" ht="16.15" customHeight="1" spans="1:26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="1" customFormat="1" ht="16.15" customHeight="1" spans="1:26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="1" customFormat="1" ht="16.15" customHeight="1" spans="1:26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="1" customFormat="1" ht="16.15" customHeight="1" spans="1:26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="1" customFormat="1" ht="16.15" customHeight="1" spans="1:26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="1" customFormat="1" ht="16.15" customHeight="1" spans="1:26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="1" customFormat="1" ht="16.15" customHeight="1" spans="1:26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="1" customFormat="1" ht="16.15" customHeight="1" spans="1:26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="1" customFormat="1" ht="16.15" customHeight="1" spans="1:26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="1" customFormat="1" ht="16.15" customHeight="1" spans="1:26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="1" customFormat="1" ht="16.15" customHeight="1" spans="1:26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="1" customFormat="1" ht="16.15" customHeight="1" spans="1:26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="1" customFormat="1" ht="16.15" customHeight="1" spans="1:26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="1" customFormat="1" ht="16.15" customHeight="1" spans="1:26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="1" customFormat="1" ht="16.15" customHeight="1" spans="1:26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="1" customFormat="1" ht="16.15" customHeight="1" spans="1:26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="1" customFormat="1" ht="16.15" customHeight="1" spans="1:26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="1" customFormat="1" ht="16.15" customHeight="1" spans="1:26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="1" customFormat="1" ht="16.15" customHeight="1" spans="1:26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="1" customFormat="1" ht="16.15" customHeight="1" spans="1:26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="1" customFormat="1" ht="16.15" customHeight="1" spans="1:26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="1" customFormat="1" ht="16.15" customHeight="1" spans="1:26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="1" customFormat="1" ht="16.15" customHeight="1" spans="1:26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="1" customFormat="1" ht="16.15" customHeight="1" spans="1:26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="1" customFormat="1" ht="16.15" customHeight="1" spans="1:26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="1" customFormat="1" ht="16.15" customHeight="1" spans="1:26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="1" customFormat="1" ht="16.15" customHeight="1" spans="1:26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="1" customFormat="1" ht="16.15" customHeight="1" spans="1:26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="1" customFormat="1" ht="16.15" customHeight="1" spans="1:26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="1" customFormat="1" ht="16.15" customHeight="1" spans="1:26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="1" customFormat="1" ht="16.15" customHeight="1" spans="1:26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="1" customFormat="1" ht="16.15" customHeight="1" spans="1:26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="1" customFormat="1" ht="16.15" customHeight="1" spans="1:26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="1" customFormat="1" ht="16.15" customHeight="1" spans="1:26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="1" customFormat="1" ht="16.15" customHeight="1" spans="1:26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="1" customFormat="1" ht="16.15" customHeight="1" spans="1:26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="1" customFormat="1" ht="16.15" customHeight="1" spans="1:26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="1" customFormat="1" ht="16.15" customHeight="1" spans="1:26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="1" customFormat="1" ht="16.15" customHeight="1" spans="1:26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="1" customFormat="1" ht="16.15" customHeight="1" spans="1:26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="1" customFormat="1" ht="16.15" customHeight="1" spans="1:26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="1" customFormat="1" ht="16.15" customHeight="1" spans="1:26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="1" customFormat="1" ht="16.15" customHeight="1" spans="1:26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="1" customFormat="1" ht="16.15" customHeight="1" spans="1:26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="1" customFormat="1" ht="16.15" customHeight="1" spans="1:26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="1" customFormat="1" ht="16.15" customHeight="1" spans="1:26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="1" customFormat="1" ht="16.15" customHeight="1" spans="1:26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="1" customFormat="1" ht="16.15" customHeight="1" spans="1:26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="1" customFormat="1" ht="16.15" customHeight="1" spans="1:26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="1" customFormat="1" ht="16.15" customHeight="1" spans="1:26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="1" customFormat="1" ht="16.15" customHeight="1" spans="1:26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="1" customFormat="1" ht="16.15" customHeight="1" spans="1:26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="1" customFormat="1" ht="16.15" customHeight="1" spans="1:26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="1" customFormat="1" ht="16.15" customHeight="1" spans="1:26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="1" customFormat="1" ht="16.15" customHeight="1" spans="1:26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="1" customFormat="1" ht="16.15" customHeight="1" spans="1:26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="1" customFormat="1" ht="16.15" customHeight="1" spans="1:26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="1" customFormat="1" ht="16.15" customHeight="1" spans="1:26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="1" customFormat="1" ht="16.15" customHeight="1" spans="1:26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="1" customFormat="1" ht="16.15" customHeight="1" spans="1:26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="1" customFormat="1" ht="16.15" customHeight="1" spans="1:26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="1" customFormat="1" ht="16.15" customHeight="1" spans="1:26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="1" customFormat="1" ht="16.15" customHeight="1" spans="1:26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="1" customFormat="1" ht="16.15" customHeight="1" spans="1:26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="1" customFormat="1" ht="16.15" customHeight="1" spans="1:26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="1" customFormat="1" ht="16.15" customHeight="1" spans="1:26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="1" customFormat="1" ht="16.15" customHeight="1" spans="1:26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="1" customFormat="1" ht="16.15" customHeight="1" spans="1:26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="1" customFormat="1" ht="16.15" customHeight="1" spans="1:26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="1" customFormat="1" ht="16.15" customHeight="1" spans="1:26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="1" customFormat="1" ht="16.15" customHeight="1" spans="1:26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="1" customFormat="1" ht="16.15" customHeight="1" spans="1:26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="1" customFormat="1" ht="16.15" customHeight="1" spans="1:26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="1" customFormat="1" ht="16.15" customHeight="1" spans="1:26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="1" customFormat="1" ht="16.15" customHeight="1" spans="1:26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="1" customFormat="1" ht="16.15" customHeight="1" spans="1:26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="1" customFormat="1" ht="16.15" customHeight="1" spans="1:26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="1" customFormat="1" ht="16.15" customHeight="1" spans="1:26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="1" customFormat="1" ht="16.15" customHeight="1" spans="1:26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="1" customFormat="1" ht="16.15" customHeight="1" spans="1:26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="1" customFormat="1" ht="16.15" customHeight="1" spans="1:26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="1" customFormat="1" ht="16.15" customHeight="1" spans="1:26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="1" customFormat="1" ht="16.15" customHeight="1" spans="1:26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="1" customFormat="1" ht="16.15" customHeight="1" spans="1:26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="1" customFormat="1" ht="16.15" customHeight="1" spans="1:26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="1" customFormat="1" ht="16.15" customHeight="1" spans="1:26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="1" customFormat="1" ht="16.15" customHeight="1" spans="1:26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="1" customFormat="1" ht="16.15" customHeight="1" spans="1:26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="1" customFormat="1" ht="16.15" customHeight="1" spans="1:26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="1" customFormat="1" ht="16.15" customHeight="1" spans="1:26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="1" customFormat="1" ht="16.15" customHeight="1" spans="1:26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="1" customFormat="1" ht="16.15" customHeight="1" spans="1:26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="1" customFormat="1" ht="16.15" customHeight="1" spans="1:26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="1" customFormat="1" ht="16.15" customHeight="1" spans="1:26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="1" customFormat="1" ht="16.15" customHeight="1" spans="1:26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="1" customFormat="1" ht="16.15" customHeight="1" spans="1:26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="1" customFormat="1" ht="16.15" customHeight="1" spans="1:26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="1" customFormat="1" ht="16.15" customHeight="1" spans="1:26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="1" customFormat="1" ht="16.15" customHeight="1" spans="1:26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="1" customFormat="1" ht="16.15" customHeight="1" spans="1:26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="1" customFormat="1" ht="16.15" customHeight="1" spans="1:26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="1" customFormat="1" ht="16.15" customHeight="1" spans="1:26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="1" customFormat="1" ht="16.15" customHeight="1" spans="1:26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="1" customFormat="1" ht="16.15" customHeight="1" spans="1:26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="1" customFormat="1" ht="16.15" customHeight="1" spans="1:26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="1" customFormat="1" ht="16.15" customHeight="1" spans="1:26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="1" customFormat="1" ht="16.15" customHeight="1" spans="1:26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="1" customFormat="1" ht="16.15" customHeight="1" spans="1:26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="1" customFormat="1" ht="16.15" customHeight="1" spans="1:26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="1" customFormat="1" ht="16.15" customHeight="1" spans="1:26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="1" customFormat="1" ht="16.15" customHeight="1" spans="1:26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="1" customFormat="1" ht="16.15" customHeight="1" spans="1:26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="1" customFormat="1" ht="16.15" customHeight="1" spans="1:26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="1" customFormat="1" ht="16.15" customHeight="1" spans="1:26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="1" customFormat="1" ht="16.15" customHeight="1" spans="1:26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="1" customFormat="1" ht="16.15" customHeight="1" spans="1:26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="1" customFormat="1" ht="16.15" customHeight="1" spans="1:26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="1" customFormat="1" ht="16.15" customHeight="1" spans="1:26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="1" customFormat="1" ht="16.15" customHeight="1" spans="1:26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="1" customFormat="1" ht="16.15" customHeight="1" spans="1:26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="1" customFormat="1" ht="16.15" customHeight="1" spans="1:26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="1" customFormat="1" ht="16.15" customHeight="1" spans="1:26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="1" customFormat="1" ht="16.15" customHeight="1" spans="1:26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="1" customFormat="1" ht="16.15" customHeight="1" spans="1:26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="1" customFormat="1" ht="16.15" customHeight="1" spans="1:26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="1" customFormat="1" ht="16.15" customHeight="1" spans="1:26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="1" customFormat="1" ht="16.15" customHeight="1" spans="1:26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="1" customFormat="1" ht="16.15" customHeight="1" spans="1:26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="1" customFormat="1" ht="16.15" customHeight="1" spans="1:26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="1" customFormat="1" ht="16.15" customHeight="1" spans="1:26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="1" customFormat="1" ht="16.15" customHeight="1" spans="1:26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="1" customFormat="1" ht="16.15" customHeight="1" spans="1:26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="1" customFormat="1" ht="16.15" customHeight="1" spans="1:26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="1" customFormat="1" ht="16.15" customHeight="1" spans="1:26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="1" customFormat="1" ht="16.15" customHeight="1" spans="1:26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="1" customFormat="1" ht="16.15" customHeight="1" spans="1:26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="1" customFormat="1" ht="16.15" customHeight="1" spans="1:26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="1" customFormat="1" ht="16.15" customHeight="1" spans="1:26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="1" customFormat="1" ht="16.15" customHeight="1" spans="1:26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="1" customFormat="1" ht="16.15" customHeight="1" spans="1:26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="1" customFormat="1" ht="16.15" customHeight="1" spans="1:26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="1" customFormat="1" ht="16.15" customHeight="1" spans="1:26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="1" customFormat="1" ht="16.15" customHeight="1" spans="1:26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="1" customFormat="1" ht="16.15" customHeight="1" spans="1:26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="1" customFormat="1" ht="16.15" customHeight="1" spans="1:26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="1" customFormat="1" ht="16.15" customHeight="1" spans="1:26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="1" customFormat="1" ht="16.15" customHeight="1" spans="1:26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="1" customFormat="1" ht="16.15" customHeight="1" spans="1:26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="1" customFormat="1" ht="16.15" customHeight="1" spans="1:26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="1" customFormat="1" ht="16.15" customHeight="1" spans="1:26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="1" customFormat="1" ht="16.15" customHeight="1" spans="1:26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="1" customFormat="1" ht="16.15" customHeight="1" spans="1:26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="1" customFormat="1" ht="16.15" customHeight="1" spans="1:26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="1" customFormat="1" ht="16.15" customHeight="1" spans="1:26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="1" customFormat="1" ht="16.15" customHeight="1" spans="1:26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="1" customFormat="1" ht="16.15" customHeight="1" spans="1:26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="1" customFormat="1" ht="16.15" customHeight="1" spans="1:26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="1" customFormat="1" ht="16.15" customHeight="1" spans="1:26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="1" customFormat="1" ht="16.15" customHeight="1" spans="1:26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="1" customFormat="1" ht="16.15" customHeight="1" spans="1:26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="1" customFormat="1" ht="16.15" customHeight="1" spans="1:26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="1" customFormat="1" ht="16.15" customHeight="1" spans="1:26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="1" customFormat="1" ht="16.15" customHeight="1" spans="1:26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="1" customFormat="1" ht="16.15" customHeight="1" spans="1:26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="1" customFormat="1" ht="16.15" customHeight="1" spans="1:26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="1" customFormat="1" ht="16.15" customHeight="1" spans="1:26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="1" customFormat="1" ht="16.15" customHeight="1" spans="1:26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="1" customFormat="1" ht="16.15" customHeight="1" spans="1:26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="1" customFormat="1" ht="16.15" customHeight="1" spans="1:26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="1" customFormat="1" ht="16.15" customHeight="1" spans="1:26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="1" customFormat="1" ht="16.15" customHeight="1" spans="1:26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="1" customFormat="1" ht="16.15" customHeight="1" spans="1:26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="1" customFormat="1" ht="16.15" customHeight="1" spans="1:26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="1" customFormat="1" ht="16.15" customHeight="1" spans="1:26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="1" customFormat="1" ht="16.15" customHeight="1" spans="1:26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="1" customFormat="1" ht="16.15" customHeight="1" spans="1:26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="1" customFormat="1" ht="16.15" customHeight="1" spans="1:26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="1" customFormat="1" ht="16.15" customHeight="1" spans="1:26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="1" customFormat="1" ht="16.15" customHeight="1" spans="1:26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="1" customFormat="1" ht="16.15" customHeight="1" spans="1:26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="1" customFormat="1" ht="16.15" customHeight="1" spans="1:26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="1" customFormat="1" ht="16.15" customHeight="1" spans="1:26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="1" customFormat="1" ht="16.15" customHeight="1" spans="1:26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="1" customFormat="1" ht="16.15" customHeight="1" spans="1:26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="1" customFormat="1" ht="16.15" customHeight="1" spans="1:26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="1" customFormat="1" ht="16.15" customHeight="1" spans="1:26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="1" customFormat="1" ht="16.15" customHeight="1" spans="1:26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="1" customFormat="1" ht="16.15" customHeight="1" spans="1:26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="1" customFormat="1" ht="16.15" customHeight="1" spans="1:26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="1" customFormat="1" ht="16.15" customHeight="1" spans="1:26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="1" customFormat="1" ht="16.15" customHeight="1" spans="1:26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="1" customFormat="1" ht="16.15" customHeight="1" spans="1:26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="1" customFormat="1" ht="16.15" customHeight="1" spans="1:26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="1" customFormat="1" ht="16.15" customHeight="1" spans="1:26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="1" customFormat="1" ht="16.15" customHeight="1" spans="1:26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="1" customFormat="1" ht="16.15" customHeight="1" spans="1:26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="1" customFormat="1" ht="16.15" customHeight="1" spans="1:26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="1" customFormat="1" ht="16.15" customHeight="1" spans="1:26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="1" customFormat="1" ht="16.15" customHeight="1" spans="1:26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="1" customFormat="1" ht="16.15" customHeight="1" spans="1:26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="1" customFormat="1" ht="16.15" customHeight="1" spans="1:26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="1" customFormat="1" ht="16.15" customHeight="1" spans="1:26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="1" customFormat="1" ht="16.15" customHeight="1" spans="1:26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="1" customFormat="1" ht="16.15" customHeight="1" spans="1:26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="1" customFormat="1" ht="16.15" customHeight="1" spans="1:26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="1" customFormat="1" ht="16.15" customHeight="1" spans="1:26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="1" customFormat="1" ht="16.15" customHeight="1" spans="1:26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="1" customFormat="1" ht="16.15" customHeight="1" spans="1:26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="1" customFormat="1" ht="16.15" customHeight="1" spans="1:26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="1" customFormat="1" ht="16.15" customHeight="1" spans="1:26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="1" customFormat="1" ht="16.15" customHeight="1" spans="1:26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="1" customFormat="1" ht="16.15" customHeight="1" spans="1:26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="1" customFormat="1" ht="16.15" customHeight="1" spans="1:26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="1" customFormat="1" ht="16.15" customHeight="1" spans="1:26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="1" customFormat="1" ht="16.15" customHeight="1" spans="1:26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="1" customFormat="1" ht="16.15" customHeight="1" spans="1:26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="1" customFormat="1" ht="16.15" customHeight="1" spans="1:26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="1" customFormat="1" ht="16.15" customHeight="1" spans="1:26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="1" customFormat="1" ht="16.15" customHeight="1" spans="1:26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="1" customFormat="1" ht="16.15" customHeight="1" spans="1:26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="1" customFormat="1" ht="16.15" customHeight="1" spans="1:26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="1" customFormat="1" ht="16.15" customHeight="1" spans="1:26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="1" customFormat="1" ht="16.15" customHeight="1" spans="1:26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="1" customFormat="1" ht="16.15" customHeight="1" spans="1:26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="1" customFormat="1" ht="16.15" customHeight="1" spans="1:26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="1" customFormat="1" ht="16.15" customHeight="1" spans="1:26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="1" customFormat="1" ht="16.15" customHeight="1" spans="1:26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="1" customFormat="1" ht="16.15" customHeight="1" spans="1:26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="1" customFormat="1" ht="16.15" customHeight="1" spans="1:26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="1" customFormat="1" ht="16.15" customHeight="1" spans="1:26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="1" customFormat="1" ht="16.15" customHeight="1" spans="1:26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="1" customFormat="1" ht="16.15" customHeight="1" spans="1:26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="1" customFormat="1" ht="16.15" customHeight="1" spans="1:26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="1" customFormat="1" ht="16.15" customHeight="1" spans="1:26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="1" customFormat="1" ht="16.15" customHeight="1" spans="1:26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="1" customFormat="1" ht="16.15" customHeight="1" spans="1:26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="1" customFormat="1" ht="16.15" customHeight="1" spans="1:26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="1" customFormat="1" ht="16.15" customHeight="1" spans="1:26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="1" customFormat="1" ht="16.15" customHeight="1" spans="1:26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="1" customFormat="1" ht="16.15" customHeight="1" spans="1:26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="1" customFormat="1" ht="16.15" customHeight="1" spans="1:26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="1" customFormat="1" ht="16.15" customHeight="1" spans="1:26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="1" customFormat="1" ht="16.15" customHeight="1" spans="1:26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="1" customFormat="1" ht="16.15" customHeight="1" spans="1:26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="1" customFormat="1" ht="16.15" customHeight="1" spans="1:26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="1" customFormat="1" ht="16.15" customHeight="1" spans="1:26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="1" customFormat="1" ht="16.15" customHeight="1" spans="1:26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="1" customFormat="1" ht="16.15" customHeight="1" spans="1:26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="1" customFormat="1" ht="16.15" customHeight="1" spans="1:26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="1" customFormat="1" ht="16.15" customHeight="1" spans="1:26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="1" customFormat="1" ht="16.15" customHeight="1" spans="1:26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="1" customFormat="1" ht="16.15" customHeight="1" spans="1:26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="1" customFormat="1" ht="16.15" customHeight="1" spans="1:26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="1" customFormat="1" ht="16.15" customHeight="1" spans="1:26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="1" customFormat="1" ht="16.15" customHeight="1" spans="1:26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="1" customFormat="1" ht="16.15" customHeight="1" spans="1:26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="1" customFormat="1" ht="16.15" customHeight="1" spans="1:26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="1" customFormat="1" ht="16.15" customHeight="1" spans="1:26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="1" customFormat="1" ht="16.15" customHeight="1" spans="1:26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="1" customFormat="1" ht="16.15" customHeight="1" spans="1:26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="1" customFormat="1" ht="16.15" customHeight="1" spans="1:26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="1" customFormat="1" ht="16.15" customHeight="1" spans="1:26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="1" customFormat="1" ht="16.15" customHeight="1" spans="1:26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="1" customFormat="1" ht="16.15" customHeight="1" spans="1:26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="1" customFormat="1" ht="16.15" customHeight="1" spans="1:26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="1" customFormat="1" ht="16.15" customHeight="1" spans="1:26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="1" customFormat="1" ht="16.15" customHeight="1" spans="1:26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="1" customFormat="1" ht="16.15" customHeight="1" spans="1:26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="1" customFormat="1" ht="16.15" customHeight="1" spans="1:26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="1" customFormat="1" ht="16.15" customHeight="1" spans="1:26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="1" customFormat="1" ht="16.15" customHeight="1" spans="1:26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="1" customFormat="1" ht="16.15" customHeight="1" spans="1:26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="1" customFormat="1" ht="16.15" customHeight="1" spans="1:26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="1" customFormat="1" ht="16.15" customHeight="1" spans="1:26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="1" customFormat="1" ht="16.15" customHeight="1" spans="1:26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="1" customFormat="1" ht="16.15" customHeight="1" spans="1:26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="1" customFormat="1" ht="16.15" customHeight="1" spans="1:26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="1" customFormat="1" ht="16.15" customHeight="1" spans="1:26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="1" customFormat="1" ht="16.15" customHeight="1" spans="1:26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="1" customFormat="1" ht="16.15" customHeight="1" spans="1:26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="1" customFormat="1" ht="16.15" customHeight="1" spans="1:26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="1" customFormat="1" ht="16.15" customHeight="1" spans="1:26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="1" customFormat="1" ht="16.15" customHeight="1" spans="1:26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="1" customFormat="1" ht="16.15" customHeight="1" spans="1:26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="1" customFormat="1" ht="16.15" customHeight="1" spans="1:26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="1" customFormat="1" ht="16.15" customHeight="1" spans="1:26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="1" customFormat="1" ht="16.15" customHeight="1" spans="1:26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="1" customFormat="1" ht="16.15" customHeight="1" spans="1:26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="1" customFormat="1" ht="16.15" customHeight="1" spans="1:26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="1" customFormat="1" ht="16.15" customHeight="1" spans="1:26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="1" customFormat="1" ht="16.15" customHeight="1" spans="1:26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="1" customFormat="1" ht="16.15" customHeight="1" spans="1:26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="1" customFormat="1" ht="16.15" customHeight="1" spans="1:26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="1" customFormat="1" ht="16.15" customHeight="1" spans="1:26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="1" customFormat="1" ht="16.15" customHeight="1" spans="1:26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="1" customFormat="1" ht="16.15" customHeight="1" spans="1:26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="1" customFormat="1" ht="16.15" customHeight="1" spans="1:26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="1" customFormat="1" ht="16.15" customHeight="1" spans="1:26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="1" customFormat="1" ht="16.15" customHeight="1" spans="1:26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="1" customFormat="1" ht="16.15" customHeight="1" spans="1:26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="1" customFormat="1" ht="16.15" customHeight="1" spans="1:26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="1" customFormat="1" ht="16.15" customHeight="1" spans="1:26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="1" customFormat="1" ht="16.15" customHeight="1" spans="1:26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="1" customFormat="1" ht="16.15" customHeight="1" spans="1:26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="1" customFormat="1" ht="16.15" customHeight="1" spans="1:26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="1" customFormat="1" ht="16.15" customHeight="1" spans="1:26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="1" customFormat="1" ht="16.15" customHeight="1" spans="1:26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="1" customFormat="1" ht="16.15" customHeight="1" spans="1:26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="1" customFormat="1" ht="16.15" customHeight="1" spans="1:26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="1" customFormat="1" ht="16.15" customHeight="1" spans="1:26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="1" customFormat="1" ht="16.15" customHeight="1" spans="1:26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="1" customFormat="1" ht="16.15" customHeight="1" spans="1:26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="1" customFormat="1" ht="16.15" customHeight="1" spans="1:26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="1" customFormat="1" ht="16.15" customHeight="1" spans="1:26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="1" customFormat="1" ht="16.15" customHeight="1" spans="1:26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="1" customFormat="1" ht="16.15" customHeight="1" spans="1:26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="1" customFormat="1" ht="16.15" customHeight="1" spans="1:26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="1" customFormat="1" ht="16.15" customHeight="1" spans="1:26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="1" customFormat="1" ht="16.15" customHeight="1" spans="1:26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="1" customFormat="1" ht="16.15" customHeight="1" spans="1:26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="1" customFormat="1" ht="16.15" customHeight="1" spans="1:26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="1" customFormat="1" ht="16.15" customHeight="1" spans="1:26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="1" customFormat="1" ht="16.15" customHeight="1" spans="1:26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="1" customFormat="1" ht="16.15" customHeight="1" spans="1:26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="1" customFormat="1" ht="16.15" customHeight="1" spans="1:26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="1" customFormat="1" ht="16.15" customHeight="1" spans="1:26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="1" customFormat="1" ht="16.15" customHeight="1" spans="1:26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="1" customFormat="1" ht="16.15" customHeight="1" spans="1:26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="1" customFormat="1" ht="16.15" customHeight="1" spans="1:26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="1" customFormat="1" ht="16.15" customHeight="1" spans="1:26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="1" customFormat="1" ht="16.15" customHeight="1" spans="1:26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="1" customFormat="1" ht="16.15" customHeight="1" spans="1:26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="1" customFormat="1" ht="16.15" customHeight="1" spans="1:26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="1" customFormat="1" ht="16.15" customHeight="1" spans="1:26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="1" customFormat="1" ht="16.15" customHeight="1" spans="1:26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="1" customFormat="1" ht="16.15" customHeight="1" spans="1:26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="1" customFormat="1" ht="16.15" customHeight="1" spans="1:26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="1" customFormat="1" ht="16.15" customHeight="1" spans="1:26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="1" customFormat="1" ht="16.15" customHeight="1" spans="1:26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="1" customFormat="1" ht="16.15" customHeight="1" spans="1:26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="1" customFormat="1" ht="16.15" customHeight="1" spans="1:26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="1" customFormat="1" ht="16.15" customHeight="1" spans="1:26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="1" customFormat="1" ht="16.15" customHeight="1" spans="1:26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="1" customFormat="1" ht="16.15" customHeight="1" spans="1:26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="1" customFormat="1" ht="16.15" customHeight="1" spans="1:26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="1" customFormat="1" ht="16.15" customHeight="1" spans="1:26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="1" customFormat="1" ht="16.15" customHeight="1" spans="1:26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="1" customFormat="1" ht="16.15" customHeight="1" spans="1:26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="1" customFormat="1" ht="16.15" customHeight="1" spans="1:26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="1" customFormat="1" ht="16.15" customHeight="1" spans="1:26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</sheetData>
  <mergeCells count="18">
    <mergeCell ref="A1:G1"/>
    <mergeCell ref="H1:M1"/>
    <mergeCell ref="A2:B2"/>
    <mergeCell ref="A3:B3"/>
    <mergeCell ref="A4:B4"/>
    <mergeCell ref="A5:B5"/>
    <mergeCell ref="A6:B6"/>
    <mergeCell ref="J22:M2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19">
      <formula>LEN(TRIM(N9))&gt;0</formula>
    </cfRule>
  </conditionalFormatting>
  <conditionalFormatting sqref="R9">
    <cfRule type="notContainsBlanks" dxfId="0" priority="20">
      <formula>LEN(TRIM(R9))&gt;0</formula>
    </cfRule>
  </conditionalFormatting>
  <conditionalFormatting sqref="V9">
    <cfRule type="notContainsBlanks" dxfId="0" priority="21">
      <formula>LEN(TRIM(V9))&gt;0</formula>
    </cfRule>
  </conditionalFormatting>
  <conditionalFormatting sqref="J15:M15">
    <cfRule type="notContainsBlanks" dxfId="0" priority="6">
      <formula>LEN(TRIM(J15))&gt;0</formula>
    </cfRule>
  </conditionalFormatting>
  <conditionalFormatting sqref="J23:M23">
    <cfRule type="notContainsBlanks" dxfId="0" priority="4">
      <formula>LEN(TRIM(J23))&gt;0</formula>
    </cfRule>
  </conditionalFormatting>
  <conditionalFormatting sqref="L24:M24">
    <cfRule type="notContainsBlanks" dxfId="0" priority="3">
      <formula>LEN(TRIM(L24))&gt;0</formula>
    </cfRule>
  </conditionalFormatting>
  <conditionalFormatting sqref="J26:M26">
    <cfRule type="notContainsBlanks" dxfId="0" priority="1">
      <formula>LEN(TRIM(J26))&gt;0</formula>
    </cfRule>
  </conditionalFormatting>
  <conditionalFormatting sqref="J9:M10">
    <cfRule type="notContainsBlanks" dxfId="0" priority="9">
      <formula>LEN(TRIM(J9))&gt;0</formula>
    </cfRule>
  </conditionalFormatting>
  <conditionalFormatting sqref="J11:M14">
    <cfRule type="notContainsBlanks" dxfId="0" priority="8">
      <formula>LEN(TRIM(J11))&gt;0</formula>
    </cfRule>
  </conditionalFormatting>
  <conditionalFormatting sqref="L13:M14">
    <cfRule type="notContainsBlanks" dxfId="0" priority="7">
      <formula>LEN(TRIM(L13))&gt;0</formula>
    </cfRule>
  </conditionalFormatting>
  <conditionalFormatting sqref="J16:M21">
    <cfRule type="notContainsBlanks" dxfId="0" priority="5">
      <formula>LEN(TRIM(J16))&gt;0</formula>
    </cfRule>
  </conditionalFormatting>
  <conditionalFormatting sqref="J24:M25">
    <cfRule type="notContainsBlanks" dxfId="0" priority="2">
      <formula>LEN(TRIM(J24))&gt;0</formula>
    </cfRule>
  </conditionalFormatting>
  <pageMargins left="0.7" right="0.7" top="0.75" bottom="0.75" header="0.3" footer="0.3"/>
  <pageSetup paperSize="9" scale="84" fitToHeight="0" orientation="landscape"/>
  <headerFooter/>
  <colBreaks count="1" manualBreakCount="1"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4"/>
  <sheetViews>
    <sheetView view="pageBreakPreview" zoomScaleNormal="100" workbookViewId="0">
      <selection activeCell="O22" sqref="O22"/>
    </sheetView>
  </sheetViews>
  <sheetFormatPr defaultColWidth="12.858407079646" defaultRowHeight="15" customHeight="1"/>
  <cols>
    <col min="1" max="1" width="4.70796460176991" style="1" customWidth="1"/>
    <col min="2" max="2" width="18.7079646017699" style="1" customWidth="1"/>
    <col min="3" max="3" width="18.1858407079646" style="1" customWidth="1"/>
    <col min="4" max="4" width="23.283185840708" style="1" customWidth="1"/>
    <col min="5" max="5" width="24.2300884955752" style="1" customWidth="1"/>
    <col min="6" max="6" width="10.283185840708" style="1" customWidth="1"/>
    <col min="7" max="7" width="10" style="1" hidden="1" customWidth="1"/>
    <col min="8" max="13" width="10" style="1" customWidth="1"/>
    <col min="14" max="14" width="6.42477876106195" style="1" customWidth="1"/>
    <col min="15" max="17" width="9.85840707964602" style="1" customWidth="1"/>
    <col min="18" max="18" width="6.28318584070797" style="1" customWidth="1"/>
    <col min="19" max="19" width="9.85840707964602" style="1" customWidth="1"/>
    <col min="20" max="21" width="9.70796460176991" style="1" customWidth="1"/>
    <col min="22" max="22" width="7.56637168141593" style="1" customWidth="1"/>
    <col min="23" max="23" width="11.5663716814159" style="1" customWidth="1"/>
    <col min="24" max="24" width="32.7079646017699" style="1" customWidth="1"/>
    <col min="25" max="26" width="13.7079646017699" style="1" customWidth="1"/>
    <col min="27" max="16384" width="12.858407079646" style="1"/>
  </cols>
  <sheetData>
    <row r="1" s="1" customFormat="1" ht="30" customHeight="1" spans="1:26">
      <c r="A1" s="79" t="s">
        <v>0</v>
      </c>
      <c r="B1" s="80"/>
      <c r="C1" s="80"/>
      <c r="D1" s="80"/>
      <c r="E1" s="80"/>
      <c r="F1" s="80"/>
      <c r="G1" s="81"/>
      <c r="H1" s="82"/>
      <c r="I1" s="121"/>
      <c r="J1" s="121"/>
      <c r="K1" s="121"/>
      <c r="L1" s="121"/>
      <c r="M1" s="122"/>
      <c r="N1" s="55"/>
      <c r="O1" s="55"/>
      <c r="P1" s="55"/>
      <c r="Q1" s="55"/>
      <c r="R1" s="55"/>
      <c r="S1" s="55"/>
      <c r="T1" s="55"/>
      <c r="U1" s="55"/>
      <c r="V1" s="55"/>
      <c r="W1" s="55"/>
      <c r="X1" s="54"/>
      <c r="Y1" s="54"/>
      <c r="Z1" s="54"/>
    </row>
    <row r="2" s="1" customFormat="1" ht="16.15" customHeight="1" spans="1:26">
      <c r="A2" s="83" t="s">
        <v>1</v>
      </c>
      <c r="B2" s="9"/>
      <c r="C2" s="84" t="s">
        <v>64</v>
      </c>
      <c r="D2" s="11" t="s">
        <v>3</v>
      </c>
      <c r="E2" s="85" t="s">
        <v>4</v>
      </c>
      <c r="F2" s="86"/>
      <c r="G2" s="22"/>
      <c r="H2" s="15"/>
      <c r="I2" s="15"/>
      <c r="J2" s="15"/>
      <c r="K2" s="15"/>
      <c r="L2" s="15"/>
      <c r="M2" s="123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54"/>
      <c r="Y2" s="54"/>
      <c r="Z2" s="54"/>
    </row>
    <row r="3" s="1" customFormat="1" ht="16.15" customHeight="1" spans="1:26">
      <c r="A3" s="87" t="s">
        <v>5</v>
      </c>
      <c r="B3" s="17"/>
      <c r="C3" s="88">
        <v>45418</v>
      </c>
      <c r="D3" s="19" t="s">
        <v>6</v>
      </c>
      <c r="E3" s="89"/>
      <c r="F3" s="90"/>
      <c r="G3" s="22"/>
      <c r="H3" s="23"/>
      <c r="I3" s="23"/>
      <c r="J3" s="23"/>
      <c r="K3" s="23"/>
      <c r="L3" s="23"/>
      <c r="M3" s="125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54"/>
      <c r="Y3" s="54"/>
      <c r="Z3" s="54"/>
    </row>
    <row r="4" s="1" customFormat="1" ht="16.15" customHeight="1" spans="1:26">
      <c r="A4" s="87" t="s">
        <v>7</v>
      </c>
      <c r="B4" s="17"/>
      <c r="C4" s="88"/>
      <c r="D4" s="19" t="s">
        <v>8</v>
      </c>
      <c r="E4" s="89" t="s">
        <v>9</v>
      </c>
      <c r="F4" s="90"/>
      <c r="G4" s="22"/>
      <c r="H4" s="23"/>
      <c r="I4" s="23"/>
      <c r="J4" s="23"/>
      <c r="K4" s="23"/>
      <c r="L4" s="23"/>
      <c r="M4" s="125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54"/>
      <c r="Y4" s="54"/>
      <c r="Z4" s="54"/>
    </row>
    <row r="5" s="1" customFormat="1" ht="16.15" customHeight="1" spans="1:26">
      <c r="A5" s="87" t="s">
        <v>10</v>
      </c>
      <c r="B5" s="17"/>
      <c r="C5" s="88"/>
      <c r="D5" s="19" t="s">
        <v>11</v>
      </c>
      <c r="E5" s="89" t="s">
        <v>12</v>
      </c>
      <c r="F5" s="90"/>
      <c r="G5" s="91"/>
      <c r="H5" s="92"/>
      <c r="I5" s="92"/>
      <c r="J5" s="92"/>
      <c r="K5" s="92"/>
      <c r="L5" s="92"/>
      <c r="M5" s="126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54"/>
      <c r="Y5" s="54"/>
      <c r="Z5" s="54"/>
    </row>
    <row r="6" s="1" customFormat="1" ht="16.15" customHeight="1" spans="1:26">
      <c r="A6" s="87" t="s">
        <v>13</v>
      </c>
      <c r="B6" s="17"/>
      <c r="C6" s="88" t="s">
        <v>14</v>
      </c>
      <c r="D6" s="19" t="s">
        <v>15</v>
      </c>
      <c r="E6" s="89" t="s">
        <v>16</v>
      </c>
      <c r="F6" s="90"/>
      <c r="G6" s="27"/>
      <c r="H6" s="28"/>
      <c r="I6" s="28"/>
      <c r="J6" s="28"/>
      <c r="K6" s="28"/>
      <c r="L6" s="28"/>
      <c r="M6" s="127"/>
      <c r="N6" s="124"/>
      <c r="O6" s="124"/>
      <c r="P6" s="124"/>
      <c r="Q6" s="124"/>
      <c r="R6" s="124"/>
      <c r="S6" s="124"/>
      <c r="T6" s="124"/>
      <c r="U6" s="124"/>
      <c r="V6" s="124"/>
      <c r="W6" s="133"/>
      <c r="X6" s="54"/>
      <c r="Y6" s="54"/>
      <c r="Z6" s="54"/>
    </row>
    <row r="7" s="1" customFormat="1" ht="16.15" customHeight="1" spans="1:26">
      <c r="A7" s="93" t="s">
        <v>17</v>
      </c>
      <c r="B7" s="94"/>
      <c r="C7" s="94"/>
      <c r="D7" s="94"/>
      <c r="E7" s="95"/>
      <c r="F7" s="96" t="s">
        <v>18</v>
      </c>
      <c r="G7" s="97" t="s">
        <v>19</v>
      </c>
      <c r="H7" s="96" t="s">
        <v>20</v>
      </c>
      <c r="I7" s="128" t="s">
        <v>21</v>
      </c>
      <c r="J7" s="129" t="s">
        <v>22</v>
      </c>
      <c r="K7" s="96" t="s">
        <v>23</v>
      </c>
      <c r="L7" s="96" t="s">
        <v>24</v>
      </c>
      <c r="M7" s="130" t="s">
        <v>25</v>
      </c>
      <c r="N7" s="60"/>
      <c r="O7" s="60"/>
      <c r="P7" s="61"/>
      <c r="Q7" s="60"/>
      <c r="R7" s="60"/>
      <c r="S7" s="60"/>
      <c r="T7" s="61"/>
      <c r="U7" s="60"/>
      <c r="V7" s="60"/>
      <c r="W7" s="61"/>
      <c r="X7" s="62"/>
      <c r="Y7" s="54"/>
      <c r="Z7" s="54"/>
    </row>
    <row r="8" s="1" customFormat="1" customHeight="1" spans="1:26">
      <c r="A8" s="98"/>
      <c r="B8" s="33"/>
      <c r="C8" s="33"/>
      <c r="D8" s="33"/>
      <c r="E8" s="34"/>
      <c r="F8" s="99"/>
      <c r="G8" s="100"/>
      <c r="H8" s="99"/>
      <c r="I8" s="99"/>
      <c r="J8" s="99"/>
      <c r="K8" s="99"/>
      <c r="L8" s="99"/>
      <c r="M8" s="131"/>
      <c r="N8" s="63"/>
      <c r="O8" s="62"/>
      <c r="P8" s="62"/>
      <c r="Q8" s="62"/>
      <c r="R8" s="63"/>
      <c r="S8" s="62"/>
      <c r="T8" s="62"/>
      <c r="U8" s="62"/>
      <c r="V8" s="63"/>
      <c r="W8" s="62"/>
      <c r="X8" s="62"/>
      <c r="Y8" s="54"/>
      <c r="Z8" s="54"/>
    </row>
    <row r="9" s="1" customFormat="1" ht="16.15" customHeight="1" spans="1:26">
      <c r="A9" s="36" t="s">
        <v>26</v>
      </c>
      <c r="B9" s="37"/>
      <c r="C9" s="37"/>
      <c r="D9" s="37"/>
      <c r="E9" s="101" t="s">
        <v>27</v>
      </c>
      <c r="F9" s="102">
        <v>44930</v>
      </c>
      <c r="G9" s="103">
        <f>SUM(H9-1/4)</f>
        <v>37.85</v>
      </c>
      <c r="H9" s="104">
        <f>'XS-XXL'!H9*2.54</f>
        <v>38.1</v>
      </c>
      <c r="I9" s="104">
        <f>'XS-XXL'!I9*2.54</f>
        <v>38.735</v>
      </c>
      <c r="J9" s="104">
        <f>'XS-XXL'!J9*2.54</f>
        <v>39.37</v>
      </c>
      <c r="K9" s="104">
        <f>'XS-XXL'!K9*2.54</f>
        <v>40.005</v>
      </c>
      <c r="L9" s="104">
        <f>'XS-XXL'!L9*2.54</f>
        <v>40.64</v>
      </c>
      <c r="M9" s="104">
        <f>'XS-XXL'!M9*2.54</f>
        <v>41.275</v>
      </c>
      <c r="N9" s="65"/>
      <c r="O9" s="65"/>
      <c r="P9" s="65"/>
      <c r="Q9" s="64"/>
      <c r="R9" s="65"/>
      <c r="S9" s="65"/>
      <c r="T9" s="65"/>
      <c r="U9" s="64"/>
      <c r="V9" s="65"/>
      <c r="W9" s="65"/>
      <c r="X9" s="66"/>
      <c r="Y9" s="54"/>
      <c r="Z9" s="54"/>
    </row>
    <row r="10" s="1" customFormat="1" ht="16.15" customHeight="1" spans="1:26">
      <c r="A10" s="105" t="s">
        <v>28</v>
      </c>
      <c r="B10" s="106"/>
      <c r="C10" s="106"/>
      <c r="D10" s="106"/>
      <c r="E10" s="101" t="s">
        <v>29</v>
      </c>
      <c r="F10" s="107">
        <v>0.125</v>
      </c>
      <c r="G10" s="108">
        <f>H10</f>
        <v>1.27</v>
      </c>
      <c r="H10" s="104">
        <f>'XS-XXL'!H10*2.54</f>
        <v>1.27</v>
      </c>
      <c r="I10" s="104">
        <f>'XS-XXL'!I10*2.54</f>
        <v>1.27</v>
      </c>
      <c r="J10" s="104">
        <f>'XS-XXL'!J10*2.54</f>
        <v>1.27</v>
      </c>
      <c r="K10" s="104">
        <f>'XS-XXL'!K10*2.54</f>
        <v>1.27</v>
      </c>
      <c r="L10" s="104">
        <f>'XS-XXL'!L10*2.54</f>
        <v>1.27</v>
      </c>
      <c r="M10" s="104">
        <f>'XS-XXL'!M10*2.54</f>
        <v>1.27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="1" customFormat="1" ht="16.15" customHeight="1" spans="1:26">
      <c r="A11" s="109" t="s">
        <v>30</v>
      </c>
      <c r="B11" s="110"/>
      <c r="C11" s="110"/>
      <c r="D11" s="110"/>
      <c r="E11" s="101" t="s">
        <v>31</v>
      </c>
      <c r="F11" s="107">
        <v>0.125</v>
      </c>
      <c r="G11" s="111">
        <f>SUM(H11-0.0625)</f>
        <v>15.65375</v>
      </c>
      <c r="H11" s="104">
        <f>'XS-XXL'!H11*2.54</f>
        <v>15.71625</v>
      </c>
      <c r="I11" s="104">
        <f>'XS-XXL'!I11*2.54</f>
        <v>15.875</v>
      </c>
      <c r="J11" s="104">
        <f>'XS-XXL'!J11*2.54</f>
        <v>16.03375</v>
      </c>
      <c r="K11" s="104">
        <f>'XS-XXL'!K11*2.54</f>
        <v>16.1925</v>
      </c>
      <c r="L11" s="104">
        <f>'XS-XXL'!L11*2.54</f>
        <v>16.35125</v>
      </c>
      <c r="M11" s="104">
        <f>'XS-XXL'!M11*2.54</f>
        <v>16.51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="1" customFormat="1" ht="16.15" customHeight="1" spans="1:26">
      <c r="A12" s="109" t="s">
        <v>32</v>
      </c>
      <c r="B12" s="110"/>
      <c r="C12" s="110"/>
      <c r="D12" s="110"/>
      <c r="E12" s="101" t="s">
        <v>33</v>
      </c>
      <c r="F12" s="107">
        <v>0.125</v>
      </c>
      <c r="G12" s="111">
        <f>SUM(H12-0.0625)</f>
        <v>22.63875</v>
      </c>
      <c r="H12" s="104">
        <f>'XS-XXL'!H12*2.54</f>
        <v>22.70125</v>
      </c>
      <c r="I12" s="104">
        <f>'XS-XXL'!I12*2.54</f>
        <v>22.86</v>
      </c>
      <c r="J12" s="104">
        <f>'XS-XXL'!J12*2.54</f>
        <v>23.01875</v>
      </c>
      <c r="K12" s="104">
        <f>'XS-XXL'!K12*2.54</f>
        <v>23.1775</v>
      </c>
      <c r="L12" s="104">
        <f>'XS-XXL'!L12*2.54</f>
        <v>23.33625</v>
      </c>
      <c r="M12" s="104">
        <f>'XS-XXL'!M12*2.54</f>
        <v>23.495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="1" customFormat="1" ht="16.15" customHeight="1" spans="1:26">
      <c r="A13" s="109" t="s">
        <v>34</v>
      </c>
      <c r="B13" s="110"/>
      <c r="C13" s="110"/>
      <c r="D13" s="110"/>
      <c r="E13" s="101" t="s">
        <v>35</v>
      </c>
      <c r="F13" s="107">
        <v>0.125</v>
      </c>
      <c r="G13" s="112">
        <f>SUM(H13-0.125)</f>
        <v>17.655</v>
      </c>
      <c r="H13" s="104">
        <f>'XS-XXL'!H13*2.54</f>
        <v>17.78</v>
      </c>
      <c r="I13" s="104">
        <f>'XS-XXL'!I13*2.54</f>
        <v>18.415</v>
      </c>
      <c r="J13" s="104">
        <f>'XS-XXL'!J13*2.54</f>
        <v>19.05</v>
      </c>
      <c r="K13" s="104">
        <f>'XS-XXL'!K13*2.54</f>
        <v>19.685</v>
      </c>
      <c r="L13" s="104">
        <f>'XS-XXL'!L13*2.54</f>
        <v>20.32</v>
      </c>
      <c r="M13" s="104">
        <f>'XS-XXL'!M13*2.54</f>
        <v>20.955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="1" customFormat="1" ht="16.15" customHeight="1" spans="1:26">
      <c r="A14" s="109" t="s">
        <v>36</v>
      </c>
      <c r="B14" s="110"/>
      <c r="C14" s="110"/>
      <c r="D14" s="110"/>
      <c r="E14" s="101" t="s">
        <v>37</v>
      </c>
      <c r="F14" s="107">
        <v>0.125</v>
      </c>
      <c r="G14" s="112">
        <f>SUM(H14-0.125)</f>
        <v>20.195</v>
      </c>
      <c r="H14" s="104">
        <f>'XS-XXL'!H14*2.54</f>
        <v>20.32</v>
      </c>
      <c r="I14" s="104">
        <f>'XS-XXL'!I14*2.54</f>
        <v>20.955</v>
      </c>
      <c r="J14" s="104">
        <f>'XS-XXL'!J14*2.54</f>
        <v>21.59</v>
      </c>
      <c r="K14" s="104">
        <f>'XS-XXL'!K14*2.54</f>
        <v>22.225</v>
      </c>
      <c r="L14" s="104">
        <f>'XS-XXL'!L14*2.54</f>
        <v>22.86</v>
      </c>
      <c r="M14" s="104">
        <f>'XS-XXL'!M14*2.54</f>
        <v>23.495</v>
      </c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="1" customFormat="1" ht="16.15" customHeight="1" spans="1:26">
      <c r="A15" s="109" t="s">
        <v>38</v>
      </c>
      <c r="B15" s="110"/>
      <c r="C15" s="110"/>
      <c r="D15" s="110"/>
      <c r="E15" s="101" t="s">
        <v>39</v>
      </c>
      <c r="F15" s="113">
        <v>44928</v>
      </c>
      <c r="G15" s="114">
        <f>SUM(H15-0.25)</f>
        <v>114.685</v>
      </c>
      <c r="H15" s="104">
        <f>'XS-XXL'!H15*2.54</f>
        <v>114.935</v>
      </c>
      <c r="I15" s="104">
        <f>'XS-XXL'!I15*2.54</f>
        <v>115.57</v>
      </c>
      <c r="J15" s="104">
        <f>'XS-XXL'!J15*2.54</f>
        <v>116.205</v>
      </c>
      <c r="K15" s="104">
        <f>'XS-XXL'!K15*2.54</f>
        <v>116.84</v>
      </c>
      <c r="L15" s="104">
        <f>'XS-XXL'!L15*2.54</f>
        <v>116.84</v>
      </c>
      <c r="M15" s="104">
        <f>'XS-XXL'!M15*2.54</f>
        <v>116.84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="1" customFormat="1" ht="16.15" customHeight="1" spans="1:26">
      <c r="A16" s="109" t="s">
        <v>40</v>
      </c>
      <c r="B16" s="110"/>
      <c r="C16" s="110"/>
      <c r="D16" s="110"/>
      <c r="E16" s="101" t="s">
        <v>41</v>
      </c>
      <c r="F16" s="113">
        <v>44928</v>
      </c>
      <c r="G16" s="108">
        <f t="shared" ref="G16:G21" si="0">SUM(H16-1)</f>
        <v>80.28</v>
      </c>
      <c r="H16" s="104">
        <f>'XS-XXL'!H16*2.54</f>
        <v>81.28</v>
      </c>
      <c r="I16" s="104">
        <f>'XS-XXL'!I16*2.54</f>
        <v>86.36</v>
      </c>
      <c r="J16" s="104">
        <f>'XS-XXL'!J16*2.54</f>
        <v>91.44</v>
      </c>
      <c r="K16" s="104">
        <f>'XS-XXL'!K16*2.54</f>
        <v>97.79</v>
      </c>
      <c r="L16" s="104">
        <f>'XS-XXL'!L16*2.54</f>
        <v>102.87</v>
      </c>
      <c r="M16" s="104">
        <f>'XS-XXL'!M16*2.54</f>
        <v>107.95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="1" customFormat="1" ht="16.15" customHeight="1" spans="1:26">
      <c r="A17" s="109" t="s">
        <v>42</v>
      </c>
      <c r="B17" s="110"/>
      <c r="C17" s="110"/>
      <c r="D17" s="110"/>
      <c r="E17" s="101" t="s">
        <v>43</v>
      </c>
      <c r="F17" s="113">
        <v>44928</v>
      </c>
      <c r="G17" s="108">
        <f t="shared" si="0"/>
        <v>71.39</v>
      </c>
      <c r="H17" s="104">
        <f>'XS-XXL'!H17*2.54</f>
        <v>72.39</v>
      </c>
      <c r="I17" s="104">
        <f>'XS-XXL'!I17*2.54</f>
        <v>77.47</v>
      </c>
      <c r="J17" s="104">
        <f>'XS-XXL'!J17*2.54</f>
        <v>82.55</v>
      </c>
      <c r="K17" s="104">
        <f>'XS-XXL'!K17*2.54</f>
        <v>88.9</v>
      </c>
      <c r="L17" s="104">
        <f>'XS-XXL'!L17*2.54</f>
        <v>93.98</v>
      </c>
      <c r="M17" s="104">
        <f>'XS-XXL'!M17*2.54</f>
        <v>99.06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="1" customFormat="1" ht="16.15" customHeight="1" spans="1:26">
      <c r="A18" s="109" t="s">
        <v>44</v>
      </c>
      <c r="B18" s="110"/>
      <c r="C18" s="110"/>
      <c r="D18" s="110"/>
      <c r="E18" s="101" t="s">
        <v>45</v>
      </c>
      <c r="F18" s="113">
        <v>44928</v>
      </c>
      <c r="G18" s="108">
        <f t="shared" si="0"/>
        <v>66.31</v>
      </c>
      <c r="H18" s="104">
        <f>'XS-XXL'!H18*2.54</f>
        <v>67.31</v>
      </c>
      <c r="I18" s="104">
        <f>'XS-XXL'!I18*2.54</f>
        <v>72.39</v>
      </c>
      <c r="J18" s="104">
        <f>'XS-XXL'!J18*2.54</f>
        <v>77.47</v>
      </c>
      <c r="K18" s="104">
        <f>'XS-XXL'!K18*2.54</f>
        <v>83.82</v>
      </c>
      <c r="L18" s="104">
        <f>'XS-XXL'!L18*2.54</f>
        <v>88.9</v>
      </c>
      <c r="M18" s="104">
        <f>'XS-XXL'!M18*2.54</f>
        <v>93.98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="1" customFormat="1" ht="16.15" customHeight="1" spans="1:26">
      <c r="A19" s="109" t="s">
        <v>46</v>
      </c>
      <c r="B19" s="110"/>
      <c r="C19" s="110"/>
      <c r="D19" s="110"/>
      <c r="E19" s="101" t="s">
        <v>47</v>
      </c>
      <c r="F19" s="113">
        <v>44928</v>
      </c>
      <c r="G19" s="108">
        <f t="shared" si="0"/>
        <v>96.79</v>
      </c>
      <c r="H19" s="104">
        <f>'XS-XXL'!H19*2.54</f>
        <v>97.79</v>
      </c>
      <c r="I19" s="104">
        <f>'XS-XXL'!I19*2.54</f>
        <v>102.87</v>
      </c>
      <c r="J19" s="104">
        <f>'XS-XXL'!J19*2.54</f>
        <v>107.95</v>
      </c>
      <c r="K19" s="104">
        <f>'XS-XXL'!K19*2.54</f>
        <v>114.3</v>
      </c>
      <c r="L19" s="104">
        <f>'XS-XXL'!L19*2.54</f>
        <v>119.38</v>
      </c>
      <c r="M19" s="104">
        <f>'XS-XXL'!M19*2.54</f>
        <v>124.46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="1" customFormat="1" ht="16.15" customHeight="1" spans="1:26">
      <c r="A20" s="109" t="s">
        <v>48</v>
      </c>
      <c r="B20" s="110"/>
      <c r="C20" s="110"/>
      <c r="D20" s="110"/>
      <c r="E20" s="101" t="s">
        <v>49</v>
      </c>
      <c r="F20" s="113">
        <v>44928</v>
      </c>
      <c r="G20" s="108">
        <f t="shared" si="0"/>
        <v>247.92</v>
      </c>
      <c r="H20" s="104">
        <f>'XS-XXL'!H20*2.54</f>
        <v>248.92</v>
      </c>
      <c r="I20" s="104">
        <f>'XS-XXL'!I20*2.54</f>
        <v>254</v>
      </c>
      <c r="J20" s="104">
        <f>'XS-XXL'!J20*2.54</f>
        <v>259.08</v>
      </c>
      <c r="K20" s="104">
        <f>'XS-XXL'!K20*2.54</f>
        <v>265.43</v>
      </c>
      <c r="L20" s="104">
        <f>'XS-XXL'!L20*2.54</f>
        <v>270.51</v>
      </c>
      <c r="M20" s="104">
        <f>'XS-XXL'!M20*2.54</f>
        <v>275.59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="1" customFormat="1" ht="16.15" customHeight="1" spans="1:26">
      <c r="A21" s="41" t="s">
        <v>50</v>
      </c>
      <c r="B21" s="42"/>
      <c r="C21" s="42"/>
      <c r="D21" s="42"/>
      <c r="E21" s="101" t="s">
        <v>51</v>
      </c>
      <c r="F21" s="113">
        <v>44928</v>
      </c>
      <c r="G21" s="108">
        <f t="shared" si="0"/>
        <v>197.12</v>
      </c>
      <c r="H21" s="104">
        <f>'XS-XXL'!H21*2.54</f>
        <v>198.12</v>
      </c>
      <c r="I21" s="104">
        <f>'XS-XXL'!I21*2.54</f>
        <v>203.2</v>
      </c>
      <c r="J21" s="104">
        <f>'XS-XXL'!J21*2.54</f>
        <v>208.28</v>
      </c>
      <c r="K21" s="104">
        <f>'XS-XXL'!K21*2.54</f>
        <v>214.63</v>
      </c>
      <c r="L21" s="104">
        <f>'XS-XXL'!L21*2.54</f>
        <v>219.71</v>
      </c>
      <c r="M21" s="104">
        <f>'XS-XXL'!M21*2.54</f>
        <v>224.79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="1" customFormat="1" ht="16.15" customHeight="1" spans="1:26">
      <c r="A22" s="41" t="s">
        <v>52</v>
      </c>
      <c r="B22" s="42"/>
      <c r="C22" s="42"/>
      <c r="D22" s="42"/>
      <c r="E22" s="101" t="s">
        <v>53</v>
      </c>
      <c r="F22" s="115">
        <v>0.125</v>
      </c>
      <c r="G22" s="116">
        <f>SUM(I22-0.375)</f>
        <v>20.58</v>
      </c>
      <c r="H22" s="117" t="s">
        <v>54</v>
      </c>
      <c r="I22" s="104">
        <f>'XS-XXL'!I22*2.54</f>
        <v>20.955</v>
      </c>
      <c r="J22" s="132" t="s">
        <v>55</v>
      </c>
      <c r="K22" s="132"/>
      <c r="L22" s="132"/>
      <c r="M22" s="132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="1" customFormat="1" ht="16.15" customHeight="1" spans="1:26">
      <c r="A23" s="109" t="s">
        <v>56</v>
      </c>
      <c r="B23" s="110"/>
      <c r="C23" s="110"/>
      <c r="D23" s="110"/>
      <c r="E23" s="101" t="s">
        <v>57</v>
      </c>
      <c r="F23" s="118">
        <v>0.25</v>
      </c>
      <c r="G23" s="114">
        <f>SUM(H23-0.25)</f>
        <v>77.855</v>
      </c>
      <c r="H23" s="104">
        <f>'XS-XXL'!H23*2.54</f>
        <v>78.105</v>
      </c>
      <c r="I23" s="104">
        <f>'XS-XXL'!I23*2.54</f>
        <v>78.74</v>
      </c>
      <c r="J23" s="104">
        <f>'XS-XXL'!J23*2.54</f>
        <v>79.375</v>
      </c>
      <c r="K23" s="104">
        <f>'XS-XXL'!K23*2.54</f>
        <v>80.01</v>
      </c>
      <c r="L23" s="104">
        <f>'XS-XXL'!L23*2.54</f>
        <v>80.01</v>
      </c>
      <c r="M23" s="104">
        <f>'XS-XXL'!M23*2.54</f>
        <v>80.01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="1" customFormat="1" ht="16.15" customHeight="1" spans="1:26">
      <c r="A24" s="109" t="s">
        <v>58</v>
      </c>
      <c r="B24" s="110"/>
      <c r="C24" s="110"/>
      <c r="D24" s="110"/>
      <c r="E24" s="101" t="s">
        <v>59</v>
      </c>
      <c r="F24" s="118">
        <v>0.375</v>
      </c>
      <c r="G24" s="108">
        <f>H24</f>
        <v>160.02</v>
      </c>
      <c r="H24" s="104">
        <f>'XS-XXL'!H24*2.54</f>
        <v>160.02</v>
      </c>
      <c r="I24" s="104">
        <f>'XS-XXL'!I24*2.54</f>
        <v>160.02</v>
      </c>
      <c r="J24" s="104">
        <f>'XS-XXL'!J24*2.54</f>
        <v>160.02</v>
      </c>
      <c r="K24" s="104">
        <f>'XS-XXL'!K24*2.54</f>
        <v>162.56</v>
      </c>
      <c r="L24" s="104">
        <f>'XS-XXL'!L24*2.54</f>
        <v>162.56</v>
      </c>
      <c r="M24" s="104">
        <f>'XS-XXL'!M24*2.54</f>
        <v>162.56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="1" customFormat="1" ht="16.15" customHeight="1" spans="1:26">
      <c r="A25" s="109" t="s">
        <v>60</v>
      </c>
      <c r="B25" s="110"/>
      <c r="C25" s="110"/>
      <c r="D25" s="110"/>
      <c r="E25" s="101" t="s">
        <v>61</v>
      </c>
      <c r="F25" s="107">
        <v>0.125</v>
      </c>
      <c r="G25" s="108">
        <f>H25</f>
        <v>3.81</v>
      </c>
      <c r="H25" s="104">
        <f>'XS-XXL'!H25*2.54</f>
        <v>3.81</v>
      </c>
      <c r="I25" s="104">
        <f>'XS-XXL'!I25*2.54</f>
        <v>3.81</v>
      </c>
      <c r="J25" s="104">
        <f>'XS-XXL'!J25*2.54</f>
        <v>3.81</v>
      </c>
      <c r="K25" s="104">
        <f>'XS-XXL'!K25*2.54</f>
        <v>3.81</v>
      </c>
      <c r="L25" s="104">
        <f>'XS-XXL'!L25*2.54</f>
        <v>3.81</v>
      </c>
      <c r="M25" s="104">
        <f>'XS-XXL'!M25*2.54</f>
        <v>3.81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="1" customFormat="1" ht="16.15" customHeight="1" spans="1:26">
      <c r="A26" s="119" t="s">
        <v>62</v>
      </c>
      <c r="B26" s="120"/>
      <c r="C26" s="120"/>
      <c r="D26" s="120"/>
      <c r="E26" s="101" t="s">
        <v>63</v>
      </c>
      <c r="F26" s="118">
        <v>0.25</v>
      </c>
      <c r="G26" s="108">
        <f>SUM(H26+0)</f>
        <v>31.75</v>
      </c>
      <c r="H26" s="104">
        <f>'XS-XXL'!H26*2.54</f>
        <v>31.75</v>
      </c>
      <c r="I26" s="104">
        <f>'XS-XXL'!I26*2.54</f>
        <v>31.75</v>
      </c>
      <c r="J26" s="104">
        <f>'XS-XXL'!J26*2.54</f>
        <v>33.02</v>
      </c>
      <c r="K26" s="104">
        <f>'XS-XXL'!K26*2.54</f>
        <v>33.02</v>
      </c>
      <c r="L26" s="104">
        <f>'XS-XXL'!L26*2.54</f>
        <v>34.29</v>
      </c>
      <c r="M26" s="104">
        <f>'XS-XXL'!M26*2.54</f>
        <v>34.29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="1" customFormat="1" ht="16.15" customHeight="1" spans="1:26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="1" customFormat="1" ht="16.15" customHeight="1" spans="1:26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="1" customFormat="1" ht="16.15" customHeight="1" spans="1:26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="1" customFormat="1" ht="16.15" customHeight="1" spans="1:26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="1" customFormat="1" ht="16.15" customHeight="1" spans="1:26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="1" customFormat="1" ht="16.15" customHeight="1" spans="1:26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="1" customFormat="1" ht="16.15" customHeight="1" spans="1:2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="1" customFormat="1" ht="16.15" customHeight="1" spans="1:2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="1" customFormat="1" ht="16.15" customHeight="1" spans="1:2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="1" customFormat="1" ht="16.15" customHeight="1" spans="1:2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="1" customFormat="1" ht="16.15" customHeight="1" spans="1:2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="1" customFormat="1" ht="16.15" customHeight="1" spans="1:2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="1" customFormat="1" ht="16.15" customHeight="1" spans="1:26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="1" customFormat="1" ht="16.15" customHeight="1" spans="1:26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="1" customFormat="1" ht="16.15" customHeight="1" spans="1:26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="1" customFormat="1" ht="16.15" customHeight="1" spans="1:26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="1" customFormat="1" ht="16.15" customHeight="1" spans="1:26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="1" customFormat="1" ht="16.15" customHeight="1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="1" customFormat="1" ht="16.15" customHeight="1" spans="1:26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="1" customFormat="1" ht="16.15" customHeight="1" spans="1:2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="1" customFormat="1" ht="16.15" customHeight="1" spans="1:26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="1" customFormat="1" ht="16.15" customHeight="1" spans="1:26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="1" customFormat="1" ht="16.15" customHeight="1" spans="1:26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="1" customFormat="1" ht="16.15" customHeight="1" spans="1:26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="1" customFormat="1" ht="16.15" customHeight="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="1" customFormat="1" ht="16.15" customHeight="1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="1" customFormat="1" ht="16.15" customHeight="1" spans="1:26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="1" customFormat="1" ht="16.15" customHeight="1" spans="1:26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="1" customFormat="1" ht="16.15" customHeight="1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="1" customFormat="1" ht="16.15" customHeight="1" spans="1:2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="1" customFormat="1" ht="16.15" customHeight="1" spans="1:2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="1" customFormat="1" ht="16.15" customHeight="1" spans="1:26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="1" customFormat="1" ht="16.15" customHeight="1" spans="1:2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="1" customFormat="1" ht="16.15" customHeight="1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="1" customFormat="1" ht="16.15" customHeight="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="1" customFormat="1" ht="16.15" customHeight="1" spans="1:26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="1" customFormat="1" ht="16.15" customHeight="1" spans="1:2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="1" customFormat="1" ht="16.15" customHeight="1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="1" customFormat="1" ht="16.15" customHeight="1" spans="1:26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="1" customFormat="1" ht="16.15" customHeight="1" spans="1:2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="1" customFormat="1" ht="16.15" customHeight="1" spans="1:26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="1" customFormat="1" ht="16.15" customHeight="1" spans="1:26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="1" customFormat="1" ht="16.15" customHeight="1" spans="1:26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="1" customFormat="1" ht="16.15" customHeight="1" spans="1:26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="1" customFormat="1" ht="16.15" customHeight="1" spans="1:26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="1" customFormat="1" ht="16.15" customHeight="1" spans="1:26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="1" customFormat="1" ht="16.15" customHeight="1" spans="1:26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="1" customFormat="1" ht="16.15" customHeight="1" spans="1:26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="1" customFormat="1" ht="16.15" customHeight="1" spans="1:26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="1" customFormat="1" ht="16.15" customHeight="1" spans="1:2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="1" customFormat="1" ht="16.15" customHeight="1" spans="1:26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="1" customFormat="1" ht="16.15" customHeight="1" spans="1:26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="1" customFormat="1" ht="16.15" customHeight="1" spans="1:26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="1" customFormat="1" ht="16.15" customHeight="1" spans="1:26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="1" customFormat="1" ht="16.15" customHeight="1" spans="1:26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="1" customFormat="1" ht="16.15" customHeight="1" spans="1:26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="1" customFormat="1" ht="16.15" customHeight="1" spans="1:26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="1" customFormat="1" ht="16.15" customHeight="1" spans="1:26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="1" customFormat="1" ht="16.15" customHeight="1" spans="1:2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="1" customFormat="1" ht="16.15" customHeight="1" spans="1:2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="1" customFormat="1" ht="16.15" customHeight="1" spans="1:26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="1" customFormat="1" ht="16.15" customHeight="1" spans="1:26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="1" customFormat="1" ht="16.15" customHeight="1" spans="1:26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="1" customFormat="1" ht="16.15" customHeight="1" spans="1:2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="1" customFormat="1" ht="16.15" customHeight="1" spans="1:2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="1" customFormat="1" ht="16.15" customHeight="1" spans="1:26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="1" customFormat="1" ht="16.15" customHeight="1" spans="1:26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="1" customFormat="1" ht="16.15" customHeight="1" spans="1:26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="1" customFormat="1" ht="16.15" customHeight="1" spans="1:26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="1" customFormat="1" ht="16.15" customHeight="1" spans="1:2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="1" customFormat="1" ht="16.15" customHeight="1" spans="1:26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="1" customFormat="1" ht="16.15" customHeight="1" spans="1:2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="1" customFormat="1" ht="16.15" customHeight="1" spans="1:26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="1" customFormat="1" ht="16.15" customHeight="1" spans="1:26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="1" customFormat="1" ht="16.15" customHeight="1" spans="1:2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="1" customFormat="1" ht="16.15" customHeight="1" spans="1:26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="1" customFormat="1" ht="16.15" customHeight="1" spans="1:26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="1" customFormat="1" ht="16.15" customHeight="1" spans="1:26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="1" customFormat="1" ht="16.15" customHeight="1" spans="1:26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="1" customFormat="1" ht="16.15" customHeight="1" spans="1:2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="1" customFormat="1" ht="16.15" customHeight="1" spans="1:26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="1" customFormat="1" ht="16.15" customHeight="1" spans="1:26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="1" customFormat="1" ht="16.15" customHeight="1" spans="1:26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="1" customFormat="1" ht="16.15" customHeight="1" spans="1:2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="1" customFormat="1" ht="16.15" customHeight="1" spans="1:2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="1" customFormat="1" ht="16.15" customHeight="1" spans="1:2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="1" customFormat="1" ht="16.15" customHeight="1" spans="1:2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="1" customFormat="1" ht="16.15" customHeight="1" spans="1:2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="1" customFormat="1" ht="16.15" customHeight="1" spans="1:26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="1" customFormat="1" ht="16.15" customHeight="1" spans="1:2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="1" customFormat="1" ht="16.15" customHeight="1" spans="1:26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="1" customFormat="1" ht="16.15" customHeight="1" spans="1:26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="1" customFormat="1" ht="16.15" customHeight="1" spans="1:26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="1" customFormat="1" ht="16.15" customHeight="1" spans="1:26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="1" customFormat="1" ht="16.15" customHeight="1" spans="1:26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="1" customFormat="1" ht="16.15" customHeight="1" spans="1:26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="1" customFormat="1" ht="16.15" customHeight="1" spans="1:26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="1" customFormat="1" ht="16.15" customHeight="1" spans="1:26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="1" customFormat="1" ht="16.15" customHeight="1" spans="1:26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="1" customFormat="1" ht="16.15" customHeight="1" spans="1: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="1" customFormat="1" ht="16.15" customHeight="1" spans="1:26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="1" customFormat="1" ht="16.15" customHeight="1" spans="1:26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="1" customFormat="1" ht="16.15" customHeight="1" spans="1:26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="1" customFormat="1" ht="16.15" customHeight="1" spans="1:26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="1" customFormat="1" ht="16.15" customHeight="1" spans="1:26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="1" customFormat="1" ht="16.15" customHeight="1" spans="1:26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="1" customFormat="1" ht="16.15" customHeight="1" spans="1:26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="1" customFormat="1" ht="16.15" customHeight="1" spans="1:26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="1" customFormat="1" ht="16.15" customHeight="1" spans="1:26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="1" customFormat="1" ht="16.15" customHeight="1" spans="1:2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="1" customFormat="1" ht="16.15" customHeight="1" spans="1:26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="1" customFormat="1" ht="16.15" customHeight="1" spans="1:26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="1" customFormat="1" ht="16.15" customHeight="1" spans="1:26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="1" customFormat="1" ht="16.15" customHeight="1" spans="1:26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="1" customFormat="1" ht="16.15" customHeight="1" spans="1:26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="1" customFormat="1" ht="16.15" customHeight="1" spans="1:26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="1" customFormat="1" ht="16.15" customHeight="1" spans="1:26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="1" customFormat="1" ht="16.15" customHeight="1" spans="1:26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="1" customFormat="1" ht="16.15" customHeight="1" spans="1:26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="1" customFormat="1" ht="16.15" customHeight="1" spans="1:2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="1" customFormat="1" ht="16.15" customHeight="1" spans="1:26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="1" customFormat="1" ht="16.15" customHeight="1" spans="1:26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="1" customFormat="1" ht="16.15" customHeight="1" spans="1:26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="1" customFormat="1" ht="16.15" customHeight="1" spans="1:26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="1" customFormat="1" ht="16.15" customHeight="1" spans="1:26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="1" customFormat="1" ht="16.15" customHeight="1" spans="1:26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="1" customFormat="1" ht="16.15" customHeight="1" spans="1:26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="1" customFormat="1" ht="16.15" customHeight="1" spans="1:26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="1" customFormat="1" ht="16.15" customHeight="1" spans="1:26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="1" customFormat="1" ht="16.15" customHeight="1" spans="1:2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="1" customFormat="1" ht="16.15" customHeight="1" spans="1:26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="1" customFormat="1" ht="16.15" customHeight="1" spans="1:26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="1" customFormat="1" ht="16.15" customHeight="1" spans="1:26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="1" customFormat="1" ht="16.15" customHeight="1" spans="1:26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="1" customFormat="1" ht="16.15" customHeight="1" spans="1:26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="1" customFormat="1" ht="16.15" customHeight="1" spans="1:26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="1" customFormat="1" ht="16.15" customHeight="1" spans="1:26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="1" customFormat="1" ht="16.15" customHeight="1" spans="1:26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="1" customFormat="1" ht="16.15" customHeight="1" spans="1:26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="1" customFormat="1" ht="16.15" customHeight="1" spans="1:2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="1" customFormat="1" ht="16.15" customHeight="1" spans="1:26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="1" customFormat="1" ht="16.15" customHeight="1" spans="1:26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="1" customFormat="1" ht="16.15" customHeight="1" spans="1:26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="1" customFormat="1" ht="16.15" customHeight="1" spans="1:26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="1" customFormat="1" ht="16.15" customHeight="1" spans="1:26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="1" customFormat="1" ht="16.15" customHeight="1" spans="1:26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="1" customFormat="1" ht="16.15" customHeight="1" spans="1:26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="1" customFormat="1" ht="16.15" customHeight="1" spans="1:26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="1" customFormat="1" ht="16.15" customHeight="1" spans="1:26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="1" customFormat="1" ht="16.15" customHeight="1" spans="1:2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="1" customFormat="1" ht="16.15" customHeight="1" spans="1:26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="1" customFormat="1" ht="16.15" customHeight="1" spans="1:26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="1" customFormat="1" ht="16.15" customHeight="1" spans="1:26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="1" customFormat="1" ht="16.15" customHeight="1" spans="1:26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="1" customFormat="1" ht="16.15" customHeight="1" spans="1:26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="1" customFormat="1" ht="16.15" customHeight="1" spans="1:26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="1" customFormat="1" ht="16.15" customHeight="1" spans="1:26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="1" customFormat="1" ht="16.15" customHeight="1" spans="1:26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="1" customFormat="1" ht="16.15" customHeight="1" spans="1:26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="1" customFormat="1" ht="16.15" customHeight="1" spans="1:2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="1" customFormat="1" ht="16.15" customHeight="1" spans="1:26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="1" customFormat="1" ht="16.15" customHeight="1" spans="1:26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="1" customFormat="1" ht="16.15" customHeight="1" spans="1:26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="1" customFormat="1" ht="16.15" customHeight="1" spans="1:26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="1" customFormat="1" ht="16.15" customHeight="1" spans="1:26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="1" customFormat="1" ht="16.15" customHeight="1" spans="1:26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="1" customFormat="1" ht="16.15" customHeight="1" spans="1:26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="1" customFormat="1" ht="16.15" customHeight="1" spans="1:26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="1" customFormat="1" ht="16.15" customHeight="1" spans="1:26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="1" customFormat="1" ht="16.15" customHeight="1" spans="1:2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="1" customFormat="1" ht="16.15" customHeight="1" spans="1:26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="1" customFormat="1" ht="16.15" customHeight="1" spans="1:26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="1" customFormat="1" ht="16.15" customHeight="1" spans="1:26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="1" customFormat="1" ht="16.15" customHeight="1" spans="1:26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="1" customFormat="1" ht="16.15" customHeight="1" spans="1:26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="1" customFormat="1" ht="16.15" customHeight="1" spans="1:26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="1" customFormat="1" ht="16.15" customHeight="1" spans="1:26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="1" customFormat="1" ht="16.15" customHeight="1" spans="1:26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="1" customFormat="1" ht="16.15" customHeight="1" spans="1:26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="1" customFormat="1" ht="16.15" customHeight="1" spans="1:2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="1" customFormat="1" ht="16.15" customHeight="1" spans="1:26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="1" customFormat="1" ht="16.15" customHeight="1" spans="1:26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="1" customFormat="1" ht="16.15" customHeight="1" spans="1:26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="1" customFormat="1" ht="16.15" customHeight="1" spans="1:26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="1" customFormat="1" ht="16.15" customHeight="1" spans="1:26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="1" customFormat="1" ht="16.15" customHeight="1" spans="1:26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="1" customFormat="1" ht="16.15" customHeight="1" spans="1:26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="1" customFormat="1" ht="16.15" customHeight="1" spans="1:26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="1" customFormat="1" ht="16.15" customHeight="1" spans="1:26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="1" customFormat="1" ht="16.15" customHeight="1" spans="1:2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="1" customFormat="1" ht="16.15" customHeight="1" spans="1:26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="1" customFormat="1" ht="16.15" customHeight="1" spans="1:26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="1" customFormat="1" ht="16.15" customHeight="1" spans="1:26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="1" customFormat="1" ht="16.15" customHeight="1" spans="1:26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="1" customFormat="1" ht="16.15" customHeight="1" spans="1:26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="1" customFormat="1" ht="16.15" customHeight="1" spans="1:26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="1" customFormat="1" ht="16.15" customHeight="1" spans="1:26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="1" customFormat="1" ht="16.15" customHeight="1" spans="1:26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="1" customFormat="1" ht="16.15" customHeight="1" spans="1:26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="1" customFormat="1" ht="16.15" customHeight="1" spans="1: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="1" customFormat="1" ht="16.15" customHeight="1" spans="1:26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="1" customFormat="1" ht="16.15" customHeight="1" spans="1:26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="1" customFormat="1" ht="16.15" customHeight="1" spans="1:26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="1" customFormat="1" ht="16.15" customHeight="1" spans="1:26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="1" customFormat="1" ht="16.15" customHeight="1" spans="1:26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="1" customFormat="1" ht="16.15" customHeight="1" spans="1:26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="1" customFormat="1" ht="16.15" customHeight="1" spans="1:26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="1" customFormat="1" ht="16.15" customHeight="1" spans="1:26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="1" customFormat="1" ht="16.15" customHeight="1" spans="1:26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="1" customFormat="1" ht="16.15" customHeight="1" spans="1:26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="1" customFormat="1" ht="16.15" customHeight="1" spans="1:26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="1" customFormat="1" ht="16.15" customHeight="1" spans="1:26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="1" customFormat="1" ht="16.15" customHeight="1" spans="1:26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="1" customFormat="1" ht="16.15" customHeight="1" spans="1:26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="1" customFormat="1" ht="16.15" customHeight="1" spans="1:26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="1" customFormat="1" ht="16.15" customHeight="1" spans="1:26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="1" customFormat="1" ht="16.15" customHeight="1" spans="1:26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="1" customFormat="1" ht="16.15" customHeight="1" spans="1:26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="1" customFormat="1" ht="16.15" customHeight="1" spans="1:26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="1" customFormat="1" ht="16.15" customHeight="1" spans="1:26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="1" customFormat="1" ht="16.15" customHeight="1" spans="1:26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="1" customFormat="1" ht="16.15" customHeight="1" spans="1:26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="1" customFormat="1" ht="16.15" customHeight="1" spans="1:26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="1" customFormat="1" ht="16.15" customHeight="1" spans="1:26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="1" customFormat="1" ht="16.15" customHeight="1" spans="1:26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="1" customFormat="1" ht="16.15" customHeight="1" spans="1:26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="1" customFormat="1" ht="16.15" customHeight="1" spans="1:26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="1" customFormat="1" ht="16.15" customHeight="1" spans="1:26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="1" customFormat="1" ht="16.15" customHeight="1" spans="1:26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="1" customFormat="1" ht="16.15" customHeight="1" spans="1:26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="1" customFormat="1" ht="16.15" customHeight="1" spans="1:26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="1" customFormat="1" ht="16.15" customHeight="1" spans="1:26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="1" customFormat="1" ht="16.15" customHeight="1" spans="1:26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="1" customFormat="1" ht="16.15" customHeight="1" spans="1:26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="1" customFormat="1" ht="16.15" customHeight="1" spans="1:26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="1" customFormat="1" ht="16.15" customHeight="1" spans="1:26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="1" customFormat="1" ht="16.15" customHeight="1" spans="1:26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="1" customFormat="1" ht="16.15" customHeight="1" spans="1:26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="1" customFormat="1" ht="16.15" customHeight="1" spans="1:26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="1" customFormat="1" ht="16.15" customHeight="1" spans="1:26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="1" customFormat="1" ht="16.15" customHeight="1" spans="1:26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="1" customFormat="1" ht="16.15" customHeight="1" spans="1:26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="1" customFormat="1" ht="16.15" customHeight="1" spans="1:26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="1" customFormat="1" ht="16.15" customHeight="1" spans="1:26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="1" customFormat="1" ht="16.15" customHeight="1" spans="1:26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="1" customFormat="1" ht="16.15" customHeight="1" spans="1:26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="1" customFormat="1" ht="16.15" customHeight="1" spans="1:26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="1" customFormat="1" ht="16.15" customHeight="1" spans="1:26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="1" customFormat="1" ht="16.15" customHeight="1" spans="1:26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="1" customFormat="1" ht="16.15" customHeight="1" spans="1:26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="1" customFormat="1" ht="16.15" customHeight="1" spans="1:26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="1" customFormat="1" ht="16.15" customHeight="1" spans="1:26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="1" customFormat="1" ht="16.15" customHeight="1" spans="1:26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="1" customFormat="1" ht="16.15" customHeight="1" spans="1:26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="1" customFormat="1" ht="16.15" customHeight="1" spans="1:26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="1" customFormat="1" ht="16.15" customHeight="1" spans="1:26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="1" customFormat="1" ht="16.15" customHeight="1" spans="1:26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="1" customFormat="1" ht="16.15" customHeight="1" spans="1:26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="1" customFormat="1" ht="16.15" customHeight="1" spans="1:26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="1" customFormat="1" ht="16.15" customHeight="1" spans="1:26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="1" customFormat="1" ht="16.15" customHeight="1" spans="1:26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="1" customFormat="1" ht="16.15" customHeight="1" spans="1:26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="1" customFormat="1" ht="16.15" customHeight="1" spans="1:26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="1" customFormat="1" ht="16.15" customHeight="1" spans="1:26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="1" customFormat="1" ht="16.15" customHeight="1" spans="1:26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="1" customFormat="1" ht="16.15" customHeight="1" spans="1:26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="1" customFormat="1" ht="16.15" customHeight="1" spans="1:26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="1" customFormat="1" ht="16.15" customHeight="1" spans="1:26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="1" customFormat="1" ht="16.15" customHeight="1" spans="1:26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="1" customFormat="1" ht="16.15" customHeight="1" spans="1:26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="1" customFormat="1" ht="16.15" customHeight="1" spans="1:26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="1" customFormat="1" ht="16.15" customHeight="1" spans="1:26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="1" customFormat="1" ht="16.15" customHeight="1" spans="1:26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="1" customFormat="1" ht="16.15" customHeight="1" spans="1:26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="1" customFormat="1" ht="16.15" customHeight="1" spans="1:26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="1" customFormat="1" ht="16.15" customHeight="1" spans="1:26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="1" customFormat="1" ht="16.15" customHeight="1" spans="1:26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="1" customFormat="1" ht="16.15" customHeight="1" spans="1:26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="1" customFormat="1" ht="16.15" customHeight="1" spans="1:26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="1" customFormat="1" ht="16.15" customHeight="1" spans="1:26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="1" customFormat="1" ht="16.15" customHeight="1" spans="1:26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="1" customFormat="1" ht="16.15" customHeight="1" spans="1:26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="1" customFormat="1" ht="16.15" customHeight="1" spans="1:26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="1" customFormat="1" ht="16.15" customHeight="1" spans="1:26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="1" customFormat="1" ht="16.15" customHeight="1" spans="1:26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="1" customFormat="1" ht="16.15" customHeight="1" spans="1:26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="1" customFormat="1" ht="16.15" customHeight="1" spans="1:26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="1" customFormat="1" ht="16.15" customHeight="1" spans="1:26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="1" customFormat="1" ht="16.15" customHeight="1" spans="1:26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="1" customFormat="1" ht="16.15" customHeight="1" spans="1:26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="1" customFormat="1" ht="16.15" customHeight="1" spans="1:26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="1" customFormat="1" ht="16.15" customHeight="1" spans="1:26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="1" customFormat="1" ht="16.15" customHeight="1" spans="1:26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="1" customFormat="1" ht="16.15" customHeight="1" spans="1:26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="1" customFormat="1" ht="16.15" customHeight="1" spans="1:26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="1" customFormat="1" ht="16.15" customHeight="1" spans="1:26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="1" customFormat="1" ht="16.15" customHeight="1" spans="1:26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="1" customFormat="1" ht="16.15" customHeight="1" spans="1:26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="1" customFormat="1" ht="16.15" customHeight="1" spans="1:26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="1" customFormat="1" ht="16.15" customHeight="1" spans="1:26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="1" customFormat="1" ht="16.15" customHeight="1" spans="1:26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="1" customFormat="1" ht="16.15" customHeight="1" spans="1:26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="1" customFormat="1" ht="16.15" customHeight="1" spans="1:26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="1" customFormat="1" ht="16.15" customHeight="1" spans="1:26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="1" customFormat="1" ht="16.15" customHeight="1" spans="1:26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="1" customFormat="1" ht="16.15" customHeight="1" spans="1:26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="1" customFormat="1" ht="16.15" customHeight="1" spans="1:26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="1" customFormat="1" ht="16.15" customHeight="1" spans="1:26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="1" customFormat="1" ht="16.15" customHeight="1" spans="1:26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="1" customFormat="1" ht="16.15" customHeight="1" spans="1:26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="1" customFormat="1" ht="16.15" customHeight="1" spans="1:26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="1" customFormat="1" ht="16.15" customHeight="1" spans="1:26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="1" customFormat="1" ht="16.15" customHeight="1" spans="1:26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="1" customFormat="1" ht="16.15" customHeight="1" spans="1:26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="1" customFormat="1" ht="16.15" customHeight="1" spans="1:26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="1" customFormat="1" ht="16.15" customHeight="1" spans="1:26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="1" customFormat="1" ht="16.15" customHeight="1" spans="1:26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="1" customFormat="1" ht="16.15" customHeight="1" spans="1:26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="1" customFormat="1" ht="16.15" customHeight="1" spans="1:26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="1" customFormat="1" ht="16.15" customHeight="1" spans="1:26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="1" customFormat="1" ht="16.15" customHeight="1" spans="1:26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="1" customFormat="1" ht="16.15" customHeight="1" spans="1:26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="1" customFormat="1" ht="16.15" customHeight="1" spans="1:26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="1" customFormat="1" ht="16.15" customHeight="1" spans="1:26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="1" customFormat="1" ht="16.15" customHeight="1" spans="1:26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="1" customFormat="1" ht="16.15" customHeight="1" spans="1:26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="1" customFormat="1" ht="16.15" customHeight="1" spans="1:26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="1" customFormat="1" ht="16.15" customHeight="1" spans="1:26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="1" customFormat="1" ht="16.15" customHeight="1" spans="1:26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="1" customFormat="1" ht="16.15" customHeight="1" spans="1:26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="1" customFormat="1" ht="16.15" customHeight="1" spans="1:26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="1" customFormat="1" ht="16.15" customHeight="1" spans="1:26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="1" customFormat="1" ht="16.15" customHeight="1" spans="1:26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="1" customFormat="1" ht="16.15" customHeight="1" spans="1:26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="1" customFormat="1" ht="16.15" customHeight="1" spans="1:26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="1" customFormat="1" ht="16.15" customHeight="1" spans="1:26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="1" customFormat="1" ht="16.15" customHeight="1" spans="1:26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="1" customFormat="1" ht="16.15" customHeight="1" spans="1:26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="1" customFormat="1" ht="16.15" customHeight="1" spans="1:26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="1" customFormat="1" ht="16.15" customHeight="1" spans="1:26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="1" customFormat="1" ht="16.15" customHeight="1" spans="1:26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="1" customFormat="1" ht="16.15" customHeight="1" spans="1:26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="1" customFormat="1" ht="16.15" customHeight="1" spans="1:26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="1" customFormat="1" ht="16.15" customHeight="1" spans="1:26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="1" customFormat="1" ht="16.15" customHeight="1" spans="1:26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="1" customFormat="1" ht="16.15" customHeight="1" spans="1:26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="1" customFormat="1" ht="16.15" customHeight="1" spans="1:26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="1" customFormat="1" ht="16.15" customHeight="1" spans="1:26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="1" customFormat="1" ht="16.15" customHeight="1" spans="1:26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="1" customFormat="1" ht="16.15" customHeight="1" spans="1:26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="1" customFormat="1" ht="16.15" customHeight="1" spans="1:26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="1" customFormat="1" ht="16.15" customHeight="1" spans="1:26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="1" customFormat="1" ht="16.15" customHeight="1" spans="1:26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="1" customFormat="1" ht="16.15" customHeight="1" spans="1:26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="1" customFormat="1" ht="16.15" customHeight="1" spans="1:26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="1" customFormat="1" ht="16.15" customHeight="1" spans="1:26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="1" customFormat="1" ht="16.15" customHeight="1" spans="1:26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="1" customFormat="1" ht="16.15" customHeight="1" spans="1:26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="1" customFormat="1" ht="16.15" customHeight="1" spans="1:26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="1" customFormat="1" ht="16.15" customHeight="1" spans="1:26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="1" customFormat="1" ht="16.15" customHeight="1" spans="1:26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="1" customFormat="1" ht="16.15" customHeight="1" spans="1:26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="1" customFormat="1" ht="16.15" customHeight="1" spans="1:26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="1" customFormat="1" ht="16.15" customHeight="1" spans="1:26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="1" customFormat="1" ht="16.15" customHeight="1" spans="1:26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="1" customFormat="1" ht="16.15" customHeight="1" spans="1:26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="1" customFormat="1" ht="16.15" customHeight="1" spans="1:26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="1" customFormat="1" ht="16.15" customHeight="1" spans="1:26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="1" customFormat="1" ht="16.15" customHeight="1" spans="1:26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="1" customFormat="1" ht="16.15" customHeight="1" spans="1:26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="1" customFormat="1" ht="16.15" customHeight="1" spans="1:26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="1" customFormat="1" ht="16.15" customHeight="1" spans="1:26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="1" customFormat="1" ht="16.15" customHeight="1" spans="1:26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="1" customFormat="1" ht="16.15" customHeight="1" spans="1:26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="1" customFormat="1" ht="16.15" customHeight="1" spans="1:26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="1" customFormat="1" ht="16.15" customHeight="1" spans="1:26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="1" customFormat="1" ht="16.15" customHeight="1" spans="1:26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="1" customFormat="1" ht="16.15" customHeight="1" spans="1:26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="1" customFormat="1" ht="16.15" customHeight="1" spans="1:26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="1" customFormat="1" ht="16.15" customHeight="1" spans="1:26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="1" customFormat="1" ht="16.15" customHeight="1" spans="1:26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="1" customFormat="1" ht="16.15" customHeight="1" spans="1:26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="1" customFormat="1" ht="16.15" customHeight="1" spans="1:26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="1" customFormat="1" ht="16.15" customHeight="1" spans="1:26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="1" customFormat="1" ht="16.15" customHeight="1" spans="1:26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="1" customFormat="1" ht="16.15" customHeight="1" spans="1:26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="1" customFormat="1" ht="16.15" customHeight="1" spans="1:26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="1" customFormat="1" ht="16.15" customHeight="1" spans="1:26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="1" customFormat="1" ht="16.15" customHeight="1" spans="1:26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="1" customFormat="1" ht="16.15" customHeight="1" spans="1:26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="1" customFormat="1" ht="16.15" customHeight="1" spans="1:26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="1" customFormat="1" ht="16.15" customHeight="1" spans="1:26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="1" customFormat="1" ht="16.15" customHeight="1" spans="1:26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="1" customFormat="1" ht="16.15" customHeight="1" spans="1:26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="1" customFormat="1" ht="16.15" customHeight="1" spans="1:26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="1" customFormat="1" ht="16.15" customHeight="1" spans="1:26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="1" customFormat="1" ht="16.15" customHeight="1" spans="1:26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="1" customFormat="1" ht="16.15" customHeight="1" spans="1:26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="1" customFormat="1" ht="16.15" customHeight="1" spans="1:26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="1" customFormat="1" ht="16.15" customHeight="1" spans="1:26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="1" customFormat="1" ht="16.15" customHeight="1" spans="1:26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="1" customFormat="1" ht="16.15" customHeight="1" spans="1:26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="1" customFormat="1" ht="16.15" customHeight="1" spans="1:26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="1" customFormat="1" ht="16.15" customHeight="1" spans="1:26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="1" customFormat="1" ht="16.15" customHeight="1" spans="1:26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="1" customFormat="1" ht="16.15" customHeight="1" spans="1:26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="1" customFormat="1" ht="16.15" customHeight="1" spans="1:26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="1" customFormat="1" ht="16.15" customHeight="1" spans="1:26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="1" customFormat="1" ht="16.15" customHeight="1" spans="1:26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="1" customFormat="1" ht="16.15" customHeight="1" spans="1:26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="1" customFormat="1" ht="16.15" customHeight="1" spans="1:26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="1" customFormat="1" ht="16.15" customHeight="1" spans="1:26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="1" customFormat="1" ht="16.15" customHeight="1" spans="1:26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="1" customFormat="1" ht="16.15" customHeight="1" spans="1:26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="1" customFormat="1" ht="16.15" customHeight="1" spans="1:26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="1" customFormat="1" ht="16.15" customHeight="1" spans="1:26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="1" customFormat="1" ht="16.15" customHeight="1" spans="1:26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="1" customFormat="1" ht="16.15" customHeight="1" spans="1:26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="1" customFormat="1" ht="16.15" customHeight="1" spans="1:26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="1" customFormat="1" ht="16.15" customHeight="1" spans="1:26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="1" customFormat="1" ht="16.15" customHeight="1" spans="1:26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="1" customFormat="1" ht="16.15" customHeight="1" spans="1:26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="1" customFormat="1" ht="16.15" customHeight="1" spans="1:26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="1" customFormat="1" ht="16.15" customHeight="1" spans="1:26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="1" customFormat="1" ht="16.15" customHeight="1" spans="1:26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="1" customFormat="1" ht="16.15" customHeight="1" spans="1:26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="1" customFormat="1" ht="16.15" customHeight="1" spans="1:26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="1" customFormat="1" ht="16.15" customHeight="1" spans="1:26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="1" customFormat="1" ht="16.15" customHeight="1" spans="1:26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="1" customFormat="1" ht="16.15" customHeight="1" spans="1:26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="1" customFormat="1" ht="16.15" customHeight="1" spans="1:26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="1" customFormat="1" ht="16.15" customHeight="1" spans="1:26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="1" customFormat="1" ht="16.15" customHeight="1" spans="1:26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="1" customFormat="1" ht="16.15" customHeight="1" spans="1:26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="1" customFormat="1" ht="16.15" customHeight="1" spans="1:26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="1" customFormat="1" ht="16.15" customHeight="1" spans="1:26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="1" customFormat="1" ht="16.15" customHeight="1" spans="1:26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="1" customFormat="1" ht="16.15" customHeight="1" spans="1:26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="1" customFormat="1" ht="16.15" customHeight="1" spans="1:26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="1" customFormat="1" ht="16.15" customHeight="1" spans="1:26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="1" customFormat="1" ht="16.15" customHeight="1" spans="1:26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="1" customFormat="1" ht="16.15" customHeight="1" spans="1:26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="1" customFormat="1" ht="16.15" customHeight="1" spans="1:26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="1" customFormat="1" ht="16.15" customHeight="1" spans="1:26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="1" customFormat="1" ht="16.15" customHeight="1" spans="1:26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="1" customFormat="1" ht="16.15" customHeight="1" spans="1:26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="1" customFormat="1" ht="16.15" customHeight="1" spans="1:26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="1" customFormat="1" ht="16.15" customHeight="1" spans="1:26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="1" customFormat="1" ht="16.15" customHeight="1" spans="1:26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="1" customFormat="1" ht="16.15" customHeight="1" spans="1:26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="1" customFormat="1" ht="16.15" customHeight="1" spans="1:26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="1" customFormat="1" ht="16.15" customHeight="1" spans="1:26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="1" customFormat="1" ht="16.15" customHeight="1" spans="1:26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="1" customFormat="1" ht="16.15" customHeight="1" spans="1:26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="1" customFormat="1" ht="16.15" customHeight="1" spans="1:26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="1" customFormat="1" ht="16.15" customHeight="1" spans="1:26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="1" customFormat="1" ht="16.15" customHeight="1" spans="1:26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="1" customFormat="1" ht="16.15" customHeight="1" spans="1:26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="1" customFormat="1" ht="16.15" customHeight="1" spans="1:26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="1" customFormat="1" ht="16.15" customHeight="1" spans="1:26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="1" customFormat="1" ht="16.15" customHeight="1" spans="1:26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="1" customFormat="1" ht="16.15" customHeight="1" spans="1:26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="1" customFormat="1" ht="16.15" customHeight="1" spans="1:26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="1" customFormat="1" ht="16.15" customHeight="1" spans="1:26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="1" customFormat="1" ht="16.15" customHeight="1" spans="1:26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="1" customFormat="1" ht="16.15" customHeight="1" spans="1:26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="1" customFormat="1" ht="16.15" customHeight="1" spans="1:26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="1" customFormat="1" ht="16.15" customHeight="1" spans="1:26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="1" customFormat="1" ht="16.15" customHeight="1" spans="1:26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="1" customFormat="1" ht="16.15" customHeight="1" spans="1:26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="1" customFormat="1" ht="16.15" customHeight="1" spans="1:26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="1" customFormat="1" ht="16.15" customHeight="1" spans="1:26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="1" customFormat="1" ht="16.15" customHeight="1" spans="1:26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="1" customFormat="1" ht="16.15" customHeight="1" spans="1:26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="1" customFormat="1" ht="16.15" customHeight="1" spans="1:26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="1" customFormat="1" ht="16.15" customHeight="1" spans="1:26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="1" customFormat="1" ht="16.15" customHeight="1" spans="1:26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="1" customFormat="1" ht="16.15" customHeight="1" spans="1:26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="1" customFormat="1" ht="16.15" customHeight="1" spans="1:26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="1" customFormat="1" ht="16.15" customHeight="1" spans="1:26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="1" customFormat="1" ht="16.15" customHeight="1" spans="1:26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="1" customFormat="1" ht="16.15" customHeight="1" spans="1:26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="1" customFormat="1" ht="16.15" customHeight="1" spans="1:26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="1" customFormat="1" ht="16.15" customHeight="1" spans="1:26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="1" customFormat="1" ht="16.15" customHeight="1" spans="1:26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="1" customFormat="1" ht="16.15" customHeight="1" spans="1:26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="1" customFormat="1" ht="16.15" customHeight="1" spans="1:26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="1" customFormat="1" ht="16.15" customHeight="1" spans="1:26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="1" customFormat="1" ht="16.15" customHeight="1" spans="1:26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="1" customFormat="1" ht="16.15" customHeight="1" spans="1:26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="1" customFormat="1" ht="16.15" customHeight="1" spans="1:26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="1" customFormat="1" ht="16.15" customHeight="1" spans="1:26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="1" customFormat="1" ht="16.15" customHeight="1" spans="1:26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="1" customFormat="1" ht="16.15" customHeight="1" spans="1:26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="1" customFormat="1" ht="16.15" customHeight="1" spans="1:26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="1" customFormat="1" ht="16.15" customHeight="1" spans="1:26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="1" customFormat="1" ht="16.15" customHeight="1" spans="1:26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="1" customFormat="1" ht="16.15" customHeight="1" spans="1:26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="1" customFormat="1" ht="16.15" customHeight="1" spans="1:26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="1" customFormat="1" ht="16.15" customHeight="1" spans="1:26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="1" customFormat="1" ht="16.15" customHeight="1" spans="1:26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="1" customFormat="1" ht="16.15" customHeight="1" spans="1:26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="1" customFormat="1" ht="16.15" customHeight="1" spans="1:26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="1" customFormat="1" ht="16.15" customHeight="1" spans="1:26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="1" customFormat="1" ht="16.15" customHeight="1" spans="1:26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="1" customFormat="1" ht="16.15" customHeight="1" spans="1:26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="1" customFormat="1" ht="16.15" customHeight="1" spans="1:26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="1" customFormat="1" ht="16.15" customHeight="1" spans="1:26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="1" customFormat="1" ht="16.15" customHeight="1" spans="1:26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="1" customFormat="1" ht="16.15" customHeight="1" spans="1:26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="1" customFormat="1" ht="16.15" customHeight="1" spans="1:26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="1" customFormat="1" ht="16.15" customHeight="1" spans="1:26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="1" customFormat="1" ht="16.15" customHeight="1" spans="1:26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="1" customFormat="1" ht="16.15" customHeight="1" spans="1:26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="1" customFormat="1" ht="16.15" customHeight="1" spans="1:26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="1" customFormat="1" ht="16.15" customHeight="1" spans="1:26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="1" customFormat="1" ht="16.15" customHeight="1" spans="1:26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="1" customFormat="1" ht="16.15" customHeight="1" spans="1:26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="1" customFormat="1" ht="16.15" customHeight="1" spans="1:26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="1" customFormat="1" ht="16.15" customHeight="1" spans="1:26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="1" customFormat="1" ht="16.15" customHeight="1" spans="1:26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="1" customFormat="1" ht="16.15" customHeight="1" spans="1:26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="1" customFormat="1" ht="16.15" customHeight="1" spans="1:26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="1" customFormat="1" ht="16.15" customHeight="1" spans="1:26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="1" customFormat="1" ht="16.15" customHeight="1" spans="1:26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="1" customFormat="1" ht="16.15" customHeight="1" spans="1:26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="1" customFormat="1" ht="16.15" customHeight="1" spans="1:26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="1" customFormat="1" ht="16.15" customHeight="1" spans="1:26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="1" customFormat="1" ht="16.15" customHeight="1" spans="1:26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="1" customFormat="1" ht="16.15" customHeight="1" spans="1:26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="1" customFormat="1" ht="16.15" customHeight="1" spans="1:26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="1" customFormat="1" ht="16.15" customHeight="1" spans="1:26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="1" customFormat="1" ht="16.15" customHeight="1" spans="1:26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="1" customFormat="1" ht="16.15" customHeight="1" spans="1:26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="1" customFormat="1" ht="16.15" customHeight="1" spans="1:26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="1" customFormat="1" ht="16.15" customHeight="1" spans="1:26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="1" customFormat="1" ht="16.15" customHeight="1" spans="1:26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="1" customFormat="1" ht="16.15" customHeight="1" spans="1:26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="1" customFormat="1" ht="16.15" customHeight="1" spans="1:26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="1" customFormat="1" ht="16.15" customHeight="1" spans="1:26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="1" customFormat="1" ht="16.15" customHeight="1" spans="1:26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="1" customFormat="1" ht="16.15" customHeight="1" spans="1:26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="1" customFormat="1" ht="16.15" customHeight="1" spans="1:26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="1" customFormat="1" ht="16.15" customHeight="1" spans="1:26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="1" customFormat="1" ht="16.15" customHeight="1" spans="1:26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="1" customFormat="1" ht="16.15" customHeight="1" spans="1:26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="1" customFormat="1" ht="16.15" customHeight="1" spans="1:26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="1" customFormat="1" ht="16.15" customHeight="1" spans="1:26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="1" customFormat="1" ht="16.15" customHeight="1" spans="1:26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="1" customFormat="1" ht="16.15" customHeight="1" spans="1:26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="1" customFormat="1" ht="16.15" customHeight="1" spans="1:26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="1" customFormat="1" ht="16.15" customHeight="1" spans="1:26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="1" customFormat="1" ht="16.15" customHeight="1" spans="1:26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="1" customFormat="1" ht="16.15" customHeight="1" spans="1:26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="1" customFormat="1" ht="16.15" customHeight="1" spans="1:26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="1" customFormat="1" ht="16.15" customHeight="1" spans="1:26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="1" customFormat="1" ht="16.15" customHeight="1" spans="1:26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="1" customFormat="1" ht="16.15" customHeight="1" spans="1:26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="1" customFormat="1" ht="16.15" customHeight="1" spans="1:26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="1" customFormat="1" ht="16.15" customHeight="1" spans="1:26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="1" customFormat="1" ht="16.15" customHeight="1" spans="1:26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="1" customFormat="1" ht="16.15" customHeight="1" spans="1:26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="1" customFormat="1" ht="16.15" customHeight="1" spans="1:26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="1" customFormat="1" ht="16.15" customHeight="1" spans="1:26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="1" customFormat="1" ht="16.15" customHeight="1" spans="1:26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="1" customFormat="1" ht="16.15" customHeight="1" spans="1:26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="1" customFormat="1" ht="16.15" customHeight="1" spans="1:26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="1" customFormat="1" ht="16.15" customHeight="1" spans="1:26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="1" customFormat="1" ht="16.15" customHeight="1" spans="1:26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="1" customFormat="1" ht="16.15" customHeight="1" spans="1:26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="1" customFormat="1" ht="16.15" customHeight="1" spans="1:26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="1" customFormat="1" ht="16.15" customHeight="1" spans="1:26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="1" customFormat="1" ht="16.15" customHeight="1" spans="1:26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="1" customFormat="1" ht="16.15" customHeight="1" spans="1:26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="1" customFormat="1" ht="16.15" customHeight="1" spans="1:26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="1" customFormat="1" ht="16.15" customHeight="1" spans="1:26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="1" customFormat="1" ht="16.15" customHeight="1" spans="1:26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="1" customFormat="1" ht="16.15" customHeight="1" spans="1:26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="1" customFormat="1" ht="16.15" customHeight="1" spans="1:26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="1" customFormat="1" ht="16.15" customHeight="1" spans="1:26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="1" customFormat="1" ht="16.15" customHeight="1" spans="1:26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="1" customFormat="1" ht="16.15" customHeight="1" spans="1:26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="1" customFormat="1" ht="16.15" customHeight="1" spans="1:26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="1" customFormat="1" ht="16.15" customHeight="1" spans="1:26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="1" customFormat="1" ht="16.15" customHeight="1" spans="1:26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="1" customFormat="1" ht="16.15" customHeight="1" spans="1:26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="1" customFormat="1" ht="16.15" customHeight="1" spans="1:26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="1" customFormat="1" ht="16.15" customHeight="1" spans="1:26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="1" customFormat="1" ht="16.15" customHeight="1" spans="1:26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="1" customFormat="1" ht="16.15" customHeight="1" spans="1:26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="1" customFormat="1" ht="16.15" customHeight="1" spans="1:26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="1" customFormat="1" ht="16.15" customHeight="1" spans="1:26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="1" customFormat="1" ht="16.15" customHeight="1" spans="1:26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="1" customFormat="1" ht="16.15" customHeight="1" spans="1:26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="1" customFormat="1" ht="16.15" customHeight="1" spans="1:26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="1" customFormat="1" ht="16.15" customHeight="1" spans="1:26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="1" customFormat="1" ht="16.15" customHeight="1" spans="1:26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="1" customFormat="1" ht="16.15" customHeight="1" spans="1:26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="1" customFormat="1" ht="16.15" customHeight="1" spans="1:26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="1" customFormat="1" ht="16.15" customHeight="1" spans="1:26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="1" customFormat="1" ht="16.15" customHeight="1" spans="1:26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="1" customFormat="1" ht="16.15" customHeight="1" spans="1:26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="1" customFormat="1" ht="16.15" customHeight="1" spans="1:26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="1" customFormat="1" ht="16.15" customHeight="1" spans="1:26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="1" customFormat="1" ht="16.15" customHeight="1" spans="1:26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="1" customFormat="1" ht="16.15" customHeight="1" spans="1:26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="1" customFormat="1" ht="16.15" customHeight="1" spans="1:26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="1" customFormat="1" ht="16.15" customHeight="1" spans="1:26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="1" customFormat="1" ht="16.15" customHeight="1" spans="1:26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="1" customFormat="1" ht="16.15" customHeight="1" spans="1:26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="1" customFormat="1" ht="16.15" customHeight="1" spans="1:26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="1" customFormat="1" ht="16.15" customHeight="1" spans="1:26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="1" customFormat="1" ht="16.15" customHeight="1" spans="1:26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="1" customFormat="1" ht="16.15" customHeight="1" spans="1:26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="1" customFormat="1" ht="16.15" customHeight="1" spans="1:26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="1" customFormat="1" ht="16.15" customHeight="1" spans="1:26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="1" customFormat="1" ht="16.15" customHeight="1" spans="1:26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="1" customFormat="1" ht="16.15" customHeight="1" spans="1:26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="1" customFormat="1" ht="16.15" customHeight="1" spans="1:26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="1" customFormat="1" ht="16.15" customHeight="1" spans="1:26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="1" customFormat="1" ht="16.15" customHeight="1" spans="1:26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="1" customFormat="1" ht="16.15" customHeight="1" spans="1:26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="1" customFormat="1" ht="16.15" customHeight="1" spans="1:26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="1" customFormat="1" ht="16.15" customHeight="1" spans="1:26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="1" customFormat="1" ht="16.15" customHeight="1" spans="1:26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="1" customFormat="1" ht="16.15" customHeight="1" spans="1:26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="1" customFormat="1" ht="16.15" customHeight="1" spans="1:26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="1" customFormat="1" ht="16.15" customHeight="1" spans="1:26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="1" customFormat="1" ht="16.15" customHeight="1" spans="1:26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="1" customFormat="1" ht="16.15" customHeight="1" spans="1:26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="1" customFormat="1" ht="16.15" customHeight="1" spans="1:26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="1" customFormat="1" ht="16.15" customHeight="1" spans="1:26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="1" customFormat="1" ht="16.15" customHeight="1" spans="1:26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="1" customFormat="1" ht="16.15" customHeight="1" spans="1:26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="1" customFormat="1" ht="16.15" customHeight="1" spans="1:26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="1" customFormat="1" ht="16.15" customHeight="1" spans="1:26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="1" customFormat="1" ht="16.15" customHeight="1" spans="1:26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="1" customFormat="1" ht="16.15" customHeight="1" spans="1:26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="1" customFormat="1" ht="16.15" customHeight="1" spans="1:26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="1" customFormat="1" ht="16.15" customHeight="1" spans="1:26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="1" customFormat="1" ht="16.15" customHeight="1" spans="1:26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="1" customFormat="1" ht="16.15" customHeight="1" spans="1:26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="1" customFormat="1" ht="16.15" customHeight="1" spans="1:26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="1" customFormat="1" ht="16.15" customHeight="1" spans="1:26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="1" customFormat="1" ht="16.15" customHeight="1" spans="1:26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="1" customFormat="1" ht="16.15" customHeight="1" spans="1:26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="1" customFormat="1" ht="16.15" customHeight="1" spans="1:26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="1" customFormat="1" ht="16.15" customHeight="1" spans="1:26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="1" customFormat="1" ht="16.15" customHeight="1" spans="1:26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="1" customFormat="1" ht="16.15" customHeight="1" spans="1:26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="1" customFormat="1" ht="16.15" customHeight="1" spans="1:26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="1" customFormat="1" ht="16.15" customHeight="1" spans="1:26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="1" customFormat="1" ht="16.15" customHeight="1" spans="1:26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="1" customFormat="1" ht="16.15" customHeight="1" spans="1:26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="1" customFormat="1" ht="16.15" customHeight="1" spans="1:26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="1" customFormat="1" ht="16.15" customHeight="1" spans="1:26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="1" customFormat="1" ht="16.15" customHeight="1" spans="1:26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="1" customFormat="1" ht="16.15" customHeight="1" spans="1:26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="1" customFormat="1" ht="16.15" customHeight="1" spans="1:26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="1" customFormat="1" ht="16.15" customHeight="1" spans="1:26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="1" customFormat="1" ht="16.15" customHeight="1" spans="1:26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="1" customFormat="1" ht="16.15" customHeight="1" spans="1:26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="1" customFormat="1" ht="16.15" customHeight="1" spans="1:26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="1" customFormat="1" ht="16.15" customHeight="1" spans="1:26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="1" customFormat="1" ht="16.15" customHeight="1" spans="1:26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="1" customFormat="1" ht="16.15" customHeight="1" spans="1:26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="1" customFormat="1" ht="16.15" customHeight="1" spans="1:26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="1" customFormat="1" ht="16.15" customHeight="1" spans="1:26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="1" customFormat="1" ht="16.15" customHeight="1" spans="1:26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="1" customFormat="1" ht="16.15" customHeight="1" spans="1:26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="1" customFormat="1" ht="16.15" customHeight="1" spans="1:26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="1" customFormat="1" ht="16.15" customHeight="1" spans="1:26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="1" customFormat="1" ht="16.15" customHeight="1" spans="1:26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="1" customFormat="1" ht="16.15" customHeight="1" spans="1:26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="1" customFormat="1" ht="16.15" customHeight="1" spans="1:26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="1" customFormat="1" ht="16.15" customHeight="1" spans="1:26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="1" customFormat="1" ht="16.15" customHeight="1" spans="1:26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="1" customFormat="1" ht="16.15" customHeight="1" spans="1:26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="1" customFormat="1" ht="16.15" customHeight="1" spans="1:26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="1" customFormat="1" ht="16.15" customHeight="1" spans="1:26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="1" customFormat="1" ht="16.15" customHeight="1" spans="1:26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="1" customFormat="1" ht="16.15" customHeight="1" spans="1:26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="1" customFormat="1" ht="16.15" customHeight="1" spans="1:26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="1" customFormat="1" ht="16.15" customHeight="1" spans="1:26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="1" customFormat="1" ht="16.15" customHeight="1" spans="1:26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="1" customFormat="1" ht="16.15" customHeight="1" spans="1:26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="1" customFormat="1" ht="16.15" customHeight="1" spans="1:26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="1" customFormat="1" ht="16.15" customHeight="1" spans="1:26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="1" customFormat="1" ht="16.15" customHeight="1" spans="1:26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="1" customFormat="1" ht="16.15" customHeight="1" spans="1:26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="1" customFormat="1" ht="16.15" customHeight="1" spans="1:26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="1" customFormat="1" ht="16.15" customHeight="1" spans="1:26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="1" customFormat="1" ht="16.15" customHeight="1" spans="1:26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="1" customFormat="1" ht="16.15" customHeight="1" spans="1:26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="1" customFormat="1" ht="16.15" customHeight="1" spans="1:26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="1" customFormat="1" ht="16.15" customHeight="1" spans="1:26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="1" customFormat="1" ht="16.15" customHeight="1" spans="1:26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="1" customFormat="1" ht="16.15" customHeight="1" spans="1:26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="1" customFormat="1" ht="16.15" customHeight="1" spans="1:26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="1" customFormat="1" ht="16.15" customHeight="1" spans="1:26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="1" customFormat="1" ht="16.15" customHeight="1" spans="1:26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="1" customFormat="1" ht="16.15" customHeight="1" spans="1:26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="1" customFormat="1" ht="16.15" customHeight="1" spans="1:26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="1" customFormat="1" ht="16.15" customHeight="1" spans="1:26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="1" customFormat="1" ht="16.15" customHeight="1" spans="1:26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="1" customFormat="1" ht="16.15" customHeight="1" spans="1:26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="1" customFormat="1" ht="16.15" customHeight="1" spans="1:26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="1" customFormat="1" ht="16.15" customHeight="1" spans="1:26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="1" customFormat="1" ht="16.15" customHeight="1" spans="1:26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="1" customFormat="1" ht="16.15" customHeight="1" spans="1:26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="1" customFormat="1" ht="16.15" customHeight="1" spans="1:26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="1" customFormat="1" ht="16.15" customHeight="1" spans="1:26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="1" customFormat="1" ht="16.15" customHeight="1" spans="1:26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="1" customFormat="1" ht="16.15" customHeight="1" spans="1:26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="1" customFormat="1" ht="16.15" customHeight="1" spans="1:26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="1" customFormat="1" ht="16.15" customHeight="1" spans="1:26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="1" customFormat="1" ht="16.15" customHeight="1" spans="1:26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="1" customFormat="1" ht="16.15" customHeight="1" spans="1:26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="1" customFormat="1" ht="16.15" customHeight="1" spans="1:26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="1" customFormat="1" ht="16.15" customHeight="1" spans="1:26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="1" customFormat="1" ht="16.15" customHeight="1" spans="1:26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="1" customFormat="1" ht="16.15" customHeight="1" spans="1:26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="1" customFormat="1" ht="16.15" customHeight="1" spans="1:26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="1" customFormat="1" ht="16.15" customHeight="1" spans="1:26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="1" customFormat="1" ht="16.15" customHeight="1" spans="1:26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="1" customFormat="1" ht="16.15" customHeight="1" spans="1:26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="1" customFormat="1" ht="16.15" customHeight="1" spans="1:26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="1" customFormat="1" ht="16.15" customHeight="1" spans="1:26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="1" customFormat="1" ht="16.15" customHeight="1" spans="1:26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="1" customFormat="1" ht="16.15" customHeight="1" spans="1:26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="1" customFormat="1" ht="16.15" customHeight="1" spans="1:26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="1" customFormat="1" ht="16.15" customHeight="1" spans="1:26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="1" customFormat="1" ht="16.15" customHeight="1" spans="1:26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="1" customFormat="1" ht="16.15" customHeight="1" spans="1:26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="1" customFormat="1" ht="16.15" customHeight="1" spans="1:26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="1" customFormat="1" ht="16.15" customHeight="1" spans="1:26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="1" customFormat="1" ht="16.15" customHeight="1" spans="1:26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="1" customFormat="1" ht="16.15" customHeight="1" spans="1:26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="1" customFormat="1" ht="16.15" customHeight="1" spans="1:26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="1" customFormat="1" ht="16.15" customHeight="1" spans="1:26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="1" customFormat="1" ht="16.15" customHeight="1" spans="1:26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="1" customFormat="1" ht="16.15" customHeight="1" spans="1:26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="1" customFormat="1" ht="16.15" customHeight="1" spans="1:26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="1" customFormat="1" ht="16.15" customHeight="1" spans="1:26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="1" customFormat="1" ht="16.15" customHeight="1" spans="1:26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="1" customFormat="1" ht="16.15" customHeight="1" spans="1:26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="1" customFormat="1" ht="16.15" customHeight="1" spans="1:26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="1" customFormat="1" ht="16.15" customHeight="1" spans="1:26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="1" customFormat="1" ht="16.15" customHeight="1" spans="1:26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="1" customFormat="1" ht="16.15" customHeight="1" spans="1:26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="1" customFormat="1" ht="16.15" customHeight="1" spans="1:26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="1" customFormat="1" ht="16.15" customHeight="1" spans="1:26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="1" customFormat="1" ht="16.15" customHeight="1" spans="1:26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="1" customFormat="1" ht="16.15" customHeight="1" spans="1:26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="1" customFormat="1" ht="16.15" customHeight="1" spans="1:26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="1" customFormat="1" ht="16.15" customHeight="1" spans="1:26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="1" customFormat="1" ht="16.15" customHeight="1" spans="1:26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="1" customFormat="1" ht="16.15" customHeight="1" spans="1:26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="1" customFormat="1" ht="16.15" customHeight="1" spans="1:26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="1" customFormat="1" ht="16.15" customHeight="1" spans="1:26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="1" customFormat="1" ht="16.15" customHeight="1" spans="1:26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="1" customFormat="1" ht="16.15" customHeight="1" spans="1:26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="1" customFormat="1" ht="16.15" customHeight="1" spans="1:26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="1" customFormat="1" ht="16.15" customHeight="1" spans="1:26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="1" customFormat="1" ht="16.15" customHeight="1" spans="1:26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="1" customFormat="1" ht="16.15" customHeight="1" spans="1:26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="1" customFormat="1" ht="16.15" customHeight="1" spans="1:26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="1" customFormat="1" ht="16.15" customHeight="1" spans="1:26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="1" customFormat="1" ht="16.15" customHeight="1" spans="1:26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="1" customFormat="1" ht="16.15" customHeight="1" spans="1:26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="1" customFormat="1" ht="16.15" customHeight="1" spans="1:26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="1" customFormat="1" ht="16.15" customHeight="1" spans="1:26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="1" customFormat="1" ht="16.15" customHeight="1" spans="1:26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="1" customFormat="1" ht="16.15" customHeight="1" spans="1:26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="1" customFormat="1" ht="16.15" customHeight="1" spans="1:26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="1" customFormat="1" ht="16.15" customHeight="1" spans="1:26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="1" customFormat="1" ht="16.15" customHeight="1" spans="1:26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="1" customFormat="1" ht="16.15" customHeight="1" spans="1:26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="1" customFormat="1" ht="16.15" customHeight="1" spans="1:26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="1" customFormat="1" ht="16.15" customHeight="1" spans="1:26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="1" customFormat="1" ht="16.15" customHeight="1" spans="1:26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="1" customFormat="1" ht="16.15" customHeight="1" spans="1:26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="1" customFormat="1" ht="16.15" customHeight="1" spans="1:26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="1" customFormat="1" ht="16.15" customHeight="1" spans="1:26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="1" customFormat="1" ht="16.15" customHeight="1" spans="1:26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="1" customFormat="1" ht="16.15" customHeight="1" spans="1:26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="1" customFormat="1" ht="16.15" customHeight="1" spans="1:26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="1" customFormat="1" ht="16.15" customHeight="1" spans="1:26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="1" customFormat="1" ht="16.15" customHeight="1" spans="1:26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="1" customFormat="1" ht="16.15" customHeight="1" spans="1:26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="1" customFormat="1" ht="16.15" customHeight="1" spans="1:26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="1" customFormat="1" ht="16.15" customHeight="1" spans="1:26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="1" customFormat="1" ht="16.15" customHeight="1" spans="1:26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="1" customFormat="1" ht="16.15" customHeight="1" spans="1:26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="1" customFormat="1" ht="16.15" customHeight="1" spans="1:26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="1" customFormat="1" ht="16.15" customHeight="1" spans="1:26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="1" customFormat="1" ht="16.15" customHeight="1" spans="1:26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="1" customFormat="1" ht="16.15" customHeight="1" spans="1:26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="1" customFormat="1" ht="16.15" customHeight="1" spans="1:26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="1" customFormat="1" ht="16.15" customHeight="1" spans="1:26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="1" customFormat="1" ht="16.15" customHeight="1" spans="1:26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="1" customFormat="1" ht="16.15" customHeight="1" spans="1:26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="1" customFormat="1" ht="16.15" customHeight="1" spans="1:26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="1" customFormat="1" ht="16.15" customHeight="1" spans="1:26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="1" customFormat="1" ht="16.15" customHeight="1" spans="1:26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="1" customFormat="1" ht="16.15" customHeight="1" spans="1:26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="1" customFormat="1" ht="16.15" customHeight="1" spans="1:26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="1" customFormat="1" ht="16.15" customHeight="1" spans="1:26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="1" customFormat="1" ht="16.15" customHeight="1" spans="1:26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="1" customFormat="1" ht="16.15" customHeight="1" spans="1:26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="1" customFormat="1" ht="16.15" customHeight="1" spans="1:26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="1" customFormat="1" ht="16.15" customHeight="1" spans="1:26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="1" customFormat="1" ht="16.15" customHeight="1" spans="1:26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="1" customFormat="1" ht="16.15" customHeight="1" spans="1:26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="1" customFormat="1" ht="16.15" customHeight="1" spans="1:26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="1" customFormat="1" ht="16.15" customHeight="1" spans="1:26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="1" customFormat="1" ht="16.15" customHeight="1" spans="1:26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="1" customFormat="1" ht="16.15" customHeight="1" spans="1:26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="1" customFormat="1" ht="16.15" customHeight="1" spans="1:26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="1" customFormat="1" ht="16.15" customHeight="1" spans="1:26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="1" customFormat="1" ht="16.15" customHeight="1" spans="1:26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="1" customFormat="1" ht="16.15" customHeight="1" spans="1:26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="1" customFormat="1" ht="16.15" customHeight="1" spans="1:26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="1" customFormat="1" ht="16.15" customHeight="1" spans="1:26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="1" customFormat="1" ht="16.15" customHeight="1" spans="1:26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="1" customFormat="1" ht="16.15" customHeight="1" spans="1:26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="1" customFormat="1" ht="16.15" customHeight="1" spans="1:26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="1" customFormat="1" ht="16.15" customHeight="1" spans="1:26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="1" customFormat="1" ht="16.15" customHeight="1" spans="1:26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="1" customFormat="1" ht="16.15" customHeight="1" spans="1:26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="1" customFormat="1" ht="16.15" customHeight="1" spans="1:26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="1" customFormat="1" ht="16.15" customHeight="1" spans="1:26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="1" customFormat="1" ht="16.15" customHeight="1" spans="1:26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="1" customFormat="1" ht="16.15" customHeight="1" spans="1:26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="1" customFormat="1" ht="16.15" customHeight="1" spans="1:26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="1" customFormat="1" ht="16.15" customHeight="1" spans="1:26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="1" customFormat="1" ht="16.15" customHeight="1" spans="1:26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="1" customFormat="1" ht="16.15" customHeight="1" spans="1:26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="1" customFormat="1" ht="16.15" customHeight="1" spans="1:26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="1" customFormat="1" ht="16.15" customHeight="1" spans="1:26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="1" customFormat="1" ht="16.15" customHeight="1" spans="1:26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="1" customFormat="1" ht="16.15" customHeight="1" spans="1:26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="1" customFormat="1" ht="16.15" customHeight="1" spans="1:26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="1" customFormat="1" ht="16.15" customHeight="1" spans="1:26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="1" customFormat="1" ht="16.15" customHeight="1" spans="1:26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="1" customFormat="1" ht="16.15" customHeight="1" spans="1:26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="1" customFormat="1" ht="16.15" customHeight="1" spans="1:26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="1" customFormat="1" ht="16.15" customHeight="1" spans="1:26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="1" customFormat="1" ht="16.15" customHeight="1" spans="1:26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="1" customFormat="1" ht="16.15" customHeight="1" spans="1:26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="1" customFormat="1" ht="16.15" customHeight="1" spans="1:26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="1" customFormat="1" ht="16.15" customHeight="1" spans="1:26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="1" customFormat="1" ht="16.15" customHeight="1" spans="1:26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="1" customFormat="1" ht="16.15" customHeight="1" spans="1:26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="1" customFormat="1" ht="16.15" customHeight="1" spans="1:26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="1" customFormat="1" ht="16.15" customHeight="1" spans="1:26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="1" customFormat="1" ht="16.15" customHeight="1" spans="1:26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="1" customFormat="1" ht="16.15" customHeight="1" spans="1:26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="1" customFormat="1" ht="16.15" customHeight="1" spans="1:26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="1" customFormat="1" ht="16.15" customHeight="1" spans="1:26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="1" customFormat="1" ht="16.15" customHeight="1" spans="1:26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="1" customFormat="1" ht="16.15" customHeight="1" spans="1:26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="1" customFormat="1" ht="16.15" customHeight="1" spans="1:26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="1" customFormat="1" ht="16.15" customHeight="1" spans="1:26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="1" customFormat="1" ht="16.15" customHeight="1" spans="1:26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="1" customFormat="1" ht="16.15" customHeight="1" spans="1:26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="1" customFormat="1" ht="16.15" customHeight="1" spans="1:26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="1" customFormat="1" ht="16.15" customHeight="1" spans="1:26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</sheetData>
  <mergeCells count="18">
    <mergeCell ref="A1:G1"/>
    <mergeCell ref="H1:M1"/>
    <mergeCell ref="A2:B2"/>
    <mergeCell ref="A3:B3"/>
    <mergeCell ref="A4:B4"/>
    <mergeCell ref="A5:B5"/>
    <mergeCell ref="A6:B6"/>
    <mergeCell ref="J22:M22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10">
      <formula>LEN(TRIM(N9))&gt;0</formula>
    </cfRule>
  </conditionalFormatting>
  <conditionalFormatting sqref="R9">
    <cfRule type="notContainsBlanks" dxfId="0" priority="11">
      <formula>LEN(TRIM(R9))&gt;0</formula>
    </cfRule>
  </conditionalFormatting>
  <conditionalFormatting sqref="V9">
    <cfRule type="notContainsBlanks" dxfId="0" priority="12">
      <formula>LEN(TRIM(V9))&gt;0</formula>
    </cfRule>
  </conditionalFormatting>
  <pageMargins left="0.7" right="0.7" top="0.75" bottom="0.75" header="0.3" footer="0.3"/>
  <pageSetup paperSize="9" scale="84" fitToHeight="0" orientation="landscape"/>
  <headerFooter/>
  <colBreaks count="1" manualBreakCount="1">
    <brk id="13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02"/>
  <sheetViews>
    <sheetView view="pageBreakPreview" zoomScaleNormal="100" workbookViewId="0">
      <selection activeCell="L23" sqref="L23"/>
    </sheetView>
  </sheetViews>
  <sheetFormatPr defaultColWidth="12.8849557522124" defaultRowHeight="15" customHeight="1"/>
  <cols>
    <col min="1" max="1" width="4.66371681415929" style="1" customWidth="1"/>
    <col min="2" max="2" width="11.0973451327434" style="1" customWidth="1"/>
    <col min="3" max="3" width="20.1061946902655" style="1" customWidth="1"/>
    <col min="4" max="4" width="20.5575221238938" style="1" customWidth="1"/>
    <col min="5" max="5" width="28.3451327433628" style="1" customWidth="1"/>
    <col min="6" max="6" width="10.3362831858407" style="1" customWidth="1"/>
    <col min="7" max="7" width="10" style="1" customWidth="1"/>
    <col min="8" max="9" width="10.3362831858407" style="1" customWidth="1"/>
    <col min="10" max="10" width="9.66371681415929" style="1" customWidth="1"/>
    <col min="11" max="11" width="7.55752212389381" style="1" customWidth="1"/>
    <col min="12" max="12" width="11.5575221238938" style="1" customWidth="1"/>
    <col min="13" max="13" width="32.6637168141593" style="1" customWidth="1"/>
    <col min="14" max="20" width="13.6637168141593" style="1" customWidth="1"/>
    <col min="21" max="16378" width="12.8849557522124" style="1"/>
    <col min="16379" max="16384" width="12.8849557522124" style="2"/>
  </cols>
  <sheetData>
    <row r="1" s="1" customFormat="1" ht="30" customHeight="1" spans="1:20">
      <c r="A1" s="3" t="s">
        <v>0</v>
      </c>
      <c r="B1" s="4"/>
      <c r="C1" s="4"/>
      <c r="D1" s="5"/>
      <c r="E1" s="6" t="s">
        <v>65</v>
      </c>
      <c r="F1" s="7"/>
      <c r="G1" s="4"/>
      <c r="H1" s="4"/>
      <c r="I1" s="5"/>
      <c r="J1" s="55"/>
      <c r="K1" s="55"/>
      <c r="L1" s="55"/>
      <c r="M1" s="54"/>
      <c r="N1" s="54"/>
      <c r="O1" s="54"/>
      <c r="P1" s="54"/>
      <c r="Q1" s="54"/>
      <c r="R1" s="54"/>
      <c r="S1" s="54"/>
      <c r="T1" s="54"/>
    </row>
    <row r="2" s="1" customFormat="1" ht="15.9" customHeight="1" spans="1:20">
      <c r="A2" s="8" t="s">
        <v>1</v>
      </c>
      <c r="B2" s="9"/>
      <c r="C2" s="10" t="s">
        <v>66</v>
      </c>
      <c r="D2" s="11" t="s">
        <v>3</v>
      </c>
      <c r="E2" s="12" t="s">
        <v>4</v>
      </c>
      <c r="F2" s="13"/>
      <c r="G2" s="14"/>
      <c r="H2" s="15"/>
      <c r="I2" s="56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="1" customFormat="1" ht="15.9" customHeight="1" spans="1:20">
      <c r="A3" s="16" t="s">
        <v>5</v>
      </c>
      <c r="B3" s="17"/>
      <c r="C3" s="18"/>
      <c r="D3" s="19" t="s">
        <v>6</v>
      </c>
      <c r="E3" s="20"/>
      <c r="F3" s="21"/>
      <c r="G3" s="22"/>
      <c r="H3" s="23"/>
      <c r="I3" s="57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="1" customFormat="1" ht="15.9" customHeight="1" spans="1:20">
      <c r="A4" s="16" t="s">
        <v>7</v>
      </c>
      <c r="B4" s="17"/>
      <c r="C4" s="24"/>
      <c r="D4" s="19" t="s">
        <v>8</v>
      </c>
      <c r="E4" s="20" t="s">
        <v>67</v>
      </c>
      <c r="F4" s="21"/>
      <c r="G4" s="22"/>
      <c r="H4" s="23"/>
      <c r="I4" s="57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="1" customFormat="1" ht="15.9" customHeight="1" spans="1:20">
      <c r="A5" s="16" t="s">
        <v>10</v>
      </c>
      <c r="B5" s="17"/>
      <c r="C5" s="25"/>
      <c r="D5" s="19" t="s">
        <v>11</v>
      </c>
      <c r="E5" s="20" t="s">
        <v>12</v>
      </c>
      <c r="F5" s="21"/>
      <c r="G5" s="22"/>
      <c r="H5" s="23"/>
      <c r="I5" s="57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="1" customFormat="1" ht="15.9" customHeight="1" spans="1:20">
      <c r="A6" s="16" t="s">
        <v>13</v>
      </c>
      <c r="B6" s="17"/>
      <c r="C6" s="26" t="s">
        <v>68</v>
      </c>
      <c r="D6" s="19" t="s">
        <v>15</v>
      </c>
      <c r="E6" s="20" t="s">
        <v>69</v>
      </c>
      <c r="F6" s="21"/>
      <c r="G6" s="27"/>
      <c r="H6" s="28"/>
      <c r="I6" s="58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="1" customFormat="1" ht="15.9" customHeight="1" spans="1:20">
      <c r="A7" s="29" t="s">
        <v>17</v>
      </c>
      <c r="B7" s="29"/>
      <c r="C7" s="29"/>
      <c r="D7" s="29"/>
      <c r="E7" s="30"/>
      <c r="F7" s="31" t="s">
        <v>18</v>
      </c>
      <c r="G7" s="32" t="s">
        <v>69</v>
      </c>
      <c r="H7" s="31" t="s">
        <v>70</v>
      </c>
      <c r="I7" s="59" t="s">
        <v>71</v>
      </c>
      <c r="J7" s="60"/>
      <c r="K7" s="60"/>
      <c r="L7" s="61"/>
      <c r="M7" s="62"/>
      <c r="N7" s="54"/>
      <c r="O7" s="54"/>
      <c r="P7" s="54"/>
      <c r="Q7" s="54"/>
      <c r="R7" s="54"/>
      <c r="S7" s="54"/>
      <c r="T7" s="54"/>
    </row>
    <row r="8" s="1" customFormat="1" customHeight="1" spans="1:20">
      <c r="A8" s="33"/>
      <c r="B8" s="33"/>
      <c r="C8" s="33"/>
      <c r="D8" s="33"/>
      <c r="E8" s="34"/>
      <c r="F8" s="35"/>
      <c r="G8" s="35"/>
      <c r="H8" s="35"/>
      <c r="I8" s="35"/>
      <c r="J8" s="62"/>
      <c r="K8" s="63"/>
      <c r="L8" s="62"/>
      <c r="M8" s="62"/>
      <c r="N8" s="54"/>
      <c r="O8" s="54"/>
      <c r="P8" s="54"/>
      <c r="Q8" s="54"/>
      <c r="R8" s="54"/>
      <c r="S8" s="54"/>
      <c r="T8" s="54"/>
    </row>
    <row r="9" s="1" customFormat="1" ht="15.9" customHeight="1" spans="1:20">
      <c r="A9" s="36" t="s">
        <v>26</v>
      </c>
      <c r="B9" s="37"/>
      <c r="C9" s="37"/>
      <c r="D9" s="37"/>
      <c r="E9" s="38" t="s">
        <v>72</v>
      </c>
      <c r="F9" s="39">
        <v>0.25</v>
      </c>
      <c r="G9" s="69">
        <v>16.5</v>
      </c>
      <c r="H9" s="70">
        <f>SUM(G9+0.25)</f>
        <v>16.75</v>
      </c>
      <c r="I9" s="70">
        <f>SUM(H9+0.25)</f>
        <v>17</v>
      </c>
      <c r="J9" s="64"/>
      <c r="K9" s="65"/>
      <c r="L9" s="65"/>
      <c r="M9" s="66"/>
      <c r="N9" s="54"/>
      <c r="O9" s="54"/>
      <c r="P9" s="54"/>
      <c r="Q9" s="54"/>
      <c r="R9" s="54"/>
      <c r="S9" s="54"/>
      <c r="T9" s="54"/>
    </row>
    <row r="10" s="1" customFormat="1" ht="15.9" customHeight="1" spans="1:20">
      <c r="A10" s="41" t="s">
        <v>28</v>
      </c>
      <c r="B10" s="42"/>
      <c r="C10" s="42"/>
      <c r="D10" s="42"/>
      <c r="E10" s="38" t="s">
        <v>73</v>
      </c>
      <c r="F10" s="43">
        <v>0.125</v>
      </c>
      <c r="G10" s="69">
        <v>0.5</v>
      </c>
      <c r="H10" s="70">
        <f>SUM(G10)</f>
        <v>0.5</v>
      </c>
      <c r="I10" s="70">
        <f>SUM(H10)</f>
        <v>0.5</v>
      </c>
      <c r="J10" s="64"/>
      <c r="K10" s="65"/>
      <c r="L10" s="65"/>
      <c r="M10" s="66"/>
      <c r="N10" s="54"/>
      <c r="O10" s="54"/>
      <c r="P10" s="54"/>
      <c r="Q10" s="54"/>
      <c r="R10" s="54"/>
      <c r="S10" s="54"/>
      <c r="T10" s="54"/>
    </row>
    <row r="11" s="1" customFormat="1" ht="15.9" customHeight="1" spans="1:20">
      <c r="A11" s="41" t="s">
        <v>30</v>
      </c>
      <c r="B11" s="42"/>
      <c r="C11" s="42"/>
      <c r="D11" s="42"/>
      <c r="E11" s="38" t="s">
        <v>74</v>
      </c>
      <c r="F11" s="43">
        <v>0.125</v>
      </c>
      <c r="G11" s="69">
        <v>7.25</v>
      </c>
      <c r="H11" s="71">
        <f>SUM(G11+1/16)</f>
        <v>7.3125</v>
      </c>
      <c r="I11" s="71">
        <f>SUM(H11+1/16)</f>
        <v>7.375</v>
      </c>
      <c r="J11" s="64"/>
      <c r="K11" s="65"/>
      <c r="L11" s="65"/>
      <c r="M11" s="66"/>
      <c r="N11" s="54"/>
      <c r="O11" s="54"/>
      <c r="P11" s="54"/>
      <c r="Q11" s="54"/>
      <c r="R11" s="54"/>
      <c r="S11" s="54"/>
      <c r="T11" s="54"/>
    </row>
    <row r="12" s="1" customFormat="1" ht="15.9" customHeight="1" spans="1:20">
      <c r="A12" s="41" t="s">
        <v>32</v>
      </c>
      <c r="B12" s="42"/>
      <c r="C12" s="42"/>
      <c r="D12" s="42"/>
      <c r="E12" s="38" t="s">
        <v>75</v>
      </c>
      <c r="F12" s="43">
        <v>0.125</v>
      </c>
      <c r="G12" s="69">
        <v>9</v>
      </c>
      <c r="H12" s="71">
        <f>SUM(G12+1/16)</f>
        <v>9.0625</v>
      </c>
      <c r="I12" s="71">
        <f>SUM(H12+1/16)</f>
        <v>9.125</v>
      </c>
      <c r="J12" s="64"/>
      <c r="K12" s="65"/>
      <c r="L12" s="65"/>
      <c r="M12" s="66"/>
      <c r="N12" s="54"/>
      <c r="O12" s="54"/>
      <c r="P12" s="54"/>
      <c r="Q12" s="54"/>
      <c r="R12" s="54"/>
      <c r="S12" s="54"/>
      <c r="T12" s="54"/>
    </row>
    <row r="13" s="1" customFormat="1" ht="15.9" customHeight="1" spans="1:20">
      <c r="A13" s="41" t="s">
        <v>38</v>
      </c>
      <c r="B13" s="42"/>
      <c r="C13" s="42"/>
      <c r="D13" s="42"/>
      <c r="E13" s="38" t="s">
        <v>39</v>
      </c>
      <c r="F13" s="39">
        <v>0.5</v>
      </c>
      <c r="G13" s="69">
        <v>45</v>
      </c>
      <c r="H13" s="70">
        <f>SUM(G13+0.25)</f>
        <v>45.25</v>
      </c>
      <c r="I13" s="70">
        <f>SUM(H13+0.25)</f>
        <v>45.5</v>
      </c>
      <c r="J13" s="64"/>
      <c r="K13" s="65"/>
      <c r="L13" s="65"/>
      <c r="M13" s="66"/>
      <c r="N13" s="54"/>
      <c r="O13" s="54"/>
      <c r="P13" s="54"/>
      <c r="Q13" s="54"/>
      <c r="R13" s="54"/>
      <c r="S13" s="54"/>
      <c r="T13" s="54"/>
    </row>
    <row r="14" s="1" customFormat="1" ht="15.9" customHeight="1" spans="1:20">
      <c r="A14" s="41" t="s">
        <v>40</v>
      </c>
      <c r="B14" s="42"/>
      <c r="C14" s="42"/>
      <c r="D14" s="42"/>
      <c r="E14" s="38" t="s">
        <v>41</v>
      </c>
      <c r="F14" s="39">
        <v>0.5</v>
      </c>
      <c r="G14" s="69">
        <v>46.5</v>
      </c>
      <c r="H14" s="71">
        <f t="shared" ref="H14:H18" si="0">SUM(G14+2.5)</f>
        <v>49</v>
      </c>
      <c r="I14" s="71">
        <f t="shared" ref="I14:I18" si="1">SUM(H14+2.5)</f>
        <v>51.5</v>
      </c>
      <c r="J14" s="64"/>
      <c r="K14" s="65"/>
      <c r="L14" s="65"/>
      <c r="M14" s="66"/>
      <c r="N14" s="54"/>
      <c r="O14" s="54"/>
      <c r="P14" s="54"/>
      <c r="Q14" s="54"/>
      <c r="R14" s="54"/>
      <c r="S14" s="54"/>
      <c r="T14" s="54"/>
    </row>
    <row r="15" s="1" customFormat="1" ht="15.9" customHeight="1" spans="1:20">
      <c r="A15" s="41" t="s">
        <v>44</v>
      </c>
      <c r="B15" s="42"/>
      <c r="C15" s="42"/>
      <c r="D15" s="42"/>
      <c r="E15" s="38" t="s">
        <v>45</v>
      </c>
      <c r="F15" s="39">
        <v>0.5</v>
      </c>
      <c r="G15" s="69">
        <v>41.25</v>
      </c>
      <c r="H15" s="71">
        <f t="shared" si="0"/>
        <v>43.75</v>
      </c>
      <c r="I15" s="71">
        <f t="shared" si="1"/>
        <v>46.25</v>
      </c>
      <c r="J15" s="64"/>
      <c r="K15" s="65"/>
      <c r="L15" s="65"/>
      <c r="M15" s="66"/>
      <c r="N15" s="54"/>
      <c r="O15" s="54"/>
      <c r="P15" s="54"/>
      <c r="Q15" s="54"/>
      <c r="R15" s="54"/>
      <c r="S15" s="54"/>
      <c r="T15" s="54"/>
    </row>
    <row r="16" s="1" customFormat="1" ht="15.9" customHeight="1" spans="1:20">
      <c r="A16" s="41" t="s">
        <v>46</v>
      </c>
      <c r="B16" s="42"/>
      <c r="C16" s="42"/>
      <c r="D16" s="42"/>
      <c r="E16" s="38" t="s">
        <v>47</v>
      </c>
      <c r="F16" s="39">
        <v>0.5</v>
      </c>
      <c r="G16" s="69">
        <v>56.75</v>
      </c>
      <c r="H16" s="71">
        <f t="shared" si="0"/>
        <v>59.25</v>
      </c>
      <c r="I16" s="71">
        <f t="shared" si="1"/>
        <v>61.75</v>
      </c>
      <c r="J16" s="64"/>
      <c r="K16" s="65"/>
      <c r="L16" s="65"/>
      <c r="M16" s="66"/>
      <c r="N16" s="54"/>
      <c r="O16" s="54"/>
      <c r="P16" s="54"/>
      <c r="Q16" s="54"/>
      <c r="R16" s="54"/>
      <c r="S16" s="54"/>
      <c r="T16" s="54"/>
    </row>
    <row r="17" s="1" customFormat="1" ht="15.9" customHeight="1" spans="1:20">
      <c r="A17" s="41" t="s">
        <v>76</v>
      </c>
      <c r="B17" s="42"/>
      <c r="C17" s="42"/>
      <c r="D17" s="42"/>
      <c r="E17" s="38" t="s">
        <v>49</v>
      </c>
      <c r="F17" s="39">
        <v>0.5</v>
      </c>
      <c r="G17" s="69">
        <v>111.5</v>
      </c>
      <c r="H17" s="71">
        <f t="shared" si="0"/>
        <v>114</v>
      </c>
      <c r="I17" s="71">
        <f t="shared" si="1"/>
        <v>116.5</v>
      </c>
      <c r="J17" s="64"/>
      <c r="K17" s="65"/>
      <c r="L17" s="65"/>
      <c r="M17" s="66"/>
      <c r="N17" s="54"/>
      <c r="O17" s="54"/>
      <c r="P17" s="54"/>
      <c r="Q17" s="54"/>
      <c r="R17" s="54"/>
      <c r="S17" s="54"/>
      <c r="T17" s="54"/>
    </row>
    <row r="18" s="1" customFormat="1" ht="15.9" customHeight="1" spans="1:20">
      <c r="A18" s="41" t="s">
        <v>50</v>
      </c>
      <c r="B18" s="42"/>
      <c r="C18" s="42"/>
      <c r="D18" s="42"/>
      <c r="E18" s="38" t="s">
        <v>77</v>
      </c>
      <c r="F18" s="39">
        <v>0.5</v>
      </c>
      <c r="G18" s="69">
        <v>92</v>
      </c>
      <c r="H18" s="71">
        <f t="shared" si="0"/>
        <v>94.5</v>
      </c>
      <c r="I18" s="71">
        <f t="shared" si="1"/>
        <v>97</v>
      </c>
      <c r="J18" s="64"/>
      <c r="K18" s="65"/>
      <c r="L18" s="65"/>
      <c r="M18" s="66"/>
      <c r="N18" s="54"/>
      <c r="O18" s="54"/>
      <c r="P18" s="54"/>
      <c r="Q18" s="54"/>
      <c r="R18" s="54"/>
      <c r="S18" s="54"/>
      <c r="T18" s="54"/>
    </row>
    <row r="19" s="1" customFormat="1" ht="15.9" customHeight="1" spans="1:20">
      <c r="A19" s="41" t="s">
        <v>52</v>
      </c>
      <c r="B19" s="42"/>
      <c r="C19" s="42"/>
      <c r="D19" s="42"/>
      <c r="E19" s="38" t="s">
        <v>53</v>
      </c>
      <c r="F19" s="39">
        <v>0.25</v>
      </c>
      <c r="G19" s="72">
        <v>9.25</v>
      </c>
      <c r="H19" s="73" t="s">
        <v>78</v>
      </c>
      <c r="I19" s="77"/>
      <c r="J19" s="64"/>
      <c r="K19" s="65"/>
      <c r="L19" s="65"/>
      <c r="M19" s="66"/>
      <c r="N19" s="54"/>
      <c r="O19" s="54"/>
      <c r="P19" s="54"/>
      <c r="Q19" s="54"/>
      <c r="R19" s="54"/>
      <c r="S19" s="54"/>
      <c r="T19" s="54"/>
    </row>
    <row r="20" s="1" customFormat="1" ht="15.9" customHeight="1" spans="1:20">
      <c r="A20" s="41" t="s">
        <v>56</v>
      </c>
      <c r="B20" s="42"/>
      <c r="C20" s="42"/>
      <c r="D20" s="42"/>
      <c r="E20" s="38" t="s">
        <v>57</v>
      </c>
      <c r="F20" s="39">
        <v>0.25</v>
      </c>
      <c r="G20" s="69">
        <v>32</v>
      </c>
      <c r="H20" s="74">
        <f t="shared" ref="H20:H22" si="2">SUM(G20+0)</f>
        <v>32</v>
      </c>
      <c r="I20" s="74">
        <f t="shared" ref="I20:I23" si="3">SUM(H20+0)</f>
        <v>32</v>
      </c>
      <c r="J20" s="64"/>
      <c r="K20" s="65"/>
      <c r="L20" s="65"/>
      <c r="M20" s="66"/>
      <c r="N20" s="54"/>
      <c r="O20" s="54"/>
      <c r="P20" s="54"/>
      <c r="Q20" s="54"/>
      <c r="R20" s="54"/>
      <c r="S20" s="54"/>
      <c r="T20" s="54"/>
    </row>
    <row r="21" s="1" customFormat="1" ht="15.9" customHeight="1" spans="1:20">
      <c r="A21" s="41" t="s">
        <v>58</v>
      </c>
      <c r="B21" s="42"/>
      <c r="C21" s="42"/>
      <c r="D21" s="42"/>
      <c r="E21" s="38" t="s">
        <v>79</v>
      </c>
      <c r="F21" s="39">
        <v>0.25</v>
      </c>
      <c r="G21" s="69">
        <v>69.5</v>
      </c>
      <c r="H21" s="74">
        <f t="shared" si="2"/>
        <v>69.5</v>
      </c>
      <c r="I21" s="74">
        <f t="shared" si="3"/>
        <v>69.5</v>
      </c>
      <c r="J21" s="64"/>
      <c r="K21" s="65"/>
      <c r="L21" s="65"/>
      <c r="M21" s="66"/>
      <c r="N21" s="54"/>
      <c r="O21" s="54"/>
      <c r="P21" s="54"/>
      <c r="Q21" s="54"/>
      <c r="R21" s="54"/>
      <c r="S21" s="54"/>
      <c r="T21" s="54"/>
    </row>
    <row r="22" s="1" customFormat="1" ht="15.9" customHeight="1" spans="1:20">
      <c r="A22" s="41" t="s">
        <v>60</v>
      </c>
      <c r="B22" s="42"/>
      <c r="C22" s="42"/>
      <c r="D22" s="42"/>
      <c r="E22" s="38" t="s">
        <v>61</v>
      </c>
      <c r="F22" s="39">
        <v>0.125</v>
      </c>
      <c r="G22" s="69">
        <v>2</v>
      </c>
      <c r="H22" s="74">
        <f t="shared" si="2"/>
        <v>2</v>
      </c>
      <c r="I22" s="74">
        <f t="shared" si="3"/>
        <v>2</v>
      </c>
      <c r="J22" s="64"/>
      <c r="K22" s="65"/>
      <c r="L22" s="65"/>
      <c r="M22" s="66"/>
      <c r="N22" s="54"/>
      <c r="O22" s="54"/>
      <c r="P22" s="54"/>
      <c r="Q22" s="54"/>
      <c r="R22" s="54"/>
      <c r="S22" s="54"/>
      <c r="T22" s="54"/>
    </row>
    <row r="23" s="1" customFormat="1" ht="15.9" customHeight="1" spans="1:20">
      <c r="A23" s="45" t="s">
        <v>62</v>
      </c>
      <c r="B23" s="46"/>
      <c r="C23" s="46"/>
      <c r="D23" s="46"/>
      <c r="E23" s="47" t="s">
        <v>63</v>
      </c>
      <c r="F23" s="39">
        <v>0.25</v>
      </c>
      <c r="G23" s="75">
        <v>13.5</v>
      </c>
      <c r="H23" s="76">
        <f>SUM(G23+0.5)</f>
        <v>14</v>
      </c>
      <c r="I23" s="78">
        <f t="shared" si="3"/>
        <v>14</v>
      </c>
      <c r="J23" s="64"/>
      <c r="K23" s="65"/>
      <c r="L23" s="65"/>
      <c r="M23" s="66"/>
      <c r="N23" s="54"/>
      <c r="O23" s="54"/>
      <c r="P23" s="54"/>
      <c r="Q23" s="54"/>
      <c r="R23" s="54"/>
      <c r="S23" s="54"/>
      <c r="T23" s="54"/>
    </row>
    <row r="24" s="1" customFormat="1" ht="15.9" customHeight="1" spans="1:20">
      <c r="A24" s="48"/>
      <c r="B24" s="49"/>
      <c r="C24" s="49"/>
      <c r="D24" s="49"/>
      <c r="E24" s="50"/>
      <c r="F24" s="51"/>
      <c r="G24" s="52"/>
      <c r="H24" s="53"/>
      <c r="I24" s="68"/>
      <c r="J24" s="64"/>
      <c r="K24" s="65"/>
      <c r="L24" s="65"/>
      <c r="M24" s="66"/>
      <c r="N24" s="54"/>
      <c r="O24" s="54"/>
      <c r="P24" s="54"/>
      <c r="Q24" s="54"/>
      <c r="R24" s="54"/>
      <c r="S24" s="54"/>
      <c r="T24" s="54"/>
    </row>
    <row r="25" s="1" customFormat="1" ht="15.9" customHeight="1" spans="1:20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="1" customFormat="1" ht="15.9" customHeight="1" spans="1:20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="1" customFormat="1" ht="15.9" customHeight="1" spans="1:20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="1" customFormat="1" ht="15.9" customHeight="1" spans="1:20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="1" customFormat="1" ht="15.9" customHeight="1" spans="1:20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="1" customFormat="1" ht="15.9" customHeight="1" spans="1:20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="1" customFormat="1" ht="15.9" customHeight="1" spans="1:20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="1" customFormat="1" ht="15.9" customHeight="1" spans="1:20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="1" customFormat="1" ht="15.9" customHeight="1" spans="1:20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="1" customFormat="1" ht="15.9" customHeight="1" spans="1:20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="1" customFormat="1" ht="15.9" customHeight="1" spans="1:20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="1" customFormat="1" ht="15.9" customHeight="1" spans="1:20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="1" customFormat="1" ht="15.9" customHeight="1" spans="1:20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="1" customFormat="1" ht="15.9" customHeight="1" spans="1:20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="1" customFormat="1" ht="15.9" customHeight="1" spans="1:20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="1" customFormat="1" ht="15.9" customHeight="1" spans="1:2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="1" customFormat="1" ht="15.9" customHeight="1" spans="1:20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="1" customFormat="1" ht="15.9" customHeight="1" spans="1:20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="1" customFormat="1" ht="15.9" customHeight="1" spans="1:20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="1" customFormat="1" ht="15.9" customHeight="1" spans="1:20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="1" customFormat="1" ht="15.9" customHeight="1" spans="1:20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="1" customFormat="1" ht="15.9" customHeight="1" spans="1:20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="1" customFormat="1" ht="15.9" customHeight="1" spans="1:20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="1" customFormat="1" ht="15.9" customHeight="1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="1" customFormat="1" ht="15.9" customHeight="1" spans="1:20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="1" customFormat="1" ht="15.9" customHeight="1" spans="1:20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="1" customFormat="1" ht="15.9" customHeight="1" spans="1:20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="1" customFormat="1" ht="15.9" customHeight="1" spans="1:20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="1" customFormat="1" ht="15.9" customHeight="1" spans="1:20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="1" customFormat="1" ht="15.9" customHeight="1" spans="1:20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="1" customFormat="1" ht="15.9" customHeight="1" spans="1:20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="1" customFormat="1" ht="15.9" customHeight="1" spans="1:20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="1" customFormat="1" ht="15.9" customHeight="1" spans="1:20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="1" customFormat="1" ht="15.9" customHeight="1" spans="1:20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="1" customFormat="1" ht="15.9" customHeight="1" spans="1:20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="1" customFormat="1" ht="15.9" customHeight="1" spans="1:20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="1" customFormat="1" ht="15.9" customHeight="1" spans="1:20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="1" customFormat="1" ht="15.9" customHeight="1" spans="1:20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</row>
    <row r="63" s="1" customFormat="1" ht="15.9" customHeight="1" spans="1:20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="1" customFormat="1" ht="15.9" customHeight="1" spans="1:20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="1" customFormat="1" ht="15.9" customHeight="1" spans="1:20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="1" customFormat="1" ht="15.9" customHeight="1" spans="1:20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="1" customFormat="1" ht="15.9" customHeight="1" spans="1:20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="1" customFormat="1" ht="15.9" customHeight="1" spans="1:20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="1" customFormat="1" ht="15.9" customHeight="1" spans="1:20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="1" customFormat="1" ht="15.9" customHeight="1" spans="1:2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="1" customFormat="1" ht="15.9" customHeight="1" spans="1:20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="1" customFormat="1" ht="15.9" customHeight="1" spans="1:20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="1" customFormat="1" ht="15.9" customHeight="1" spans="1:20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="1" customFormat="1" ht="15.9" customHeight="1" spans="1:20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="1" customFormat="1" ht="15.9" customHeight="1" spans="1:20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="1" customFormat="1" ht="15.9" customHeight="1" spans="1:20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="1" customFormat="1" ht="15.9" customHeight="1" spans="1:20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="1" customFormat="1" ht="15.9" customHeight="1" spans="1:20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="1" customFormat="1" ht="15.9" customHeight="1" spans="1:20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="1" customFormat="1" ht="15.9" customHeight="1" spans="1:20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="1" customFormat="1" ht="15.9" customHeight="1" spans="1:20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="1" customFormat="1" ht="15.9" customHeight="1" spans="1:20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="1" customFormat="1" ht="15.9" customHeight="1" spans="1:20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="1" customFormat="1" ht="15.9" customHeight="1" spans="1:20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="1" customFormat="1" ht="15.9" customHeight="1" spans="1:20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="1" customFormat="1" ht="15.9" customHeight="1" spans="1:20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="1" customFormat="1" ht="15.9" customHeight="1" spans="1:20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="1" customFormat="1" ht="15.9" customHeight="1" spans="1:20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="1" customFormat="1" ht="15.9" customHeight="1" spans="1:20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="1" customFormat="1" ht="15.9" customHeight="1" spans="1:20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="1" customFormat="1" ht="15.9" customHeight="1" spans="1:20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="1" customFormat="1" ht="15.9" customHeight="1" spans="1:20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="1" customFormat="1" ht="15.9" customHeight="1" spans="1:20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="1" customFormat="1" ht="15.9" customHeight="1" spans="1:20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="1" customFormat="1" ht="15.9" customHeight="1" spans="1:20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="1" customFormat="1" ht="15.9" customHeight="1" spans="1:20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  <row r="97" s="1" customFormat="1" ht="15.9" customHeight="1" spans="1:20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</row>
    <row r="98" s="1" customFormat="1" ht="15.9" customHeight="1" spans="1:20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</row>
    <row r="99" s="1" customFormat="1" ht="15.9" customHeight="1" spans="1:20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</row>
    <row r="100" s="1" customFormat="1" ht="15.9" customHeight="1" spans="1:20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</row>
    <row r="101" s="1" customFormat="1" ht="15.9" customHeight="1" spans="1:20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</row>
    <row r="102" s="1" customFormat="1" ht="15.9" customHeight="1" spans="1:20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</row>
    <row r="103" s="1" customFormat="1" ht="15.9" customHeight="1" spans="1:20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</row>
    <row r="104" s="1" customFormat="1" ht="15.9" customHeight="1" spans="1:20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="1" customFormat="1" ht="15.9" customHeight="1" spans="1:20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06" s="1" customFormat="1" ht="15.9" customHeight="1" spans="1:20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</row>
    <row r="107" s="1" customFormat="1" ht="15.9" customHeight="1" spans="1:20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</row>
    <row r="108" s="1" customFormat="1" ht="15.9" customHeight="1" spans="1:20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</row>
    <row r="109" s="1" customFormat="1" ht="15.9" customHeight="1" spans="1:20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</row>
    <row r="110" s="1" customFormat="1" ht="15.9" customHeight="1" spans="1:20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</row>
    <row r="111" s="1" customFormat="1" ht="15.9" customHeight="1" spans="1:20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</row>
    <row r="112" s="1" customFormat="1" ht="15.9" customHeight="1" spans="1:20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</row>
    <row r="113" s="1" customFormat="1" ht="15.9" customHeight="1" spans="1:20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="1" customFormat="1" ht="15.9" customHeight="1" spans="1:20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15" s="1" customFormat="1" ht="15.9" customHeight="1" spans="1:20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</row>
    <row r="116" s="1" customFormat="1" ht="15.9" customHeight="1" spans="1:20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</row>
    <row r="117" s="1" customFormat="1" ht="15.9" customHeight="1" spans="1:20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</row>
    <row r="118" s="1" customFormat="1" ht="15.9" customHeight="1" spans="1:20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</row>
    <row r="119" s="1" customFormat="1" ht="15.9" customHeight="1" spans="1:20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</row>
    <row r="120" s="1" customFormat="1" ht="15.9" customHeight="1" spans="1:20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</row>
    <row r="121" s="1" customFormat="1" ht="15.9" customHeight="1" spans="1:20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</row>
    <row r="122" s="1" customFormat="1" ht="15.9" customHeight="1" spans="1:20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</row>
    <row r="123" s="1" customFormat="1" ht="15.9" customHeight="1" spans="1:20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</row>
    <row r="124" s="1" customFormat="1" ht="15.9" customHeight="1" spans="1:20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</row>
    <row r="125" s="1" customFormat="1" ht="15.9" customHeight="1" spans="1:20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</row>
    <row r="126" s="1" customFormat="1" ht="15.9" customHeight="1" spans="1:20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</row>
    <row r="127" s="1" customFormat="1" ht="15.9" customHeight="1" spans="1:20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</row>
    <row r="128" s="1" customFormat="1" ht="15.9" customHeight="1" spans="1:20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</row>
    <row r="129" s="1" customFormat="1" ht="15.9" customHeight="1" spans="1:20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</row>
    <row r="130" s="1" customFormat="1" ht="15.9" customHeight="1" spans="1:20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</row>
    <row r="131" s="1" customFormat="1" ht="15.9" customHeight="1" spans="1:20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</row>
    <row r="132" s="1" customFormat="1" ht="15.9" customHeight="1" spans="1:20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</row>
    <row r="133" s="1" customFormat="1" ht="15.9" customHeight="1" spans="1:20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</row>
    <row r="134" s="1" customFormat="1" ht="15.9" customHeight="1" spans="1:20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</row>
    <row r="135" s="1" customFormat="1" ht="15.9" customHeight="1" spans="1:20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</row>
    <row r="136" s="1" customFormat="1" ht="15.9" customHeight="1" spans="1:20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</row>
    <row r="137" s="1" customFormat="1" ht="15.9" customHeight="1" spans="1:20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</row>
    <row r="138" s="1" customFormat="1" ht="15.9" customHeight="1" spans="1:20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</row>
    <row r="139" s="1" customFormat="1" ht="15.9" customHeight="1" spans="1:20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</row>
    <row r="140" s="1" customFormat="1" ht="15.9" customHeight="1" spans="1:20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</row>
    <row r="141" s="1" customFormat="1" ht="15.9" customHeight="1" spans="1:20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</row>
    <row r="142" s="1" customFormat="1" ht="15.9" customHeight="1" spans="1:20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</row>
    <row r="143" s="1" customFormat="1" ht="15.9" customHeight="1" spans="1:20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</row>
    <row r="144" s="1" customFormat="1" ht="15.9" customHeight="1" spans="1:20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</row>
    <row r="145" s="1" customFormat="1" ht="15.9" customHeight="1" spans="1:20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</row>
    <row r="146" s="1" customFormat="1" ht="15.9" customHeight="1" spans="1:20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</row>
    <row r="147" s="1" customFormat="1" ht="15.9" customHeight="1" spans="1:20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</row>
    <row r="148" s="1" customFormat="1" ht="15.9" customHeight="1" spans="1:20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</row>
    <row r="149" s="1" customFormat="1" ht="15.9" customHeight="1" spans="1:20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</row>
    <row r="150" s="1" customFormat="1" ht="15.9" customHeight="1" spans="1:20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</row>
    <row r="151" s="1" customFormat="1" ht="15.9" customHeight="1" spans="1:20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</row>
    <row r="152" s="1" customFormat="1" ht="15.9" customHeight="1" spans="1:20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</row>
    <row r="153" s="1" customFormat="1" ht="15.9" customHeight="1" spans="1:20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</row>
    <row r="154" s="1" customFormat="1" ht="15.9" customHeight="1" spans="1:20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</row>
    <row r="155" s="1" customFormat="1" ht="15.9" customHeight="1" spans="1:20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</row>
    <row r="156" s="1" customFormat="1" ht="15.9" customHeight="1" spans="1:20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</row>
    <row r="157" s="1" customFormat="1" ht="15.9" customHeight="1" spans="1:20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</row>
    <row r="158" s="1" customFormat="1" ht="15.9" customHeight="1" spans="1:20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</row>
    <row r="159" s="1" customFormat="1" ht="15.9" customHeight="1" spans="1:20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</row>
    <row r="160" s="1" customFormat="1" ht="15.9" customHeight="1" spans="1:20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</row>
    <row r="161" s="1" customFormat="1" ht="15.9" customHeight="1" spans="1:20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</row>
    <row r="162" s="1" customFormat="1" ht="15.9" customHeight="1" spans="1:20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</row>
    <row r="163" s="1" customFormat="1" ht="15.9" customHeight="1" spans="1:20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</row>
    <row r="164" s="1" customFormat="1" ht="15.9" customHeight="1" spans="1:20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</row>
    <row r="165" s="1" customFormat="1" ht="15.9" customHeight="1" spans="1:20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</row>
    <row r="166" s="1" customFormat="1" ht="15.9" customHeight="1" spans="1:20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</row>
    <row r="167" s="1" customFormat="1" ht="15.9" customHeight="1" spans="1:20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</row>
    <row r="168" s="1" customFormat="1" ht="15.9" customHeight="1" spans="1:20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</row>
    <row r="169" s="1" customFormat="1" ht="15.9" customHeight="1" spans="1:20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</row>
    <row r="170" s="1" customFormat="1" ht="15.9" customHeight="1" spans="1:20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</row>
    <row r="171" s="1" customFormat="1" ht="15.9" customHeight="1" spans="1:20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</row>
    <row r="172" s="1" customFormat="1" ht="15.9" customHeight="1" spans="1:20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</row>
    <row r="173" s="1" customFormat="1" ht="15.9" customHeight="1" spans="1:20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</row>
    <row r="174" s="1" customFormat="1" ht="15.9" customHeight="1" spans="1:20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</row>
    <row r="175" s="1" customFormat="1" ht="15.9" customHeight="1" spans="1:20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</row>
    <row r="176" s="1" customFormat="1" ht="15.9" customHeight="1" spans="1:20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</row>
    <row r="177" s="1" customFormat="1" ht="15.9" customHeight="1" spans="1:20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</row>
    <row r="178" s="1" customFormat="1" ht="15.9" customHeight="1" spans="1:20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</row>
    <row r="179" s="1" customFormat="1" ht="15.9" customHeight="1" spans="1:20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</row>
    <row r="180" s="1" customFormat="1" ht="15.9" customHeight="1" spans="1:20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</row>
    <row r="181" s="1" customFormat="1" ht="15.9" customHeight="1" spans="1:20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</row>
    <row r="182" s="1" customFormat="1" ht="15.9" customHeight="1" spans="1:20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</row>
    <row r="183" s="1" customFormat="1" ht="15.9" customHeight="1" spans="1:20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</row>
    <row r="184" s="1" customFormat="1" ht="15.9" customHeight="1" spans="1:20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</row>
    <row r="185" s="1" customFormat="1" ht="15.9" customHeight="1" spans="1:20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</row>
    <row r="186" s="1" customFormat="1" ht="15.9" customHeight="1" spans="1:20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</row>
    <row r="187" s="1" customFormat="1" ht="15.9" customHeight="1" spans="1:20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</row>
    <row r="188" s="1" customFormat="1" ht="15.9" customHeight="1" spans="1:20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</row>
    <row r="189" s="1" customFormat="1" ht="15.9" customHeight="1" spans="1:20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</row>
    <row r="190" s="1" customFormat="1" ht="15.9" customHeight="1" spans="1:20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</row>
    <row r="191" s="1" customFormat="1" ht="15.9" customHeight="1" spans="1:20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</row>
    <row r="192" s="1" customFormat="1" ht="15.9" customHeight="1" spans="1:20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</row>
    <row r="193" s="1" customFormat="1" ht="15.9" customHeight="1" spans="1:20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</row>
    <row r="194" s="1" customFormat="1" ht="15.9" customHeight="1" spans="1:20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</row>
    <row r="195" s="1" customFormat="1" ht="15.9" customHeight="1" spans="1:20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</row>
    <row r="196" s="1" customFormat="1" ht="15.9" customHeight="1" spans="1:20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</row>
    <row r="197" s="1" customFormat="1" ht="15.9" customHeight="1" spans="1:20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</row>
    <row r="198" s="1" customFormat="1" ht="15.9" customHeight="1" spans="1:20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</row>
    <row r="199" s="1" customFormat="1" ht="15.9" customHeight="1" spans="1:20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</row>
    <row r="200" s="1" customFormat="1" ht="15.9" customHeight="1" spans="1:20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</row>
    <row r="201" s="1" customFormat="1" ht="15.9" customHeight="1" spans="1:20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</row>
    <row r="202" s="1" customFormat="1" ht="15.9" customHeight="1" spans="1:20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</row>
    <row r="203" s="1" customFormat="1" ht="15.9" customHeight="1" spans="1:20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</row>
    <row r="204" s="1" customFormat="1" ht="15.9" customHeight="1" spans="1:20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</row>
    <row r="205" s="1" customFormat="1" ht="15.9" customHeight="1" spans="1:20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</row>
    <row r="206" s="1" customFormat="1" ht="15.9" customHeight="1" spans="1:20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</row>
    <row r="207" s="1" customFormat="1" ht="15.9" customHeight="1" spans="1:20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</row>
    <row r="208" s="1" customFormat="1" ht="15.9" customHeight="1" spans="1:20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</row>
    <row r="209" s="1" customFormat="1" ht="15.9" customHeight="1" spans="1:20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</row>
    <row r="210" s="1" customFormat="1" ht="15.9" customHeight="1" spans="1:20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</row>
    <row r="211" s="1" customFormat="1" ht="15.9" customHeight="1" spans="1:20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</row>
    <row r="212" s="1" customFormat="1" ht="15.9" customHeight="1" spans="1:20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</row>
    <row r="213" s="1" customFormat="1" ht="15.9" customHeight="1" spans="1:20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</row>
    <row r="214" s="1" customFormat="1" ht="15.9" customHeight="1" spans="1:20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</row>
    <row r="215" s="1" customFormat="1" ht="15.9" customHeight="1" spans="1:20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</row>
    <row r="216" s="1" customFormat="1" ht="15.9" customHeight="1" spans="1:20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</row>
    <row r="217" s="1" customFormat="1" ht="15.9" customHeight="1" spans="1:20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</row>
    <row r="218" s="1" customFormat="1" ht="15.9" customHeight="1" spans="1:20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</row>
    <row r="219" s="1" customFormat="1" ht="15.9" customHeight="1" spans="1:20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</row>
    <row r="220" s="1" customFormat="1" ht="15.9" customHeight="1" spans="1:20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</row>
    <row r="221" s="1" customFormat="1" ht="15.9" customHeight="1" spans="1:20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</row>
    <row r="222" s="1" customFormat="1" ht="15.9" customHeight="1" spans="1:20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</row>
    <row r="223" s="1" customFormat="1" ht="15.9" customHeight="1" spans="1:20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</row>
    <row r="224" s="1" customFormat="1" ht="15.9" customHeight="1" spans="1:20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</row>
    <row r="225" s="1" customFormat="1" ht="15.9" customHeight="1" spans="1:20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</row>
    <row r="226" s="1" customFormat="1" ht="15.9" customHeight="1" spans="1:20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</row>
    <row r="227" s="1" customFormat="1" ht="15.9" customHeight="1" spans="1:20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</row>
    <row r="228" s="1" customFormat="1" ht="15.9" customHeight="1" spans="1:20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</row>
    <row r="229" s="1" customFormat="1" ht="15.9" customHeight="1" spans="1:20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</row>
    <row r="230" s="1" customFormat="1" ht="15.9" customHeight="1" spans="1:20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</row>
    <row r="231" s="1" customFormat="1" ht="15.9" customHeight="1" spans="1:20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</row>
    <row r="232" s="1" customFormat="1" ht="15.9" customHeight="1" spans="1:20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</row>
    <row r="233" s="1" customFormat="1" ht="15.9" customHeight="1" spans="1:20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</row>
    <row r="234" s="1" customFormat="1" ht="15.9" customHeight="1" spans="1:20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</row>
    <row r="235" s="1" customFormat="1" ht="15.9" customHeight="1" spans="1:20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</row>
    <row r="236" s="1" customFormat="1" ht="15.9" customHeight="1" spans="1:20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</row>
    <row r="237" s="1" customFormat="1" ht="15.9" customHeight="1" spans="1:20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</row>
    <row r="238" s="1" customFormat="1" ht="15.9" customHeight="1" spans="1:20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</row>
    <row r="239" s="1" customFormat="1" ht="15.9" customHeight="1" spans="1:20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</row>
    <row r="240" s="1" customFormat="1" ht="15.9" customHeight="1" spans="1:20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</row>
    <row r="241" s="1" customFormat="1" ht="15.9" customHeight="1" spans="1:20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</row>
    <row r="242" s="1" customFormat="1" ht="15.9" customHeight="1" spans="1:20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</row>
    <row r="243" s="1" customFormat="1" ht="15.9" customHeight="1" spans="1:20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</row>
    <row r="244" s="1" customFormat="1" ht="15.9" customHeight="1" spans="1:20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</row>
    <row r="245" s="1" customFormat="1" ht="15.9" customHeight="1" spans="1:20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</row>
    <row r="246" s="1" customFormat="1" ht="15.9" customHeight="1" spans="1:20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</row>
    <row r="247" s="1" customFormat="1" ht="15.9" customHeight="1" spans="1:20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</row>
    <row r="248" s="1" customFormat="1" ht="15.9" customHeight="1" spans="1:20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</row>
    <row r="249" s="1" customFormat="1" ht="15.9" customHeight="1" spans="1:20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</row>
    <row r="250" s="1" customFormat="1" ht="15.9" customHeight="1" spans="1:20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</row>
    <row r="251" s="1" customFormat="1" ht="15.9" customHeight="1" spans="1:20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</row>
    <row r="252" s="1" customFormat="1" ht="15.9" customHeight="1" spans="1:20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</row>
    <row r="253" s="1" customFormat="1" ht="15.9" customHeight="1" spans="1:20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</row>
    <row r="254" s="1" customFormat="1" ht="15.9" customHeight="1" spans="1:20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</row>
    <row r="255" s="1" customFormat="1" ht="15.9" customHeight="1" spans="1:20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</row>
    <row r="256" s="1" customFormat="1" ht="15.9" customHeight="1" spans="1:20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</row>
    <row r="257" s="1" customFormat="1" ht="15.9" customHeight="1" spans="1:20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</row>
    <row r="258" s="1" customFormat="1" ht="15.9" customHeight="1" spans="1:20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</row>
    <row r="259" s="1" customFormat="1" ht="15.9" customHeight="1" spans="1:20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</row>
    <row r="260" s="1" customFormat="1" ht="15.9" customHeight="1" spans="1:20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</row>
    <row r="261" s="1" customFormat="1" ht="15.9" customHeight="1" spans="1:20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</row>
    <row r="262" s="1" customFormat="1" ht="15.9" customHeight="1" spans="1:20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</row>
    <row r="263" s="1" customFormat="1" ht="15.9" customHeight="1" spans="1:20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</row>
    <row r="264" s="1" customFormat="1" ht="15.9" customHeight="1" spans="1:20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</row>
    <row r="265" s="1" customFormat="1" ht="15.9" customHeight="1" spans="1:20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</row>
    <row r="266" s="1" customFormat="1" ht="15.9" customHeight="1" spans="1:20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</row>
    <row r="267" s="1" customFormat="1" ht="15.9" customHeight="1" spans="1:20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</row>
    <row r="268" s="1" customFormat="1" ht="15.9" customHeight="1" spans="1:20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</row>
    <row r="269" s="1" customFormat="1" ht="15.9" customHeight="1" spans="1:20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</row>
    <row r="270" s="1" customFormat="1" ht="15.9" customHeight="1" spans="1:20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</row>
    <row r="271" s="1" customFormat="1" ht="15.9" customHeight="1" spans="1:20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</row>
    <row r="272" s="1" customFormat="1" ht="15.9" customHeight="1" spans="1:20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</row>
    <row r="273" s="1" customFormat="1" ht="15.9" customHeight="1" spans="1:20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</row>
    <row r="274" s="1" customFormat="1" ht="15.9" customHeight="1" spans="1:20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</row>
    <row r="275" s="1" customFormat="1" ht="15.9" customHeight="1" spans="1:20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</row>
    <row r="276" s="1" customFormat="1" ht="15.9" customHeight="1" spans="1:20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</row>
    <row r="277" s="1" customFormat="1" ht="15.9" customHeight="1" spans="1:20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</row>
    <row r="278" s="1" customFormat="1" ht="15.9" customHeight="1" spans="1:20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</row>
    <row r="279" s="1" customFormat="1" ht="15.9" customHeight="1" spans="1:20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</row>
    <row r="280" s="1" customFormat="1" ht="15.9" customHeight="1" spans="1:20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</row>
    <row r="281" s="1" customFormat="1" ht="15.9" customHeight="1" spans="1:20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</row>
    <row r="282" s="1" customFormat="1" ht="15.9" customHeight="1" spans="1:20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</row>
    <row r="283" s="1" customFormat="1" ht="15.9" customHeight="1" spans="1:20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</row>
    <row r="284" s="1" customFormat="1" ht="15.9" customHeight="1" spans="1:20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</row>
    <row r="285" s="1" customFormat="1" ht="15.9" customHeight="1" spans="1:20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</row>
    <row r="286" s="1" customFormat="1" ht="15.9" customHeight="1" spans="1:20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</row>
    <row r="287" s="1" customFormat="1" ht="15.9" customHeight="1" spans="1:20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</row>
    <row r="288" s="1" customFormat="1" ht="15.9" customHeight="1" spans="1:20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</row>
    <row r="289" s="1" customFormat="1" ht="15.9" customHeight="1" spans="1:20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</row>
    <row r="290" s="1" customFormat="1" ht="15.9" customHeight="1" spans="1:20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</row>
    <row r="291" s="1" customFormat="1" ht="15.9" customHeight="1" spans="1:20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</row>
    <row r="292" s="1" customFormat="1" ht="15.9" customHeight="1" spans="1:20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</row>
    <row r="293" s="1" customFormat="1" ht="15.9" customHeight="1" spans="1:20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</row>
    <row r="294" s="1" customFormat="1" ht="15.9" customHeight="1" spans="1:20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</row>
    <row r="295" s="1" customFormat="1" ht="15.9" customHeight="1" spans="1:20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</row>
    <row r="296" s="1" customFormat="1" ht="15.9" customHeight="1" spans="1:20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</row>
    <row r="297" s="1" customFormat="1" ht="15.9" customHeight="1" spans="1:20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</row>
    <row r="298" s="1" customFormat="1" ht="15.9" customHeight="1" spans="1:20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</row>
    <row r="299" s="1" customFormat="1" ht="15.9" customHeight="1" spans="1:20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</row>
    <row r="300" s="1" customFormat="1" ht="15.9" customHeight="1" spans="1:20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</row>
    <row r="301" s="1" customFormat="1" ht="15.9" customHeight="1" spans="1:20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</row>
    <row r="302" s="1" customFormat="1" ht="15.9" customHeight="1" spans="1:20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</row>
    <row r="303" s="1" customFormat="1" ht="15.9" customHeight="1" spans="1:20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</row>
    <row r="304" s="1" customFormat="1" ht="15.9" customHeight="1" spans="1:20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</row>
    <row r="305" s="1" customFormat="1" ht="15.9" customHeight="1" spans="1:20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</row>
    <row r="306" s="1" customFormat="1" ht="15.9" customHeight="1" spans="1:20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</row>
    <row r="307" s="1" customFormat="1" ht="15.9" customHeight="1" spans="1:20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</row>
    <row r="308" s="1" customFormat="1" ht="15.9" customHeight="1" spans="1:20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</row>
    <row r="309" s="1" customFormat="1" ht="15.9" customHeight="1" spans="1:20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</row>
    <row r="310" s="1" customFormat="1" ht="15.9" customHeight="1" spans="1:20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</row>
    <row r="311" s="1" customFormat="1" ht="15.9" customHeight="1" spans="1:20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</row>
    <row r="312" s="1" customFormat="1" ht="15.9" customHeight="1" spans="1:20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</row>
    <row r="313" s="1" customFormat="1" ht="15.9" customHeight="1" spans="1:20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</row>
    <row r="314" s="1" customFormat="1" ht="15.9" customHeight="1" spans="1:20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</row>
    <row r="315" s="1" customFormat="1" ht="15.9" customHeight="1" spans="1:20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</row>
    <row r="316" s="1" customFormat="1" ht="15.9" customHeight="1" spans="1:20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</row>
    <row r="317" s="1" customFormat="1" ht="15.9" customHeight="1" spans="1:20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</row>
    <row r="318" s="1" customFormat="1" ht="15.9" customHeight="1" spans="1:20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</row>
    <row r="319" s="1" customFormat="1" ht="15.9" customHeight="1" spans="1:20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</row>
    <row r="320" s="1" customFormat="1" ht="15.9" customHeight="1" spans="1:20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</row>
    <row r="321" s="1" customFormat="1" ht="15.9" customHeight="1" spans="1:20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</row>
    <row r="322" s="1" customFormat="1" ht="15.9" customHeight="1" spans="1:20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</row>
    <row r="323" s="1" customFormat="1" ht="15.9" customHeight="1" spans="1:20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</row>
    <row r="324" s="1" customFormat="1" ht="15.9" customHeight="1" spans="1:20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</row>
    <row r="325" s="1" customFormat="1" ht="15.9" customHeight="1" spans="1:20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</row>
    <row r="326" s="1" customFormat="1" ht="15.9" customHeight="1" spans="1:20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</row>
    <row r="327" s="1" customFormat="1" ht="15.9" customHeight="1" spans="1:20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</row>
    <row r="328" s="1" customFormat="1" ht="15.9" customHeight="1" spans="1:20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</row>
    <row r="329" s="1" customFormat="1" ht="15.9" customHeight="1" spans="1:20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</row>
    <row r="330" s="1" customFormat="1" ht="15.9" customHeight="1" spans="1:20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</row>
    <row r="331" s="1" customFormat="1" ht="15.9" customHeight="1" spans="1:20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</row>
    <row r="332" s="1" customFormat="1" ht="15.9" customHeight="1" spans="1:20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</row>
    <row r="333" s="1" customFormat="1" ht="15.9" customHeight="1" spans="1:20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</row>
    <row r="334" s="1" customFormat="1" ht="15.9" customHeight="1" spans="1:20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</row>
    <row r="335" s="1" customFormat="1" ht="15.9" customHeight="1" spans="1:20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</row>
    <row r="336" s="1" customFormat="1" ht="15.9" customHeight="1" spans="1:20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</row>
    <row r="337" s="1" customFormat="1" ht="15.9" customHeight="1" spans="1:20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</row>
    <row r="338" s="1" customFormat="1" ht="15.9" customHeight="1" spans="1:20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</row>
    <row r="339" s="1" customFormat="1" ht="15.9" customHeight="1" spans="1:20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</row>
    <row r="340" s="1" customFormat="1" ht="15.9" customHeight="1" spans="1:20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</row>
    <row r="341" s="1" customFormat="1" ht="15.9" customHeight="1" spans="1:20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</row>
    <row r="342" s="1" customFormat="1" ht="15.9" customHeight="1" spans="1:20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</row>
    <row r="343" s="1" customFormat="1" ht="15.9" customHeight="1" spans="1:20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</row>
    <row r="344" s="1" customFormat="1" ht="15.9" customHeight="1" spans="1:20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</row>
    <row r="345" s="1" customFormat="1" ht="15.9" customHeight="1" spans="1:20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</row>
    <row r="346" s="1" customFormat="1" ht="15.9" customHeight="1" spans="1:20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</row>
    <row r="347" s="1" customFormat="1" ht="15.9" customHeight="1" spans="1:20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</row>
    <row r="348" s="1" customFormat="1" ht="15.9" customHeight="1" spans="1:20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</row>
    <row r="349" s="1" customFormat="1" ht="15.9" customHeight="1" spans="1:20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</row>
    <row r="350" s="1" customFormat="1" ht="15.9" customHeight="1" spans="1:20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</row>
    <row r="351" s="1" customFormat="1" ht="15.9" customHeight="1" spans="1:20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</row>
    <row r="352" s="1" customFormat="1" ht="15.9" customHeight="1" spans="1:20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</row>
    <row r="353" s="1" customFormat="1" ht="15.9" customHeight="1" spans="1:20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</row>
    <row r="354" s="1" customFormat="1" ht="15.9" customHeight="1" spans="1:20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</row>
    <row r="355" s="1" customFormat="1" ht="15.9" customHeight="1" spans="1:20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</row>
    <row r="356" s="1" customFormat="1" ht="15.9" customHeight="1" spans="1:20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</row>
    <row r="357" s="1" customFormat="1" ht="15.9" customHeight="1" spans="1:20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</row>
    <row r="358" s="1" customFormat="1" ht="15.9" customHeight="1" spans="1:20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</row>
    <row r="359" s="1" customFormat="1" ht="15.9" customHeight="1" spans="1:20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</row>
    <row r="360" s="1" customFormat="1" ht="15.9" customHeight="1" spans="1:20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</row>
    <row r="361" s="1" customFormat="1" ht="15.9" customHeight="1" spans="1:20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</row>
    <row r="362" s="1" customFormat="1" ht="15.9" customHeight="1" spans="1:20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</row>
    <row r="363" s="1" customFormat="1" ht="15.9" customHeight="1" spans="1:20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</row>
    <row r="364" s="1" customFormat="1" ht="15.9" customHeight="1" spans="1:20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</row>
    <row r="365" s="1" customFormat="1" ht="15.9" customHeight="1" spans="1:20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</row>
    <row r="366" s="1" customFormat="1" ht="15.9" customHeight="1" spans="1:20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</row>
    <row r="367" s="1" customFormat="1" ht="15.9" customHeight="1" spans="1:20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</row>
    <row r="368" s="1" customFormat="1" ht="15.9" customHeight="1" spans="1:20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</row>
    <row r="369" s="1" customFormat="1" ht="15.9" customHeight="1" spans="1:20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</row>
    <row r="370" s="1" customFormat="1" ht="15.9" customHeight="1" spans="1:20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</row>
    <row r="371" s="1" customFormat="1" ht="15.9" customHeight="1" spans="1:20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</row>
    <row r="372" s="1" customFormat="1" ht="15.9" customHeight="1" spans="1:20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</row>
    <row r="373" s="1" customFormat="1" ht="15.9" customHeight="1" spans="1:20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</row>
    <row r="374" s="1" customFormat="1" ht="15.9" customHeight="1" spans="1:20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</row>
    <row r="375" s="1" customFormat="1" ht="15.9" customHeight="1" spans="1:20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</row>
    <row r="376" s="1" customFormat="1" ht="15.9" customHeight="1" spans="1:20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</row>
    <row r="377" s="1" customFormat="1" ht="15.9" customHeight="1" spans="1:20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</row>
    <row r="378" s="1" customFormat="1" ht="15.9" customHeight="1" spans="1:20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</row>
    <row r="379" s="1" customFormat="1" ht="15.9" customHeight="1" spans="1:20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</row>
    <row r="380" s="1" customFormat="1" ht="15.9" customHeight="1" spans="1:20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</row>
    <row r="381" s="1" customFormat="1" ht="15.9" customHeight="1" spans="1:20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</row>
    <row r="382" s="1" customFormat="1" ht="15.9" customHeight="1" spans="1:20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</row>
    <row r="383" s="1" customFormat="1" ht="15.9" customHeight="1" spans="1:20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</row>
    <row r="384" s="1" customFormat="1" ht="15.9" customHeight="1" spans="1:20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</row>
    <row r="385" s="1" customFormat="1" ht="15.9" customHeight="1" spans="1:20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</row>
    <row r="386" s="1" customFormat="1" ht="15.9" customHeight="1" spans="1:20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</row>
    <row r="387" s="1" customFormat="1" ht="15.9" customHeight="1" spans="1:20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</row>
    <row r="388" s="1" customFormat="1" ht="15.9" customHeight="1" spans="1:20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</row>
    <row r="389" s="1" customFormat="1" ht="15.9" customHeight="1" spans="1:20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</row>
    <row r="390" s="1" customFormat="1" ht="15.9" customHeight="1" spans="1:20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</row>
    <row r="391" s="1" customFormat="1" ht="15.9" customHeight="1" spans="1:20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</row>
    <row r="392" s="1" customFormat="1" ht="15.9" customHeight="1" spans="1:20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</row>
    <row r="393" s="1" customFormat="1" ht="15.9" customHeight="1" spans="1:20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</row>
    <row r="394" s="1" customFormat="1" ht="15.9" customHeight="1" spans="1:20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</row>
    <row r="395" s="1" customFormat="1" ht="15.9" customHeight="1" spans="1:20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</row>
    <row r="396" s="1" customFormat="1" ht="15.9" customHeight="1" spans="1:20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</row>
    <row r="397" s="1" customFormat="1" ht="15.9" customHeight="1" spans="1:20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</row>
    <row r="398" s="1" customFormat="1" ht="15.9" customHeight="1" spans="1:20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</row>
    <row r="399" s="1" customFormat="1" ht="15.9" customHeight="1" spans="1:20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</row>
    <row r="400" s="1" customFormat="1" ht="15.9" customHeight="1" spans="1:20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</row>
    <row r="401" s="1" customFormat="1" ht="15.9" customHeight="1" spans="1:20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</row>
    <row r="402" s="1" customFormat="1" ht="15.9" customHeight="1" spans="1:20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</row>
    <row r="403" s="1" customFormat="1" ht="15.9" customHeight="1" spans="1:20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</row>
    <row r="404" s="1" customFormat="1" ht="15.9" customHeight="1" spans="1:20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</row>
    <row r="405" s="1" customFormat="1" ht="15.9" customHeight="1" spans="1:20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</row>
    <row r="406" s="1" customFormat="1" ht="15.9" customHeight="1" spans="1:20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</row>
    <row r="407" s="1" customFormat="1" ht="15.9" customHeight="1" spans="1:20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</row>
    <row r="408" s="1" customFormat="1" ht="15.9" customHeight="1" spans="1:20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</row>
    <row r="409" s="1" customFormat="1" ht="15.9" customHeight="1" spans="1:20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</row>
    <row r="410" s="1" customFormat="1" ht="15.9" customHeight="1" spans="1:20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</row>
    <row r="411" s="1" customFormat="1" ht="15.9" customHeight="1" spans="1:20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</row>
    <row r="412" s="1" customFormat="1" ht="15.9" customHeight="1" spans="1:20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</row>
    <row r="413" s="1" customFormat="1" ht="15.9" customHeight="1" spans="1:20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</row>
    <row r="414" s="1" customFormat="1" ht="15.9" customHeight="1" spans="1:20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</row>
    <row r="415" s="1" customFormat="1" ht="15.9" customHeight="1" spans="1:20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</row>
    <row r="416" s="1" customFormat="1" ht="15.9" customHeight="1" spans="1:20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</row>
    <row r="417" s="1" customFormat="1" ht="15.9" customHeight="1" spans="1:20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</row>
    <row r="418" s="1" customFormat="1" ht="15.9" customHeight="1" spans="1:20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</row>
    <row r="419" s="1" customFormat="1" ht="15.9" customHeight="1" spans="1:20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</row>
    <row r="420" s="1" customFormat="1" ht="15.9" customHeight="1" spans="1:20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</row>
    <row r="421" s="1" customFormat="1" ht="15.9" customHeight="1" spans="1:20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</row>
    <row r="422" s="1" customFormat="1" ht="15.9" customHeight="1" spans="1:20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</row>
    <row r="423" s="1" customFormat="1" ht="15.9" customHeight="1" spans="1:20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</row>
    <row r="424" s="1" customFormat="1" ht="15.9" customHeight="1" spans="1:20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</row>
    <row r="425" s="1" customFormat="1" ht="15.9" customHeight="1" spans="1:20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</row>
    <row r="426" s="1" customFormat="1" ht="15.9" customHeight="1" spans="1:20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</row>
    <row r="427" s="1" customFormat="1" ht="15.9" customHeight="1" spans="1:20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</row>
    <row r="428" s="1" customFormat="1" ht="15.9" customHeight="1" spans="1:20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</row>
    <row r="429" s="1" customFormat="1" ht="15.9" customHeight="1" spans="1:20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</row>
    <row r="430" s="1" customFormat="1" ht="15.9" customHeight="1" spans="1:20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</row>
    <row r="431" s="1" customFormat="1" ht="15.9" customHeight="1" spans="1:20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</row>
    <row r="432" s="1" customFormat="1" ht="15.9" customHeight="1" spans="1:20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</row>
    <row r="433" s="1" customFormat="1" ht="15.9" customHeight="1" spans="1:20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</row>
    <row r="434" s="1" customFormat="1" ht="15.9" customHeight="1" spans="1:20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</row>
    <row r="435" s="1" customFormat="1" ht="15.9" customHeight="1" spans="1:20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</row>
    <row r="436" s="1" customFormat="1" ht="15.9" customHeight="1" spans="1:20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</row>
    <row r="437" s="1" customFormat="1" ht="15.9" customHeight="1" spans="1:20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</row>
    <row r="438" s="1" customFormat="1" ht="15.9" customHeight="1" spans="1:20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</row>
    <row r="439" s="1" customFormat="1" ht="15.9" customHeight="1" spans="1:20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</row>
    <row r="440" s="1" customFormat="1" ht="15.9" customHeight="1" spans="1:20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</row>
    <row r="441" s="1" customFormat="1" ht="15.9" customHeight="1" spans="1:20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</row>
    <row r="442" s="1" customFormat="1" ht="15.9" customHeight="1" spans="1:20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</row>
    <row r="443" s="1" customFormat="1" ht="15.9" customHeight="1" spans="1:20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</row>
    <row r="444" s="1" customFormat="1" ht="15.9" customHeight="1" spans="1:20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</row>
    <row r="445" s="1" customFormat="1" ht="15.9" customHeight="1" spans="1:20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</row>
    <row r="446" s="1" customFormat="1" ht="15.9" customHeight="1" spans="1:20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</row>
    <row r="447" s="1" customFormat="1" ht="15.9" customHeight="1" spans="1:20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</row>
    <row r="448" s="1" customFormat="1" ht="15.9" customHeight="1" spans="1:20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</row>
    <row r="449" s="1" customFormat="1" ht="15.9" customHeight="1" spans="1:20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</row>
    <row r="450" s="1" customFormat="1" ht="15.9" customHeight="1" spans="1:20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</row>
    <row r="451" s="1" customFormat="1" ht="15.9" customHeight="1" spans="1:20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</row>
    <row r="452" s="1" customFormat="1" ht="15.9" customHeight="1" spans="1:20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</row>
    <row r="453" s="1" customFormat="1" ht="15.9" customHeight="1" spans="1:20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</row>
    <row r="454" s="1" customFormat="1" ht="15.9" customHeight="1" spans="1:20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</row>
    <row r="455" s="1" customFormat="1" ht="15.9" customHeight="1" spans="1:20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</row>
    <row r="456" s="1" customFormat="1" ht="15.9" customHeight="1" spans="1:20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</row>
    <row r="457" s="1" customFormat="1" ht="15.9" customHeight="1" spans="1:20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</row>
    <row r="458" s="1" customFormat="1" ht="15.9" customHeight="1" spans="1:20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</row>
    <row r="459" s="1" customFormat="1" ht="15.9" customHeight="1" spans="1:20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</row>
    <row r="460" s="1" customFormat="1" ht="15.9" customHeight="1" spans="1:20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</row>
    <row r="461" s="1" customFormat="1" ht="15.9" customHeight="1" spans="1:20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</row>
    <row r="462" s="1" customFormat="1" ht="15.9" customHeight="1" spans="1:20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</row>
    <row r="463" s="1" customFormat="1" ht="15.9" customHeight="1" spans="1:20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</row>
    <row r="464" s="1" customFormat="1" ht="15.9" customHeight="1" spans="1:20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</row>
    <row r="465" s="1" customFormat="1" ht="15.9" customHeight="1" spans="1:20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</row>
    <row r="466" s="1" customFormat="1" ht="15.9" customHeight="1" spans="1:20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</row>
    <row r="467" s="1" customFormat="1" ht="15.9" customHeight="1" spans="1:20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</row>
    <row r="468" s="1" customFormat="1" ht="15.9" customHeight="1" spans="1:20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</row>
    <row r="469" s="1" customFormat="1" ht="15.9" customHeight="1" spans="1:20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</row>
    <row r="470" s="1" customFormat="1" ht="15.9" customHeight="1" spans="1:20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</row>
    <row r="471" s="1" customFormat="1" ht="15.9" customHeight="1" spans="1:20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</row>
    <row r="472" s="1" customFormat="1" ht="15.9" customHeight="1" spans="1:20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</row>
    <row r="473" s="1" customFormat="1" ht="15.9" customHeight="1" spans="1:20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</row>
    <row r="474" s="1" customFormat="1" ht="15.9" customHeight="1" spans="1:20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</row>
    <row r="475" s="1" customFormat="1" ht="15.9" customHeight="1" spans="1:20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</row>
    <row r="476" s="1" customFormat="1" ht="15.9" customHeight="1" spans="1:20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</row>
    <row r="477" s="1" customFormat="1" ht="15.9" customHeight="1" spans="1:20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</row>
    <row r="478" s="1" customFormat="1" ht="15.9" customHeight="1" spans="1:20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</row>
    <row r="479" s="1" customFormat="1" ht="15.9" customHeight="1" spans="1:20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</row>
    <row r="480" s="1" customFormat="1" ht="15.9" customHeight="1" spans="1:20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</row>
    <row r="481" s="1" customFormat="1" ht="15.9" customHeight="1" spans="1:20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</row>
    <row r="482" s="1" customFormat="1" ht="15.9" customHeight="1" spans="1:20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</row>
    <row r="483" s="1" customFormat="1" ht="15.9" customHeight="1" spans="1:20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</row>
    <row r="484" s="1" customFormat="1" ht="15.9" customHeight="1" spans="1:20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</row>
    <row r="485" s="1" customFormat="1" ht="15.9" customHeight="1" spans="1:20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</row>
    <row r="486" s="1" customFormat="1" ht="15.9" customHeight="1" spans="1:20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</row>
    <row r="487" s="1" customFormat="1" ht="15.9" customHeight="1" spans="1:20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</row>
    <row r="488" s="1" customFormat="1" ht="15.9" customHeight="1" spans="1:20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</row>
    <row r="489" s="1" customFormat="1" ht="15.9" customHeight="1" spans="1:20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</row>
    <row r="490" s="1" customFormat="1" ht="15.9" customHeight="1" spans="1:20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</row>
    <row r="491" s="1" customFormat="1" ht="15.9" customHeight="1" spans="1:20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</row>
    <row r="492" s="1" customFormat="1" ht="15.9" customHeight="1" spans="1:20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</row>
    <row r="493" s="1" customFormat="1" ht="15.9" customHeight="1" spans="1:20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</row>
    <row r="494" s="1" customFormat="1" ht="15.9" customHeight="1" spans="1:20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</row>
    <row r="495" s="1" customFormat="1" ht="15.9" customHeight="1" spans="1:20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</row>
    <row r="496" s="1" customFormat="1" ht="15.9" customHeight="1" spans="1:20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</row>
    <row r="497" s="1" customFormat="1" ht="15.9" customHeight="1" spans="1:20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</row>
    <row r="498" s="1" customFormat="1" ht="15.9" customHeight="1" spans="1:20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</row>
    <row r="499" s="1" customFormat="1" ht="15.9" customHeight="1" spans="1:20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</row>
    <row r="500" s="1" customFormat="1" ht="15.9" customHeight="1" spans="1:20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</row>
    <row r="501" s="1" customFormat="1" ht="15.9" customHeight="1" spans="1:20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</row>
    <row r="502" s="1" customFormat="1" ht="15.9" customHeight="1" spans="1:20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</row>
    <row r="503" s="1" customFormat="1" ht="15.9" customHeight="1" spans="1:20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</row>
    <row r="504" s="1" customFormat="1" ht="15.9" customHeight="1" spans="1:20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</row>
    <row r="505" s="1" customFormat="1" ht="15.9" customHeight="1" spans="1:20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</row>
    <row r="506" s="1" customFormat="1" ht="15.9" customHeight="1" spans="1:20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</row>
    <row r="507" s="1" customFormat="1" ht="15.9" customHeight="1" spans="1:20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</row>
    <row r="508" s="1" customFormat="1" ht="15.9" customHeight="1" spans="1:20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</row>
    <row r="509" s="1" customFormat="1" ht="15.9" customHeight="1" spans="1:20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</row>
    <row r="510" s="1" customFormat="1" ht="15.9" customHeight="1" spans="1:20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</row>
    <row r="511" s="1" customFormat="1" ht="15.9" customHeight="1" spans="1:20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</row>
    <row r="512" s="1" customFormat="1" ht="15.9" customHeight="1" spans="1:20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</row>
    <row r="513" s="1" customFormat="1" ht="15.9" customHeight="1" spans="1:20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</row>
    <row r="514" s="1" customFormat="1" ht="15.9" customHeight="1" spans="1:20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</row>
    <row r="515" s="1" customFormat="1" ht="15.9" customHeight="1" spans="1:20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</row>
    <row r="516" s="1" customFormat="1" ht="15.9" customHeight="1" spans="1:20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</row>
    <row r="517" s="1" customFormat="1" ht="15.9" customHeight="1" spans="1:20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</row>
    <row r="518" s="1" customFormat="1" ht="15.9" customHeight="1" spans="1:20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</row>
    <row r="519" s="1" customFormat="1" ht="15.9" customHeight="1" spans="1:20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</row>
    <row r="520" s="1" customFormat="1" ht="15.9" customHeight="1" spans="1:20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</row>
    <row r="521" s="1" customFormat="1" ht="15.9" customHeight="1" spans="1:20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</row>
    <row r="522" s="1" customFormat="1" ht="15.9" customHeight="1" spans="1:20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</row>
    <row r="523" s="1" customFormat="1" ht="15.9" customHeight="1" spans="1:20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</row>
    <row r="524" s="1" customFormat="1" ht="15.9" customHeight="1" spans="1:20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</row>
    <row r="525" s="1" customFormat="1" ht="15.9" customHeight="1" spans="1:20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</row>
    <row r="526" s="1" customFormat="1" ht="15.9" customHeight="1" spans="1:20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</row>
    <row r="527" s="1" customFormat="1" ht="15.9" customHeight="1" spans="1:20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</row>
    <row r="528" s="1" customFormat="1" ht="15.9" customHeight="1" spans="1:20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</row>
    <row r="529" s="1" customFormat="1" ht="15.9" customHeight="1" spans="1:20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</row>
    <row r="530" s="1" customFormat="1" ht="15.9" customHeight="1" spans="1:20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</row>
    <row r="531" s="1" customFormat="1" ht="15.9" customHeight="1" spans="1:20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</row>
    <row r="532" s="1" customFormat="1" ht="15.9" customHeight="1" spans="1:20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</row>
    <row r="533" s="1" customFormat="1" ht="15.9" customHeight="1" spans="1:20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</row>
    <row r="534" s="1" customFormat="1" ht="15.9" customHeight="1" spans="1:20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</row>
    <row r="535" s="1" customFormat="1" ht="15.9" customHeight="1" spans="1:20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</row>
    <row r="536" s="1" customFormat="1" ht="15.9" customHeight="1" spans="1:20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</row>
    <row r="537" s="1" customFormat="1" ht="15.9" customHeight="1" spans="1:20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</row>
    <row r="538" s="1" customFormat="1" ht="15.9" customHeight="1" spans="1:20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</row>
    <row r="539" s="1" customFormat="1" ht="15.9" customHeight="1" spans="1:20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</row>
    <row r="540" s="1" customFormat="1" ht="15.9" customHeight="1" spans="1:20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</row>
    <row r="541" s="1" customFormat="1" ht="15.9" customHeight="1" spans="1:20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</row>
    <row r="542" s="1" customFormat="1" ht="15.9" customHeight="1" spans="1:20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</row>
    <row r="543" s="1" customFormat="1" ht="15.9" customHeight="1" spans="1:20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</row>
    <row r="544" s="1" customFormat="1" ht="15.9" customHeight="1" spans="1:20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</row>
    <row r="545" s="1" customFormat="1" ht="15.9" customHeight="1" spans="1:20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</row>
    <row r="546" s="1" customFormat="1" ht="15.9" customHeight="1" spans="1:20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</row>
    <row r="547" s="1" customFormat="1" ht="15.9" customHeight="1" spans="1:20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</row>
    <row r="548" s="1" customFormat="1" ht="15.9" customHeight="1" spans="1:20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</row>
    <row r="549" s="1" customFormat="1" ht="15.9" customHeight="1" spans="1:20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</row>
    <row r="550" s="1" customFormat="1" ht="15.9" customHeight="1" spans="1:20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</row>
    <row r="551" s="1" customFormat="1" ht="15.9" customHeight="1" spans="1:20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</row>
    <row r="552" s="1" customFormat="1" ht="15.9" customHeight="1" spans="1:20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</row>
    <row r="553" s="1" customFormat="1" ht="15.9" customHeight="1" spans="1:20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</row>
    <row r="554" s="1" customFormat="1" ht="15.9" customHeight="1" spans="1:20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</row>
    <row r="555" s="1" customFormat="1" ht="15.9" customHeight="1" spans="1:20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</row>
    <row r="556" s="1" customFormat="1" ht="15.9" customHeight="1" spans="1:20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</row>
    <row r="557" s="1" customFormat="1" ht="15.9" customHeight="1" spans="1:20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</row>
    <row r="558" s="1" customFormat="1" ht="15.9" customHeight="1" spans="1:20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</row>
    <row r="559" s="1" customFormat="1" ht="15.9" customHeight="1" spans="1:20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</row>
    <row r="560" s="1" customFormat="1" ht="15.9" customHeight="1" spans="1:20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</row>
    <row r="561" s="1" customFormat="1" ht="15.9" customHeight="1" spans="1:20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</row>
    <row r="562" s="1" customFormat="1" ht="15.9" customHeight="1" spans="1:20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</row>
    <row r="563" s="1" customFormat="1" ht="15.9" customHeight="1" spans="1:20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</row>
    <row r="564" s="1" customFormat="1" ht="15.9" customHeight="1" spans="1:20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</row>
    <row r="565" s="1" customFormat="1" ht="15.9" customHeight="1" spans="1:20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</row>
    <row r="566" s="1" customFormat="1" ht="15.9" customHeight="1" spans="1:20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</row>
    <row r="567" s="1" customFormat="1" ht="15.9" customHeight="1" spans="1:20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</row>
    <row r="568" s="1" customFormat="1" ht="15.9" customHeight="1" spans="1:20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</row>
    <row r="569" s="1" customFormat="1" ht="15.9" customHeight="1" spans="1:20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</row>
    <row r="570" s="1" customFormat="1" ht="15.9" customHeight="1" spans="1:20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</row>
    <row r="571" s="1" customFormat="1" ht="15.9" customHeight="1" spans="1:20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</row>
    <row r="572" s="1" customFormat="1" ht="15.9" customHeight="1" spans="1:20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</row>
    <row r="573" s="1" customFormat="1" ht="15.9" customHeight="1" spans="1:20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</row>
    <row r="574" s="1" customFormat="1" ht="15.9" customHeight="1" spans="1:20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</row>
    <row r="575" s="1" customFormat="1" ht="15.9" customHeight="1" spans="1:20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</row>
    <row r="576" s="1" customFormat="1" ht="15.9" customHeight="1" spans="1:20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</row>
    <row r="577" s="1" customFormat="1" ht="15.9" customHeight="1" spans="1:20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</row>
    <row r="578" s="1" customFormat="1" ht="15.9" customHeight="1" spans="1:20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</row>
    <row r="579" s="1" customFormat="1" ht="15.9" customHeight="1" spans="1:20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</row>
    <row r="580" s="1" customFormat="1" ht="15.9" customHeight="1" spans="1:20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</row>
    <row r="581" s="1" customFormat="1" ht="15.9" customHeight="1" spans="1:20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</row>
    <row r="582" s="1" customFormat="1" ht="15.9" customHeight="1" spans="1:20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</row>
    <row r="583" s="1" customFormat="1" ht="15.9" customHeight="1" spans="1:20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</row>
    <row r="584" s="1" customFormat="1" ht="15.9" customHeight="1" spans="1:20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</row>
    <row r="585" s="1" customFormat="1" ht="15.9" customHeight="1" spans="1:20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</row>
    <row r="586" s="1" customFormat="1" ht="15.9" customHeight="1" spans="1:20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</row>
    <row r="587" s="1" customFormat="1" ht="15.9" customHeight="1" spans="1:20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</row>
    <row r="588" s="1" customFormat="1" ht="15.9" customHeight="1" spans="1:20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</row>
    <row r="589" s="1" customFormat="1" ht="15.9" customHeight="1" spans="1:20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</row>
    <row r="590" s="1" customFormat="1" ht="15.9" customHeight="1" spans="1:20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</row>
    <row r="591" s="1" customFormat="1" ht="15.9" customHeight="1" spans="1:20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</row>
    <row r="592" s="1" customFormat="1" ht="15.9" customHeight="1" spans="1:20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</row>
    <row r="593" s="1" customFormat="1" ht="15.9" customHeight="1" spans="1:20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</row>
    <row r="594" s="1" customFormat="1" ht="15.9" customHeight="1" spans="1:20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</row>
    <row r="595" s="1" customFormat="1" ht="15.9" customHeight="1" spans="1:20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</row>
    <row r="596" s="1" customFormat="1" ht="15.9" customHeight="1" spans="1:20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</row>
    <row r="597" s="1" customFormat="1" ht="15.9" customHeight="1" spans="1:20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</row>
    <row r="598" s="1" customFormat="1" ht="15.9" customHeight="1" spans="1:20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</row>
    <row r="599" s="1" customFormat="1" ht="15.9" customHeight="1" spans="1:20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</row>
    <row r="600" s="1" customFormat="1" ht="15.9" customHeight="1" spans="1:20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</row>
    <row r="601" s="1" customFormat="1" ht="15.9" customHeight="1" spans="1:20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</row>
    <row r="602" s="1" customFormat="1" ht="15.9" customHeight="1" spans="1:20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</row>
    <row r="603" s="1" customFormat="1" ht="15.9" customHeight="1" spans="1:20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</row>
    <row r="604" s="1" customFormat="1" ht="15.9" customHeight="1" spans="1:20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</row>
    <row r="605" s="1" customFormat="1" ht="15.9" customHeight="1" spans="1:20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</row>
    <row r="606" s="1" customFormat="1" ht="15.9" customHeight="1" spans="1:20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</row>
    <row r="607" s="1" customFormat="1" ht="15.9" customHeight="1" spans="1:20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</row>
    <row r="608" s="1" customFormat="1" ht="15.9" customHeight="1" spans="1:20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</row>
    <row r="609" s="1" customFormat="1" ht="15.9" customHeight="1" spans="1:20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</row>
    <row r="610" s="1" customFormat="1" ht="15.9" customHeight="1" spans="1:20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</row>
    <row r="611" s="1" customFormat="1" ht="15.9" customHeight="1" spans="1:20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</row>
    <row r="612" s="1" customFormat="1" ht="15.9" customHeight="1" spans="1:20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</row>
    <row r="613" s="1" customFormat="1" ht="15.9" customHeight="1" spans="1:20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</row>
    <row r="614" s="1" customFormat="1" ht="15.9" customHeight="1" spans="1:20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</row>
    <row r="615" s="1" customFormat="1" ht="15.9" customHeight="1" spans="1:20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</row>
    <row r="616" s="1" customFormat="1" ht="15.9" customHeight="1" spans="1:20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</row>
    <row r="617" s="1" customFormat="1" ht="15.9" customHeight="1" spans="1:20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</row>
    <row r="618" s="1" customFormat="1" ht="15.9" customHeight="1" spans="1:20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</row>
    <row r="619" s="1" customFormat="1" ht="15.9" customHeight="1" spans="1:20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</row>
    <row r="620" s="1" customFormat="1" ht="15.9" customHeight="1" spans="1:20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</row>
    <row r="621" s="1" customFormat="1" ht="15.9" customHeight="1" spans="1:20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</row>
    <row r="622" s="1" customFormat="1" ht="15.9" customHeight="1" spans="1:20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</row>
    <row r="623" s="1" customFormat="1" ht="15.9" customHeight="1" spans="1:20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</row>
    <row r="624" s="1" customFormat="1" ht="15.9" customHeight="1" spans="1:20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</row>
    <row r="625" s="1" customFormat="1" ht="15.9" customHeight="1" spans="1:20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</row>
    <row r="626" s="1" customFormat="1" ht="15.9" customHeight="1" spans="1:20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</row>
    <row r="627" s="1" customFormat="1" ht="15.9" customHeight="1" spans="1:20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</row>
    <row r="628" s="1" customFormat="1" ht="15.9" customHeight="1" spans="1:20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</row>
    <row r="629" s="1" customFormat="1" ht="15.9" customHeight="1" spans="1:20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</row>
    <row r="630" s="1" customFormat="1" ht="15.9" customHeight="1" spans="1:20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</row>
    <row r="631" s="1" customFormat="1" ht="15.9" customHeight="1" spans="1:20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</row>
    <row r="632" s="1" customFormat="1" ht="15.9" customHeight="1" spans="1:20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</row>
    <row r="633" s="1" customFormat="1" ht="15.9" customHeight="1" spans="1:20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</row>
    <row r="634" s="1" customFormat="1" ht="15.9" customHeight="1" spans="1:20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</row>
    <row r="635" s="1" customFormat="1" ht="15.9" customHeight="1" spans="1:20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</row>
    <row r="636" s="1" customFormat="1" ht="15.9" customHeight="1" spans="1:20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</row>
    <row r="637" s="1" customFormat="1" ht="15.9" customHeight="1" spans="1:20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</row>
    <row r="638" s="1" customFormat="1" ht="15.9" customHeight="1" spans="1:20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</row>
    <row r="639" s="1" customFormat="1" ht="15.9" customHeight="1" spans="1:20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</row>
    <row r="640" s="1" customFormat="1" ht="15.9" customHeight="1" spans="1:20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</row>
    <row r="641" s="1" customFormat="1" ht="15.9" customHeight="1" spans="1:20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</row>
    <row r="642" s="1" customFormat="1" ht="15.9" customHeight="1" spans="1:20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</row>
    <row r="643" s="1" customFormat="1" ht="15.9" customHeight="1" spans="1:20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</row>
    <row r="644" s="1" customFormat="1" ht="15.9" customHeight="1" spans="1:20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</row>
    <row r="645" s="1" customFormat="1" ht="15.9" customHeight="1" spans="1:20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</row>
    <row r="646" s="1" customFormat="1" ht="15.9" customHeight="1" spans="1:20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</row>
    <row r="647" s="1" customFormat="1" ht="15.9" customHeight="1" spans="1:20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</row>
    <row r="648" s="1" customFormat="1" ht="15.9" customHeight="1" spans="1:20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</row>
    <row r="649" s="1" customFormat="1" ht="15.9" customHeight="1" spans="1:20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</row>
    <row r="650" s="1" customFormat="1" ht="15.9" customHeight="1" spans="1:20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</row>
    <row r="651" s="1" customFormat="1" ht="15.9" customHeight="1" spans="1:20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</row>
    <row r="652" s="1" customFormat="1" ht="15.9" customHeight="1" spans="1:20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</row>
    <row r="653" s="1" customFormat="1" ht="15.9" customHeight="1" spans="1:20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</row>
    <row r="654" s="1" customFormat="1" ht="15.9" customHeight="1" spans="1:20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</row>
    <row r="655" s="1" customFormat="1" ht="15.9" customHeight="1" spans="1:20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</row>
    <row r="656" s="1" customFormat="1" ht="15.9" customHeight="1" spans="1:20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</row>
    <row r="657" s="1" customFormat="1" ht="15.9" customHeight="1" spans="1:20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</row>
    <row r="658" s="1" customFormat="1" ht="15.9" customHeight="1" spans="1:20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</row>
    <row r="659" s="1" customFormat="1" ht="15.9" customHeight="1" spans="1:20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</row>
    <row r="660" s="1" customFormat="1" ht="15.9" customHeight="1" spans="1:20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</row>
    <row r="661" s="1" customFormat="1" ht="15.9" customHeight="1" spans="1:20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</row>
    <row r="662" s="1" customFormat="1" ht="15.9" customHeight="1" spans="1:20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</row>
    <row r="663" s="1" customFormat="1" ht="15.9" customHeight="1" spans="1:20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</row>
    <row r="664" s="1" customFormat="1" ht="15.9" customHeight="1" spans="1:20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</row>
    <row r="665" s="1" customFormat="1" ht="15.9" customHeight="1" spans="1:20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</row>
    <row r="666" s="1" customFormat="1" ht="15.9" customHeight="1" spans="1:20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</row>
    <row r="667" s="1" customFormat="1" ht="15.9" customHeight="1" spans="1:20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</row>
    <row r="668" s="1" customFormat="1" ht="15.9" customHeight="1" spans="1:20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</row>
    <row r="669" s="1" customFormat="1" ht="15.9" customHeight="1" spans="1:20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</row>
    <row r="670" s="1" customFormat="1" ht="15.9" customHeight="1" spans="1:20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</row>
    <row r="671" s="1" customFormat="1" ht="15.9" customHeight="1" spans="1:20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</row>
    <row r="672" s="1" customFormat="1" ht="15.9" customHeight="1" spans="1:20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</row>
    <row r="673" s="1" customFormat="1" ht="15.9" customHeight="1" spans="1:20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</row>
    <row r="674" s="1" customFormat="1" ht="15.9" customHeight="1" spans="1:20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</row>
    <row r="675" s="1" customFormat="1" ht="15.9" customHeight="1" spans="1:20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</row>
    <row r="676" s="1" customFormat="1" ht="15.9" customHeight="1" spans="1:20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</row>
    <row r="677" s="1" customFormat="1" ht="15.9" customHeight="1" spans="1:20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</row>
    <row r="678" s="1" customFormat="1" ht="15.9" customHeight="1" spans="1:20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</row>
    <row r="679" s="1" customFormat="1" ht="15.9" customHeight="1" spans="1:20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</row>
    <row r="680" s="1" customFormat="1" ht="15.9" customHeight="1" spans="1:20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</row>
    <row r="681" s="1" customFormat="1" ht="15.9" customHeight="1" spans="1:20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</row>
    <row r="682" s="1" customFormat="1" ht="15.9" customHeight="1" spans="1:20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</row>
    <row r="683" s="1" customFormat="1" ht="15.9" customHeight="1" spans="1:20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</row>
    <row r="684" s="1" customFormat="1" ht="15.9" customHeight="1" spans="1:20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</row>
    <row r="685" s="1" customFormat="1" ht="15.9" customHeight="1" spans="1:20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</row>
    <row r="686" s="1" customFormat="1" ht="15.9" customHeight="1" spans="1:20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</row>
    <row r="687" s="1" customFormat="1" ht="15.9" customHeight="1" spans="1:20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</row>
    <row r="688" s="1" customFormat="1" ht="15.9" customHeight="1" spans="1:20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</row>
    <row r="689" s="1" customFormat="1" ht="15.9" customHeight="1" spans="1:20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</row>
    <row r="690" s="1" customFormat="1" ht="15.9" customHeight="1" spans="1:20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</row>
    <row r="691" s="1" customFormat="1" ht="15.9" customHeight="1" spans="1:20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</row>
    <row r="692" s="1" customFormat="1" ht="15.9" customHeight="1" spans="1:20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</row>
    <row r="693" s="1" customFormat="1" ht="15.9" customHeight="1" spans="1:20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</row>
    <row r="694" s="1" customFormat="1" ht="15.9" customHeight="1" spans="1:20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</row>
    <row r="695" s="1" customFormat="1" ht="15.9" customHeight="1" spans="1:20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</row>
    <row r="696" s="1" customFormat="1" ht="15.9" customHeight="1" spans="1:20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</row>
    <row r="697" s="1" customFormat="1" ht="15.9" customHeight="1" spans="1:20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</row>
    <row r="698" s="1" customFormat="1" ht="15.9" customHeight="1" spans="1:20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</row>
    <row r="699" s="1" customFormat="1" ht="15.9" customHeight="1" spans="1:20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</row>
    <row r="700" s="1" customFormat="1" ht="15.9" customHeight="1" spans="1:20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</row>
    <row r="701" s="1" customFormat="1" ht="15.9" customHeight="1" spans="1:20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</row>
    <row r="702" s="1" customFormat="1" ht="15.9" customHeight="1" spans="1:20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</row>
    <row r="703" s="1" customFormat="1" ht="15.9" customHeight="1" spans="1:20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</row>
    <row r="704" s="1" customFormat="1" ht="15.9" customHeight="1" spans="1:20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</row>
    <row r="705" s="1" customFormat="1" ht="15.9" customHeight="1" spans="1:20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</row>
    <row r="706" s="1" customFormat="1" ht="15.9" customHeight="1" spans="1:20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</row>
    <row r="707" s="1" customFormat="1" ht="15.9" customHeight="1" spans="1:20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</row>
    <row r="708" s="1" customFormat="1" ht="15.9" customHeight="1" spans="1:20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</row>
    <row r="709" s="1" customFormat="1" ht="15.9" customHeight="1" spans="1:20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</row>
    <row r="710" s="1" customFormat="1" ht="15.9" customHeight="1" spans="1:20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</row>
    <row r="711" s="1" customFormat="1" ht="15.9" customHeight="1" spans="1:20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</row>
    <row r="712" s="1" customFormat="1" ht="15.9" customHeight="1" spans="1:20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</row>
    <row r="713" s="1" customFormat="1" ht="15.9" customHeight="1" spans="1:20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</row>
    <row r="714" s="1" customFormat="1" ht="15.9" customHeight="1" spans="1:20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</row>
    <row r="715" s="1" customFormat="1" ht="15.9" customHeight="1" spans="1:20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</row>
    <row r="716" s="1" customFormat="1" ht="15.9" customHeight="1" spans="1:20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</row>
    <row r="717" s="1" customFormat="1" ht="15.9" customHeight="1" spans="1:20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</row>
    <row r="718" s="1" customFormat="1" ht="15.9" customHeight="1" spans="1:20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</row>
    <row r="719" s="1" customFormat="1" ht="15.9" customHeight="1" spans="1:20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</row>
    <row r="720" s="1" customFormat="1" ht="15.9" customHeight="1" spans="1:20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</row>
    <row r="721" s="1" customFormat="1" ht="15.9" customHeight="1" spans="1:20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</row>
    <row r="722" s="1" customFormat="1" ht="15.9" customHeight="1" spans="1:20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</row>
    <row r="723" s="1" customFormat="1" ht="15.9" customHeight="1" spans="1:20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</row>
    <row r="724" s="1" customFormat="1" ht="15.9" customHeight="1" spans="1:20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</row>
    <row r="725" s="1" customFormat="1" ht="15.9" customHeight="1" spans="1:20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</row>
    <row r="726" s="1" customFormat="1" ht="15.9" customHeight="1" spans="1:20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</row>
    <row r="727" s="1" customFormat="1" ht="15.9" customHeight="1" spans="1:20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</row>
    <row r="728" s="1" customFormat="1" ht="15.9" customHeight="1" spans="1:20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</row>
    <row r="729" s="1" customFormat="1" ht="15.9" customHeight="1" spans="1:20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</row>
    <row r="730" s="1" customFormat="1" ht="15.9" customHeight="1" spans="1:20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</row>
    <row r="731" s="1" customFormat="1" ht="15.9" customHeight="1" spans="1:20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</row>
    <row r="732" s="1" customFormat="1" ht="15.9" customHeight="1" spans="1:20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</row>
    <row r="733" s="1" customFormat="1" ht="15.9" customHeight="1" spans="1:20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</row>
    <row r="734" s="1" customFormat="1" ht="15.9" customHeight="1" spans="1:20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</row>
    <row r="735" s="1" customFormat="1" ht="15.9" customHeight="1" spans="1:20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</row>
    <row r="736" s="1" customFormat="1" ht="15.9" customHeight="1" spans="1:20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</row>
    <row r="737" s="1" customFormat="1" ht="15.9" customHeight="1" spans="1:20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</row>
    <row r="738" s="1" customFormat="1" ht="15.9" customHeight="1" spans="1:20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</row>
    <row r="739" s="1" customFormat="1" ht="15.9" customHeight="1" spans="1:20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</row>
    <row r="740" s="1" customFormat="1" ht="15.9" customHeight="1" spans="1:20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</row>
    <row r="741" s="1" customFormat="1" ht="15.9" customHeight="1" spans="1:20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</row>
    <row r="742" s="1" customFormat="1" ht="15.9" customHeight="1" spans="1:20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</row>
    <row r="743" s="1" customFormat="1" ht="15.9" customHeight="1" spans="1:20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</row>
    <row r="744" s="1" customFormat="1" ht="15.9" customHeight="1" spans="1:20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</row>
    <row r="745" s="1" customFormat="1" ht="15.9" customHeight="1" spans="1:20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</row>
    <row r="746" s="1" customFormat="1" ht="15.9" customHeight="1" spans="1:20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</row>
    <row r="747" s="1" customFormat="1" ht="15.9" customHeight="1" spans="1:20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</row>
    <row r="748" s="1" customFormat="1" ht="15.9" customHeight="1" spans="1:20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</row>
    <row r="749" s="1" customFormat="1" ht="15.9" customHeight="1" spans="1:20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</row>
    <row r="750" s="1" customFormat="1" ht="15.9" customHeight="1" spans="1:20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</row>
    <row r="751" s="1" customFormat="1" ht="15.9" customHeight="1" spans="1:20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</row>
    <row r="752" s="1" customFormat="1" ht="15.9" customHeight="1" spans="1:20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</row>
    <row r="753" s="1" customFormat="1" ht="15.9" customHeight="1" spans="1:20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</row>
    <row r="754" s="1" customFormat="1" ht="15.9" customHeight="1" spans="1:20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</row>
    <row r="755" s="1" customFormat="1" ht="15.9" customHeight="1" spans="1:20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</row>
    <row r="756" s="1" customFormat="1" ht="15.9" customHeight="1" spans="1:20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</row>
    <row r="757" s="1" customFormat="1" ht="15.9" customHeight="1" spans="1:20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</row>
    <row r="758" s="1" customFormat="1" ht="15.9" customHeight="1" spans="1:20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</row>
    <row r="759" s="1" customFormat="1" ht="15.9" customHeight="1" spans="1:20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</row>
    <row r="760" s="1" customFormat="1" ht="15.9" customHeight="1" spans="1:20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</row>
    <row r="761" s="1" customFormat="1" ht="15.9" customHeight="1" spans="1:20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</row>
    <row r="762" s="1" customFormat="1" ht="15.9" customHeight="1" spans="1:20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</row>
    <row r="763" s="1" customFormat="1" ht="15.9" customHeight="1" spans="1:20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</row>
    <row r="764" s="1" customFormat="1" ht="15.9" customHeight="1" spans="1:20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</row>
    <row r="765" s="1" customFormat="1" ht="15.9" customHeight="1" spans="1:20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</row>
    <row r="766" s="1" customFormat="1" ht="15.9" customHeight="1" spans="1:20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</row>
    <row r="767" s="1" customFormat="1" ht="15.9" customHeight="1" spans="1:20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</row>
    <row r="768" s="1" customFormat="1" ht="15.9" customHeight="1" spans="1:20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</row>
    <row r="769" s="1" customFormat="1" ht="15.9" customHeight="1" spans="1:20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</row>
    <row r="770" s="1" customFormat="1" ht="15.9" customHeight="1" spans="1:20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</row>
    <row r="771" s="1" customFormat="1" ht="15.9" customHeight="1" spans="1:20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</row>
    <row r="772" s="1" customFormat="1" ht="15.9" customHeight="1" spans="1:20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</row>
    <row r="773" s="1" customFormat="1" ht="15.9" customHeight="1" spans="1:20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</row>
    <row r="774" s="1" customFormat="1" ht="15.9" customHeight="1" spans="1:20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</row>
    <row r="775" s="1" customFormat="1" ht="15.9" customHeight="1" spans="1:20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</row>
    <row r="776" s="1" customFormat="1" ht="15.9" customHeight="1" spans="1:20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</row>
    <row r="777" s="1" customFormat="1" ht="15.9" customHeight="1" spans="1:20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</row>
    <row r="778" s="1" customFormat="1" ht="15.9" customHeight="1" spans="1:20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</row>
    <row r="779" s="1" customFormat="1" ht="15.9" customHeight="1" spans="1:20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</row>
    <row r="780" s="1" customFormat="1" ht="15.9" customHeight="1" spans="1:20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</row>
    <row r="781" s="1" customFormat="1" ht="15.9" customHeight="1" spans="1:20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</row>
    <row r="782" s="1" customFormat="1" ht="15.9" customHeight="1" spans="1:20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</row>
    <row r="783" s="1" customFormat="1" ht="15.9" customHeight="1" spans="1:20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</row>
    <row r="784" s="1" customFormat="1" ht="15.9" customHeight="1" spans="1:20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</row>
    <row r="785" s="1" customFormat="1" ht="15.9" customHeight="1" spans="1:20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</row>
    <row r="786" s="1" customFormat="1" ht="15.9" customHeight="1" spans="1:20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</row>
    <row r="787" s="1" customFormat="1" ht="15.9" customHeight="1" spans="1:20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</row>
    <row r="788" s="1" customFormat="1" ht="15.9" customHeight="1" spans="1:20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</row>
    <row r="789" s="1" customFormat="1" ht="15.9" customHeight="1" spans="1:20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</row>
    <row r="790" s="1" customFormat="1" ht="15.9" customHeight="1" spans="1:20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</row>
    <row r="791" s="1" customFormat="1" ht="15.9" customHeight="1" spans="1:20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</row>
    <row r="792" s="1" customFormat="1" ht="15.9" customHeight="1" spans="1:20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</row>
    <row r="793" s="1" customFormat="1" ht="15.9" customHeight="1" spans="1:20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</row>
    <row r="794" s="1" customFormat="1" ht="15.9" customHeight="1" spans="1:20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</row>
    <row r="795" s="1" customFormat="1" ht="15.9" customHeight="1" spans="1:20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</row>
    <row r="796" s="1" customFormat="1" ht="15.9" customHeight="1" spans="1:20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</row>
    <row r="797" s="1" customFormat="1" ht="15.9" customHeight="1" spans="1:20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</row>
    <row r="798" s="1" customFormat="1" ht="15.9" customHeight="1" spans="1:20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</row>
    <row r="799" s="1" customFormat="1" ht="15.9" customHeight="1" spans="1:20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</row>
    <row r="800" s="1" customFormat="1" ht="15.9" customHeight="1" spans="1:20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</row>
    <row r="801" s="1" customFormat="1" ht="15.9" customHeight="1" spans="1:20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</row>
    <row r="802" s="1" customFormat="1" ht="15.9" customHeight="1" spans="1:20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</row>
    <row r="803" s="1" customFormat="1" ht="15.9" customHeight="1" spans="1:20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</row>
    <row r="804" s="1" customFormat="1" ht="15.9" customHeight="1" spans="1:20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</row>
    <row r="805" s="1" customFormat="1" ht="15.9" customHeight="1" spans="1:20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</row>
    <row r="806" s="1" customFormat="1" ht="15.9" customHeight="1" spans="1:20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</row>
    <row r="807" s="1" customFormat="1" ht="15.9" customHeight="1" spans="1:20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</row>
    <row r="808" s="1" customFormat="1" ht="15.9" customHeight="1" spans="1:20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</row>
    <row r="809" s="1" customFormat="1" ht="15.9" customHeight="1" spans="1:20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</row>
    <row r="810" s="1" customFormat="1" ht="15.9" customHeight="1" spans="1:20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</row>
    <row r="811" s="1" customFormat="1" ht="15.9" customHeight="1" spans="1:20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</row>
    <row r="812" s="1" customFormat="1" ht="15.9" customHeight="1" spans="1:20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</row>
    <row r="813" s="1" customFormat="1" ht="15.9" customHeight="1" spans="1:20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</row>
    <row r="814" s="1" customFormat="1" ht="15.9" customHeight="1" spans="1:20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</row>
    <row r="815" s="1" customFormat="1" ht="15.9" customHeight="1" spans="1:20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</row>
    <row r="816" s="1" customFormat="1" ht="15.9" customHeight="1" spans="1:20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</row>
    <row r="817" s="1" customFormat="1" ht="15.9" customHeight="1" spans="1:20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</row>
    <row r="818" s="1" customFormat="1" ht="15.9" customHeight="1" spans="1:20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</row>
    <row r="819" s="1" customFormat="1" ht="15.9" customHeight="1" spans="1:20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</row>
    <row r="820" s="1" customFormat="1" ht="15.9" customHeight="1" spans="1:20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</row>
    <row r="821" s="1" customFormat="1" ht="15.9" customHeight="1" spans="1:20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</row>
    <row r="822" s="1" customFormat="1" ht="15.9" customHeight="1" spans="1:20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</row>
    <row r="823" s="1" customFormat="1" ht="15.9" customHeight="1" spans="1:20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</row>
    <row r="824" s="1" customFormat="1" ht="15.9" customHeight="1" spans="1:20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</row>
    <row r="825" s="1" customFormat="1" ht="15.9" customHeight="1" spans="1:20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</row>
    <row r="826" s="1" customFormat="1" ht="15.9" customHeight="1" spans="1:20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</row>
    <row r="827" s="1" customFormat="1" ht="15.9" customHeight="1" spans="1:20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</row>
    <row r="828" s="1" customFormat="1" ht="15.9" customHeight="1" spans="1:20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</row>
    <row r="829" s="1" customFormat="1" ht="15.9" customHeight="1" spans="1:20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</row>
    <row r="830" s="1" customFormat="1" ht="15.9" customHeight="1" spans="1:20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</row>
    <row r="831" s="1" customFormat="1" ht="15.9" customHeight="1" spans="1:20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</row>
    <row r="832" s="1" customFormat="1" ht="15.9" customHeight="1" spans="1:20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</row>
    <row r="833" s="1" customFormat="1" ht="15.9" customHeight="1" spans="1:20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</row>
    <row r="834" s="1" customFormat="1" ht="15.9" customHeight="1" spans="1:20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</row>
    <row r="835" s="1" customFormat="1" ht="15.9" customHeight="1" spans="1:20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</row>
    <row r="836" s="1" customFormat="1" ht="15.9" customHeight="1" spans="1:20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</row>
    <row r="837" s="1" customFormat="1" ht="15.9" customHeight="1" spans="1:20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</row>
    <row r="838" s="1" customFormat="1" ht="15.9" customHeight="1" spans="1:20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</row>
    <row r="839" s="1" customFormat="1" ht="15.9" customHeight="1" spans="1:20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</row>
    <row r="840" s="1" customFormat="1" ht="15.9" customHeight="1" spans="1:20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</row>
    <row r="841" s="1" customFormat="1" ht="15.9" customHeight="1" spans="1:20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</row>
    <row r="842" s="1" customFormat="1" ht="15.9" customHeight="1" spans="1:20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</row>
    <row r="843" s="1" customFormat="1" ht="15.9" customHeight="1" spans="1:20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</row>
    <row r="844" s="1" customFormat="1" ht="15.9" customHeight="1" spans="1:20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</row>
    <row r="845" s="1" customFormat="1" ht="15.9" customHeight="1" spans="1:20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</row>
    <row r="846" s="1" customFormat="1" ht="15.9" customHeight="1" spans="1:20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</row>
    <row r="847" s="1" customFormat="1" ht="15.9" customHeight="1" spans="1:20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</row>
    <row r="848" s="1" customFormat="1" ht="15.9" customHeight="1" spans="1:20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</row>
    <row r="849" s="1" customFormat="1" ht="15.9" customHeight="1" spans="1:20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</row>
    <row r="850" s="1" customFormat="1" ht="15.9" customHeight="1" spans="1:20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</row>
    <row r="851" s="1" customFormat="1" ht="15.9" customHeight="1" spans="1:20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</row>
    <row r="852" s="1" customFormat="1" ht="15.9" customHeight="1" spans="1:20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</row>
    <row r="853" s="1" customFormat="1" ht="15.9" customHeight="1" spans="1:20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</row>
    <row r="854" s="1" customFormat="1" ht="15.9" customHeight="1" spans="1:20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</row>
    <row r="855" s="1" customFormat="1" ht="15.9" customHeight="1" spans="1:20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</row>
    <row r="856" s="1" customFormat="1" ht="15.9" customHeight="1" spans="1:20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</row>
    <row r="857" s="1" customFormat="1" ht="15.9" customHeight="1" spans="1:20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</row>
    <row r="858" s="1" customFormat="1" ht="15.9" customHeight="1" spans="1:20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</row>
    <row r="859" s="1" customFormat="1" ht="15.9" customHeight="1" spans="1:20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</row>
    <row r="860" s="1" customFormat="1" ht="15.9" customHeight="1" spans="1:20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</row>
    <row r="861" s="1" customFormat="1" ht="15.9" customHeight="1" spans="1:20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</row>
    <row r="862" s="1" customFormat="1" ht="15.9" customHeight="1" spans="1:20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</row>
    <row r="863" s="1" customFormat="1" ht="15.9" customHeight="1" spans="1:20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</row>
    <row r="864" s="1" customFormat="1" ht="15.9" customHeight="1" spans="1:20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</row>
    <row r="865" s="1" customFormat="1" ht="15.9" customHeight="1" spans="1:20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</row>
    <row r="866" s="1" customFormat="1" ht="15.9" customHeight="1" spans="1:20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</row>
    <row r="867" s="1" customFormat="1" ht="15.9" customHeight="1" spans="1:20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</row>
    <row r="868" s="1" customFormat="1" ht="15.9" customHeight="1" spans="1:20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</row>
    <row r="869" s="1" customFormat="1" ht="15.9" customHeight="1" spans="1:20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</row>
    <row r="870" s="1" customFormat="1" ht="15.9" customHeight="1" spans="1:20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</row>
    <row r="871" s="1" customFormat="1" ht="15.9" customHeight="1" spans="1:20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</row>
    <row r="872" s="1" customFormat="1" ht="15.9" customHeight="1" spans="1:20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</row>
    <row r="873" s="1" customFormat="1" ht="15.9" customHeight="1" spans="1:20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</row>
    <row r="874" s="1" customFormat="1" ht="15.9" customHeight="1" spans="1:20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</row>
    <row r="875" s="1" customFormat="1" ht="15.9" customHeight="1" spans="1:20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</row>
    <row r="876" s="1" customFormat="1" ht="15.9" customHeight="1" spans="1:20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</row>
    <row r="877" s="1" customFormat="1" ht="15.9" customHeight="1" spans="1:20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</row>
    <row r="878" s="1" customFormat="1" ht="15.9" customHeight="1" spans="1:20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</row>
    <row r="879" s="1" customFormat="1" ht="15.9" customHeight="1" spans="1:20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</row>
    <row r="880" s="1" customFormat="1" ht="15.9" customHeight="1" spans="1:20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</row>
    <row r="881" s="1" customFormat="1" ht="15.9" customHeight="1" spans="1:20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</row>
    <row r="882" s="1" customFormat="1" ht="15.9" customHeight="1" spans="1:20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</row>
    <row r="883" s="1" customFormat="1" ht="15.9" customHeight="1" spans="1:20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</row>
    <row r="884" s="1" customFormat="1" ht="15.9" customHeight="1" spans="1:20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</row>
    <row r="885" s="1" customFormat="1" ht="15.9" customHeight="1" spans="1:20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</row>
    <row r="886" s="1" customFormat="1" ht="15.9" customHeight="1" spans="1:20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</row>
    <row r="887" s="1" customFormat="1" ht="15.9" customHeight="1" spans="1:20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</row>
    <row r="888" s="1" customFormat="1" ht="15.9" customHeight="1" spans="1:20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</row>
    <row r="889" s="1" customFormat="1" ht="15.9" customHeight="1" spans="1:20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</row>
    <row r="890" s="1" customFormat="1" ht="15.9" customHeight="1" spans="1:20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</row>
    <row r="891" s="1" customFormat="1" ht="15.9" customHeight="1" spans="1:20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</row>
    <row r="892" s="1" customFormat="1" ht="15.9" customHeight="1" spans="1:20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</row>
    <row r="893" s="1" customFormat="1" ht="15.9" customHeight="1" spans="1:20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</row>
    <row r="894" s="1" customFormat="1" ht="15.9" customHeight="1" spans="1:20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</row>
    <row r="895" s="1" customFormat="1" ht="15.9" customHeight="1" spans="1:20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</row>
    <row r="896" s="1" customFormat="1" ht="15.9" customHeight="1" spans="1:20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</row>
    <row r="897" s="1" customFormat="1" ht="15.9" customHeight="1" spans="1:20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</row>
    <row r="898" s="1" customFormat="1" ht="15.9" customHeight="1" spans="1:20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</row>
    <row r="899" s="1" customFormat="1" ht="15.9" customHeight="1" spans="1:20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</row>
    <row r="900" s="1" customFormat="1" ht="15.9" customHeight="1" spans="1:20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</row>
    <row r="901" s="1" customFormat="1" ht="15.9" customHeight="1" spans="1:20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</row>
    <row r="902" s="1" customFormat="1" ht="15.9" customHeight="1" spans="1:20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</row>
  </sheetData>
  <mergeCells count="14">
    <mergeCell ref="A1:D1"/>
    <mergeCell ref="F1:I1"/>
    <mergeCell ref="A2:B2"/>
    <mergeCell ref="A3:B3"/>
    <mergeCell ref="A4:B4"/>
    <mergeCell ref="A5:B5"/>
    <mergeCell ref="A6:B6"/>
    <mergeCell ref="A24:E24"/>
    <mergeCell ref="F7:F8"/>
    <mergeCell ref="G7:G8"/>
    <mergeCell ref="H7:H8"/>
    <mergeCell ref="I7:I8"/>
    <mergeCell ref="G2:I6"/>
    <mergeCell ref="A7:E8"/>
  </mergeCells>
  <conditionalFormatting sqref="I23">
    <cfRule type="notContainsBlanks" dxfId="0" priority="1">
      <formula>LEN(TRIM(I23))&gt;0</formula>
    </cfRule>
  </conditionalFormatting>
  <conditionalFormatting sqref="I24">
    <cfRule type="notContainsBlanks" dxfId="0" priority="2">
      <formula>LEN(TRIM(I24))&gt;0</formula>
    </cfRule>
  </conditionalFormatting>
  <conditionalFormatting sqref="K9:K24">
    <cfRule type="notContainsBlanks" dxfId="0" priority="3">
      <formula>LEN(TRIM(K9))&gt;0</formula>
    </cfRule>
  </conditionalFormatting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02"/>
  <sheetViews>
    <sheetView view="pageBreakPreview" zoomScaleNormal="100" workbookViewId="0">
      <selection activeCell="K22" sqref="K22"/>
    </sheetView>
  </sheetViews>
  <sheetFormatPr defaultColWidth="12.8849557522124" defaultRowHeight="15" customHeight="1"/>
  <cols>
    <col min="1" max="1" width="4.66371681415929" style="1" customWidth="1"/>
    <col min="2" max="2" width="11.0973451327434" style="1" customWidth="1"/>
    <col min="3" max="3" width="20.1061946902655" style="1" customWidth="1"/>
    <col min="4" max="4" width="20.5575221238938" style="1" customWidth="1"/>
    <col min="5" max="5" width="28.3451327433628" style="1" customWidth="1"/>
    <col min="6" max="6" width="10.3362831858407" style="1" customWidth="1"/>
    <col min="7" max="7" width="10" style="1" customWidth="1"/>
    <col min="8" max="9" width="10.3362831858407" style="1" customWidth="1"/>
    <col min="10" max="10" width="9.66371681415929" style="1" customWidth="1"/>
    <col min="11" max="11" width="7.55752212389381" style="1" customWidth="1"/>
    <col min="12" max="12" width="11.5575221238938" style="1" customWidth="1"/>
    <col min="13" max="13" width="32.6637168141593" style="1" customWidth="1"/>
    <col min="14" max="20" width="13.6637168141593" style="1" customWidth="1"/>
    <col min="21" max="16378" width="12.8849557522124" style="1"/>
    <col min="16379" max="16384" width="12.8849557522124" style="2"/>
  </cols>
  <sheetData>
    <row r="1" s="1" customFormat="1" ht="30" customHeight="1" spans="1:20">
      <c r="A1" s="3" t="s">
        <v>0</v>
      </c>
      <c r="B1" s="4"/>
      <c r="C1" s="4"/>
      <c r="D1" s="5"/>
      <c r="E1" s="6" t="s">
        <v>65</v>
      </c>
      <c r="F1" s="7"/>
      <c r="G1" s="4"/>
      <c r="H1" s="4"/>
      <c r="I1" s="5"/>
      <c r="J1" s="55"/>
      <c r="K1" s="55"/>
      <c r="L1" s="55"/>
      <c r="M1" s="54"/>
      <c r="N1" s="54"/>
      <c r="O1" s="54"/>
      <c r="P1" s="54"/>
      <c r="Q1" s="54"/>
      <c r="R1" s="54"/>
      <c r="S1" s="54"/>
      <c r="T1" s="54"/>
    </row>
    <row r="2" s="1" customFormat="1" ht="15.9" customHeight="1" spans="1:20">
      <c r="A2" s="8" t="s">
        <v>1</v>
      </c>
      <c r="B2" s="9"/>
      <c r="C2" s="10" t="s">
        <v>66</v>
      </c>
      <c r="D2" s="11" t="s">
        <v>3</v>
      </c>
      <c r="E2" s="12" t="s">
        <v>4</v>
      </c>
      <c r="F2" s="13"/>
      <c r="G2" s="14"/>
      <c r="H2" s="15"/>
      <c r="I2" s="56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="1" customFormat="1" ht="15.9" customHeight="1" spans="1:20">
      <c r="A3" s="16" t="s">
        <v>5</v>
      </c>
      <c r="B3" s="17"/>
      <c r="C3" s="18"/>
      <c r="D3" s="19" t="s">
        <v>6</v>
      </c>
      <c r="E3" s="20"/>
      <c r="F3" s="21"/>
      <c r="G3" s="22"/>
      <c r="H3" s="23"/>
      <c r="I3" s="57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="1" customFormat="1" ht="15.9" customHeight="1" spans="1:20">
      <c r="A4" s="16" t="s">
        <v>7</v>
      </c>
      <c r="B4" s="17"/>
      <c r="C4" s="24"/>
      <c r="D4" s="19" t="s">
        <v>8</v>
      </c>
      <c r="E4" s="20" t="s">
        <v>67</v>
      </c>
      <c r="F4" s="21"/>
      <c r="G4" s="22"/>
      <c r="H4" s="23"/>
      <c r="I4" s="57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="1" customFormat="1" ht="15.9" customHeight="1" spans="1:20">
      <c r="A5" s="16" t="s">
        <v>10</v>
      </c>
      <c r="B5" s="17"/>
      <c r="C5" s="25"/>
      <c r="D5" s="19" t="s">
        <v>11</v>
      </c>
      <c r="E5" s="20" t="s">
        <v>12</v>
      </c>
      <c r="F5" s="21"/>
      <c r="G5" s="22"/>
      <c r="H5" s="23"/>
      <c r="I5" s="57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="1" customFormat="1" ht="15.9" customHeight="1" spans="1:20">
      <c r="A6" s="16" t="s">
        <v>13</v>
      </c>
      <c r="B6" s="17"/>
      <c r="C6" s="26" t="s">
        <v>68</v>
      </c>
      <c r="D6" s="19" t="s">
        <v>15</v>
      </c>
      <c r="E6" s="20" t="s">
        <v>69</v>
      </c>
      <c r="F6" s="21"/>
      <c r="G6" s="27"/>
      <c r="H6" s="28"/>
      <c r="I6" s="58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="1" customFormat="1" ht="15.9" customHeight="1" spans="1:20">
      <c r="A7" s="29" t="s">
        <v>17</v>
      </c>
      <c r="B7" s="29"/>
      <c r="C7" s="29"/>
      <c r="D7" s="29"/>
      <c r="E7" s="30"/>
      <c r="F7" s="31" t="s">
        <v>18</v>
      </c>
      <c r="G7" s="32" t="s">
        <v>69</v>
      </c>
      <c r="H7" s="31" t="s">
        <v>70</v>
      </c>
      <c r="I7" s="59" t="s">
        <v>71</v>
      </c>
      <c r="J7" s="60"/>
      <c r="K7" s="60"/>
      <c r="L7" s="61"/>
      <c r="M7" s="62"/>
      <c r="N7" s="54"/>
      <c r="O7" s="54"/>
      <c r="P7" s="54"/>
      <c r="Q7" s="54"/>
      <c r="R7" s="54"/>
      <c r="S7" s="54"/>
      <c r="T7" s="54"/>
    </row>
    <row r="8" s="1" customFormat="1" customHeight="1" spans="1:20">
      <c r="A8" s="33"/>
      <c r="B8" s="33"/>
      <c r="C8" s="33"/>
      <c r="D8" s="33"/>
      <c r="E8" s="34"/>
      <c r="F8" s="35"/>
      <c r="G8" s="35"/>
      <c r="H8" s="35"/>
      <c r="I8" s="35"/>
      <c r="J8" s="62"/>
      <c r="K8" s="63"/>
      <c r="L8" s="62"/>
      <c r="M8" s="62"/>
      <c r="N8" s="54"/>
      <c r="O8" s="54"/>
      <c r="P8" s="54"/>
      <c r="Q8" s="54"/>
      <c r="R8" s="54"/>
      <c r="S8" s="54"/>
      <c r="T8" s="54"/>
    </row>
    <row r="9" s="1" customFormat="1" ht="15.9" customHeight="1" spans="1:20">
      <c r="A9" s="36" t="s">
        <v>26</v>
      </c>
      <c r="B9" s="37"/>
      <c r="C9" s="37"/>
      <c r="D9" s="37"/>
      <c r="E9" s="38" t="s">
        <v>72</v>
      </c>
      <c r="F9" s="39">
        <v>0.25</v>
      </c>
      <c r="G9" s="40">
        <f>'1X-3X'!G9*2.54</f>
        <v>41.91</v>
      </c>
      <c r="H9" s="40">
        <f>'1X-3X'!H9*2.54</f>
        <v>42.545</v>
      </c>
      <c r="I9" s="40">
        <f>'1X-3X'!I9*2.54</f>
        <v>43.18</v>
      </c>
      <c r="J9" s="64"/>
      <c r="K9" s="65"/>
      <c r="L9" s="65"/>
      <c r="M9" s="66"/>
      <c r="N9" s="54"/>
      <c r="O9" s="54"/>
      <c r="P9" s="54"/>
      <c r="Q9" s="54"/>
      <c r="R9" s="54"/>
      <c r="S9" s="54"/>
      <c r="T9" s="54"/>
    </row>
    <row r="10" s="1" customFormat="1" ht="15.9" customHeight="1" spans="1:20">
      <c r="A10" s="41" t="s">
        <v>28</v>
      </c>
      <c r="B10" s="42"/>
      <c r="C10" s="42"/>
      <c r="D10" s="42"/>
      <c r="E10" s="38" t="s">
        <v>73</v>
      </c>
      <c r="F10" s="43">
        <v>0.125</v>
      </c>
      <c r="G10" s="40">
        <f>'1X-3X'!G10*2.54</f>
        <v>1.27</v>
      </c>
      <c r="H10" s="40">
        <f>'1X-3X'!H10*2.54</f>
        <v>1.27</v>
      </c>
      <c r="I10" s="40">
        <f>'1X-3X'!I10*2.54</f>
        <v>1.27</v>
      </c>
      <c r="J10" s="64"/>
      <c r="K10" s="65"/>
      <c r="L10" s="65"/>
      <c r="M10" s="66"/>
      <c r="N10" s="54"/>
      <c r="O10" s="54"/>
      <c r="P10" s="54"/>
      <c r="Q10" s="54"/>
      <c r="R10" s="54"/>
      <c r="S10" s="54"/>
      <c r="T10" s="54"/>
    </row>
    <row r="11" s="1" customFormat="1" ht="15.9" customHeight="1" spans="1:20">
      <c r="A11" s="41" t="s">
        <v>30</v>
      </c>
      <c r="B11" s="42"/>
      <c r="C11" s="42"/>
      <c r="D11" s="42"/>
      <c r="E11" s="38" t="s">
        <v>74</v>
      </c>
      <c r="F11" s="43">
        <v>0.125</v>
      </c>
      <c r="G11" s="40">
        <f>'1X-3X'!G11*2.54</f>
        <v>18.415</v>
      </c>
      <c r="H11" s="40">
        <f>'1X-3X'!H11*2.54</f>
        <v>18.57375</v>
      </c>
      <c r="I11" s="40">
        <f>'1X-3X'!I11*2.54</f>
        <v>18.7325</v>
      </c>
      <c r="J11" s="64"/>
      <c r="K11" s="65"/>
      <c r="L11" s="65"/>
      <c r="M11" s="66"/>
      <c r="N11" s="54"/>
      <c r="O11" s="54"/>
      <c r="P11" s="54"/>
      <c r="Q11" s="54"/>
      <c r="R11" s="54"/>
      <c r="S11" s="54"/>
      <c r="T11" s="54"/>
    </row>
    <row r="12" s="1" customFormat="1" ht="15.9" customHeight="1" spans="1:20">
      <c r="A12" s="41" t="s">
        <v>32</v>
      </c>
      <c r="B12" s="42"/>
      <c r="C12" s="42"/>
      <c r="D12" s="42"/>
      <c r="E12" s="38" t="s">
        <v>75</v>
      </c>
      <c r="F12" s="43">
        <v>0.125</v>
      </c>
      <c r="G12" s="40">
        <f>'1X-3X'!G12*2.54</f>
        <v>22.86</v>
      </c>
      <c r="H12" s="40">
        <f>'1X-3X'!H12*2.54</f>
        <v>23.01875</v>
      </c>
      <c r="I12" s="40">
        <f>'1X-3X'!I12*2.54</f>
        <v>23.1775</v>
      </c>
      <c r="J12" s="64"/>
      <c r="K12" s="65"/>
      <c r="L12" s="65"/>
      <c r="M12" s="66"/>
      <c r="N12" s="54"/>
      <c r="O12" s="54"/>
      <c r="P12" s="54"/>
      <c r="Q12" s="54"/>
      <c r="R12" s="54"/>
      <c r="S12" s="54"/>
      <c r="T12" s="54"/>
    </row>
    <row r="13" s="1" customFormat="1" ht="15.9" customHeight="1" spans="1:20">
      <c r="A13" s="41" t="s">
        <v>38</v>
      </c>
      <c r="B13" s="42"/>
      <c r="C13" s="42"/>
      <c r="D13" s="42"/>
      <c r="E13" s="38" t="s">
        <v>39</v>
      </c>
      <c r="F13" s="39">
        <v>0.5</v>
      </c>
      <c r="G13" s="40">
        <f>'1X-3X'!G13*2.54</f>
        <v>114.3</v>
      </c>
      <c r="H13" s="40">
        <f>'1X-3X'!H13*2.54</f>
        <v>114.935</v>
      </c>
      <c r="I13" s="40">
        <f>'1X-3X'!I13*2.54</f>
        <v>115.57</v>
      </c>
      <c r="J13" s="64"/>
      <c r="K13" s="65"/>
      <c r="L13" s="65"/>
      <c r="M13" s="66"/>
      <c r="N13" s="54"/>
      <c r="O13" s="54"/>
      <c r="P13" s="54"/>
      <c r="Q13" s="54"/>
      <c r="R13" s="54"/>
      <c r="S13" s="54"/>
      <c r="T13" s="54"/>
    </row>
    <row r="14" s="1" customFormat="1" ht="15.9" customHeight="1" spans="1:20">
      <c r="A14" s="41" t="s">
        <v>40</v>
      </c>
      <c r="B14" s="42"/>
      <c r="C14" s="42"/>
      <c r="D14" s="42"/>
      <c r="E14" s="38" t="s">
        <v>41</v>
      </c>
      <c r="F14" s="39">
        <v>0.5</v>
      </c>
      <c r="G14" s="40">
        <f>'1X-3X'!G14*2.54</f>
        <v>118.11</v>
      </c>
      <c r="H14" s="40">
        <f>'1X-3X'!H14*2.54</f>
        <v>124.46</v>
      </c>
      <c r="I14" s="40">
        <f>'1X-3X'!I14*2.54</f>
        <v>130.81</v>
      </c>
      <c r="J14" s="64"/>
      <c r="K14" s="65"/>
      <c r="L14" s="65"/>
      <c r="M14" s="66"/>
      <c r="N14" s="54"/>
      <c r="O14" s="54"/>
      <c r="P14" s="54"/>
      <c r="Q14" s="54"/>
      <c r="R14" s="54"/>
      <c r="S14" s="54"/>
      <c r="T14" s="54"/>
    </row>
    <row r="15" s="1" customFormat="1" ht="15.9" customHeight="1" spans="1:20">
      <c r="A15" s="41" t="s">
        <v>44</v>
      </c>
      <c r="B15" s="42"/>
      <c r="C15" s="42"/>
      <c r="D15" s="42"/>
      <c r="E15" s="38" t="s">
        <v>45</v>
      </c>
      <c r="F15" s="39">
        <v>0.5</v>
      </c>
      <c r="G15" s="40">
        <f>'1X-3X'!G15*2.54</f>
        <v>104.775</v>
      </c>
      <c r="H15" s="40">
        <f>'1X-3X'!H15*2.54</f>
        <v>111.125</v>
      </c>
      <c r="I15" s="40">
        <f>'1X-3X'!I15*2.54</f>
        <v>117.475</v>
      </c>
      <c r="J15" s="64"/>
      <c r="K15" s="65"/>
      <c r="L15" s="65"/>
      <c r="M15" s="66"/>
      <c r="N15" s="54"/>
      <c r="O15" s="54"/>
      <c r="P15" s="54"/>
      <c r="Q15" s="54"/>
      <c r="R15" s="54"/>
      <c r="S15" s="54"/>
      <c r="T15" s="54"/>
    </row>
    <row r="16" s="1" customFormat="1" ht="15.9" customHeight="1" spans="1:20">
      <c r="A16" s="41" t="s">
        <v>46</v>
      </c>
      <c r="B16" s="42"/>
      <c r="C16" s="42"/>
      <c r="D16" s="42"/>
      <c r="E16" s="38" t="s">
        <v>47</v>
      </c>
      <c r="F16" s="39">
        <v>0.5</v>
      </c>
      <c r="G16" s="40">
        <f>'1X-3X'!G16*2.54</f>
        <v>144.145</v>
      </c>
      <c r="H16" s="40">
        <f>'1X-3X'!H16*2.54</f>
        <v>150.495</v>
      </c>
      <c r="I16" s="40">
        <f>'1X-3X'!I16*2.54</f>
        <v>156.845</v>
      </c>
      <c r="J16" s="64"/>
      <c r="K16" s="65"/>
      <c r="L16" s="65"/>
      <c r="M16" s="66"/>
      <c r="N16" s="54"/>
      <c r="O16" s="54"/>
      <c r="P16" s="54"/>
      <c r="Q16" s="54"/>
      <c r="R16" s="54"/>
      <c r="S16" s="54"/>
      <c r="T16" s="54"/>
    </row>
    <row r="17" s="1" customFormat="1" ht="15.9" customHeight="1" spans="1:20">
      <c r="A17" s="41" t="s">
        <v>76</v>
      </c>
      <c r="B17" s="42"/>
      <c r="C17" s="42"/>
      <c r="D17" s="42"/>
      <c r="E17" s="38" t="s">
        <v>49</v>
      </c>
      <c r="F17" s="39">
        <v>0.5</v>
      </c>
      <c r="G17" s="40">
        <f>'1X-3X'!G17*2.54</f>
        <v>283.21</v>
      </c>
      <c r="H17" s="40">
        <f>'1X-3X'!H17*2.54</f>
        <v>289.56</v>
      </c>
      <c r="I17" s="40">
        <f>'1X-3X'!I17*2.54</f>
        <v>295.91</v>
      </c>
      <c r="J17" s="64"/>
      <c r="K17" s="65"/>
      <c r="L17" s="65"/>
      <c r="M17" s="66"/>
      <c r="N17" s="54"/>
      <c r="O17" s="54"/>
      <c r="P17" s="54"/>
      <c r="Q17" s="54"/>
      <c r="R17" s="54"/>
      <c r="S17" s="54"/>
      <c r="T17" s="54"/>
    </row>
    <row r="18" s="1" customFormat="1" ht="15.9" customHeight="1" spans="1:20">
      <c r="A18" s="41" t="s">
        <v>50</v>
      </c>
      <c r="B18" s="42"/>
      <c r="C18" s="42"/>
      <c r="D18" s="42"/>
      <c r="E18" s="38" t="s">
        <v>77</v>
      </c>
      <c r="F18" s="39">
        <v>0.5</v>
      </c>
      <c r="G18" s="40">
        <f>'1X-3X'!G18*2.54</f>
        <v>233.68</v>
      </c>
      <c r="H18" s="40">
        <f>'1X-3X'!H18*2.54</f>
        <v>240.03</v>
      </c>
      <c r="I18" s="40">
        <f>'1X-3X'!I18*2.54</f>
        <v>246.38</v>
      </c>
      <c r="J18" s="64"/>
      <c r="K18" s="65"/>
      <c r="L18" s="65"/>
      <c r="M18" s="66"/>
      <c r="N18" s="54"/>
      <c r="O18" s="54"/>
      <c r="P18" s="54"/>
      <c r="Q18" s="54"/>
      <c r="R18" s="54"/>
      <c r="S18" s="54"/>
      <c r="T18" s="54"/>
    </row>
    <row r="19" s="1" customFormat="1" ht="15.9" customHeight="1" spans="1:20">
      <c r="A19" s="41" t="s">
        <v>52</v>
      </c>
      <c r="B19" s="42"/>
      <c r="C19" s="42"/>
      <c r="D19" s="42"/>
      <c r="E19" s="38" t="s">
        <v>53</v>
      </c>
      <c r="F19" s="39">
        <v>0.25</v>
      </c>
      <c r="G19" s="40">
        <f>'1X-3X'!G19*2.54</f>
        <v>23.495</v>
      </c>
      <c r="H19" s="44" t="s">
        <v>78</v>
      </c>
      <c r="I19" s="67"/>
      <c r="J19" s="64"/>
      <c r="K19" s="65"/>
      <c r="L19" s="65"/>
      <c r="M19" s="66"/>
      <c r="N19" s="54"/>
      <c r="O19" s="54"/>
      <c r="P19" s="54"/>
      <c r="Q19" s="54"/>
      <c r="R19" s="54"/>
      <c r="S19" s="54"/>
      <c r="T19" s="54"/>
    </row>
    <row r="20" s="1" customFormat="1" ht="15.9" customHeight="1" spans="1:20">
      <c r="A20" s="41" t="s">
        <v>56</v>
      </c>
      <c r="B20" s="42"/>
      <c r="C20" s="42"/>
      <c r="D20" s="42"/>
      <c r="E20" s="38" t="s">
        <v>57</v>
      </c>
      <c r="F20" s="39">
        <v>0.25</v>
      </c>
      <c r="G20" s="40">
        <f>'1X-3X'!G20*2.54</f>
        <v>81.28</v>
      </c>
      <c r="H20" s="40">
        <f>'1X-3X'!H20*2.54</f>
        <v>81.28</v>
      </c>
      <c r="I20" s="40">
        <f>'1X-3X'!I20*2.54</f>
        <v>81.28</v>
      </c>
      <c r="J20" s="64"/>
      <c r="K20" s="65"/>
      <c r="L20" s="65"/>
      <c r="M20" s="66"/>
      <c r="N20" s="54"/>
      <c r="O20" s="54"/>
      <c r="P20" s="54"/>
      <c r="Q20" s="54"/>
      <c r="R20" s="54"/>
      <c r="S20" s="54"/>
      <c r="T20" s="54"/>
    </row>
    <row r="21" s="1" customFormat="1" ht="15.9" customHeight="1" spans="1:20">
      <c r="A21" s="41" t="s">
        <v>58</v>
      </c>
      <c r="B21" s="42"/>
      <c r="C21" s="42"/>
      <c r="D21" s="42"/>
      <c r="E21" s="38" t="s">
        <v>79</v>
      </c>
      <c r="F21" s="39">
        <v>0.25</v>
      </c>
      <c r="G21" s="40">
        <f>'1X-3X'!G21*2.54</f>
        <v>176.53</v>
      </c>
      <c r="H21" s="40">
        <f>'1X-3X'!H21*2.54</f>
        <v>176.53</v>
      </c>
      <c r="I21" s="40">
        <f>'1X-3X'!I21*2.54</f>
        <v>176.53</v>
      </c>
      <c r="J21" s="64"/>
      <c r="K21" s="65"/>
      <c r="L21" s="65"/>
      <c r="M21" s="66"/>
      <c r="N21" s="54"/>
      <c r="O21" s="54"/>
      <c r="P21" s="54"/>
      <c r="Q21" s="54"/>
      <c r="R21" s="54"/>
      <c r="S21" s="54"/>
      <c r="T21" s="54"/>
    </row>
    <row r="22" s="1" customFormat="1" ht="15.9" customHeight="1" spans="1:20">
      <c r="A22" s="41" t="s">
        <v>60</v>
      </c>
      <c r="B22" s="42"/>
      <c r="C22" s="42"/>
      <c r="D22" s="42"/>
      <c r="E22" s="38" t="s">
        <v>61</v>
      </c>
      <c r="F22" s="39">
        <v>0.125</v>
      </c>
      <c r="G22" s="40">
        <f>'1X-3X'!G22*2.54</f>
        <v>5.08</v>
      </c>
      <c r="H22" s="40">
        <f>'1X-3X'!H22*2.54</f>
        <v>5.08</v>
      </c>
      <c r="I22" s="40">
        <f>'1X-3X'!I22*2.54</f>
        <v>5.08</v>
      </c>
      <c r="J22" s="64"/>
      <c r="K22" s="65"/>
      <c r="L22" s="65"/>
      <c r="M22" s="66"/>
      <c r="N22" s="54"/>
      <c r="O22" s="54"/>
      <c r="P22" s="54"/>
      <c r="Q22" s="54"/>
      <c r="R22" s="54"/>
      <c r="S22" s="54"/>
      <c r="T22" s="54"/>
    </row>
    <row r="23" s="1" customFormat="1" ht="15.9" customHeight="1" spans="1:20">
      <c r="A23" s="45" t="s">
        <v>62</v>
      </c>
      <c r="B23" s="46"/>
      <c r="C23" s="46"/>
      <c r="D23" s="46"/>
      <c r="E23" s="47" t="s">
        <v>63</v>
      </c>
      <c r="F23" s="39">
        <v>0.25</v>
      </c>
      <c r="G23" s="40">
        <f>'1X-3X'!G23*2.54</f>
        <v>34.29</v>
      </c>
      <c r="H23" s="40">
        <f>'1X-3X'!H23*2.54</f>
        <v>35.56</v>
      </c>
      <c r="I23" s="40">
        <f>'1X-3X'!I23*2.54</f>
        <v>35.56</v>
      </c>
      <c r="J23" s="64"/>
      <c r="K23" s="65"/>
      <c r="L23" s="65"/>
      <c r="M23" s="66"/>
      <c r="N23" s="54"/>
      <c r="O23" s="54"/>
      <c r="P23" s="54"/>
      <c r="Q23" s="54"/>
      <c r="R23" s="54"/>
      <c r="S23" s="54"/>
      <c r="T23" s="54"/>
    </row>
    <row r="24" s="1" customFormat="1" ht="15.9" customHeight="1" spans="1:20">
      <c r="A24" s="48"/>
      <c r="B24" s="49"/>
      <c r="C24" s="49"/>
      <c r="D24" s="49"/>
      <c r="E24" s="50"/>
      <c r="F24" s="51"/>
      <c r="G24" s="52"/>
      <c r="H24" s="53"/>
      <c r="I24" s="68"/>
      <c r="J24" s="64"/>
      <c r="K24" s="65"/>
      <c r="L24" s="65"/>
      <c r="M24" s="66"/>
      <c r="N24" s="54"/>
      <c r="O24" s="54"/>
      <c r="P24" s="54"/>
      <c r="Q24" s="54"/>
      <c r="R24" s="54"/>
      <c r="S24" s="54"/>
      <c r="T24" s="54"/>
    </row>
    <row r="25" s="1" customFormat="1" ht="15.9" customHeight="1" spans="1:20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="1" customFormat="1" ht="15.9" customHeight="1" spans="1:20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="1" customFormat="1" ht="15.9" customHeight="1" spans="1:20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="1" customFormat="1" ht="15.9" customHeight="1" spans="1:20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="1" customFormat="1" ht="15.9" customHeight="1" spans="1:20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="1" customFormat="1" ht="15.9" customHeight="1" spans="1:20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="1" customFormat="1" ht="15.9" customHeight="1" spans="1:20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="1" customFormat="1" ht="15.9" customHeight="1" spans="1:20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="1" customFormat="1" ht="15.9" customHeight="1" spans="1:20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="1" customFormat="1" ht="15.9" customHeight="1" spans="1:20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="1" customFormat="1" ht="15.9" customHeight="1" spans="1:20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="1" customFormat="1" ht="15.9" customHeight="1" spans="1:20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="1" customFormat="1" ht="15.9" customHeight="1" spans="1:20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="1" customFormat="1" ht="15.9" customHeight="1" spans="1:20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="1" customFormat="1" ht="15.9" customHeight="1" spans="1:20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="1" customFormat="1" ht="15.9" customHeight="1" spans="1:2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="1" customFormat="1" ht="15.9" customHeight="1" spans="1:20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="1" customFormat="1" ht="15.9" customHeight="1" spans="1:20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="1" customFormat="1" ht="15.9" customHeight="1" spans="1:20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="1" customFormat="1" ht="15.9" customHeight="1" spans="1:20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="1" customFormat="1" ht="15.9" customHeight="1" spans="1:20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="1" customFormat="1" ht="15.9" customHeight="1" spans="1:20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="1" customFormat="1" ht="15.9" customHeight="1" spans="1:20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="1" customFormat="1" ht="15.9" customHeight="1" spans="1:20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="1" customFormat="1" ht="15.9" customHeight="1" spans="1:20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="1" customFormat="1" ht="15.9" customHeight="1" spans="1:20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="1" customFormat="1" ht="15.9" customHeight="1" spans="1:20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="1" customFormat="1" ht="15.9" customHeight="1" spans="1:20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="1" customFormat="1" ht="15.9" customHeight="1" spans="1:20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="1" customFormat="1" ht="15.9" customHeight="1" spans="1:20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="1" customFormat="1" ht="15.9" customHeight="1" spans="1:20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="1" customFormat="1" ht="15.9" customHeight="1" spans="1:20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="1" customFormat="1" ht="15.9" customHeight="1" spans="1:20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="1" customFormat="1" ht="15.9" customHeight="1" spans="1:20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="1" customFormat="1" ht="15.9" customHeight="1" spans="1:20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="1" customFormat="1" ht="15.9" customHeight="1" spans="1:20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="1" customFormat="1" ht="15.9" customHeight="1" spans="1:20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="1" customFormat="1" ht="15.9" customHeight="1" spans="1:20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</row>
    <row r="63" s="1" customFormat="1" ht="15.9" customHeight="1" spans="1:20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="1" customFormat="1" ht="15.9" customHeight="1" spans="1:20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="1" customFormat="1" ht="15.9" customHeight="1" spans="1:20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="1" customFormat="1" ht="15.9" customHeight="1" spans="1:20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="1" customFormat="1" ht="15.9" customHeight="1" spans="1:20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="1" customFormat="1" ht="15.9" customHeight="1" spans="1:20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="1" customFormat="1" ht="15.9" customHeight="1" spans="1:20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="1" customFormat="1" ht="15.9" customHeight="1" spans="1:20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="1" customFormat="1" ht="15.9" customHeight="1" spans="1:20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="1" customFormat="1" ht="15.9" customHeight="1" spans="1:20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="1" customFormat="1" ht="15.9" customHeight="1" spans="1:20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="1" customFormat="1" ht="15.9" customHeight="1" spans="1:20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="1" customFormat="1" ht="15.9" customHeight="1" spans="1:20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="1" customFormat="1" ht="15.9" customHeight="1" spans="1:20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="1" customFormat="1" ht="15.9" customHeight="1" spans="1:20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="1" customFormat="1" ht="15.9" customHeight="1" spans="1:20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="1" customFormat="1" ht="15.9" customHeight="1" spans="1:20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="1" customFormat="1" ht="15.9" customHeight="1" spans="1:20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="1" customFormat="1" ht="15.9" customHeight="1" spans="1:20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="1" customFormat="1" ht="15.9" customHeight="1" spans="1:20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="1" customFormat="1" ht="15.9" customHeight="1" spans="1:20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="1" customFormat="1" ht="15.9" customHeight="1" spans="1:20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="1" customFormat="1" ht="15.9" customHeight="1" spans="1:20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="1" customFormat="1" ht="15.9" customHeight="1" spans="1:20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="1" customFormat="1" ht="15.9" customHeight="1" spans="1:20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="1" customFormat="1" ht="15.9" customHeight="1" spans="1:20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="1" customFormat="1" ht="15.9" customHeight="1" spans="1:20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="1" customFormat="1" ht="15.9" customHeight="1" spans="1:20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="1" customFormat="1" ht="15.9" customHeight="1" spans="1:20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="1" customFormat="1" ht="15.9" customHeight="1" spans="1:20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="1" customFormat="1" ht="15.9" customHeight="1" spans="1:20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="1" customFormat="1" ht="15.9" customHeight="1" spans="1:20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="1" customFormat="1" ht="15.9" customHeight="1" spans="1:20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="1" customFormat="1" ht="15.9" customHeight="1" spans="1:20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  <row r="97" s="1" customFormat="1" ht="15.9" customHeight="1" spans="1:20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</row>
    <row r="98" s="1" customFormat="1" ht="15.9" customHeight="1" spans="1:20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</row>
    <row r="99" s="1" customFormat="1" ht="15.9" customHeight="1" spans="1:20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</row>
    <row r="100" s="1" customFormat="1" ht="15.9" customHeight="1" spans="1:20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</row>
    <row r="101" s="1" customFormat="1" ht="15.9" customHeight="1" spans="1:20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</row>
    <row r="102" s="1" customFormat="1" ht="15.9" customHeight="1" spans="1:20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</row>
    <row r="103" s="1" customFormat="1" ht="15.9" customHeight="1" spans="1:20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</row>
    <row r="104" s="1" customFormat="1" ht="15.9" customHeight="1" spans="1:20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="1" customFormat="1" ht="15.9" customHeight="1" spans="1:20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06" s="1" customFormat="1" ht="15.9" customHeight="1" spans="1:20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</row>
    <row r="107" s="1" customFormat="1" ht="15.9" customHeight="1" spans="1:20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</row>
    <row r="108" s="1" customFormat="1" ht="15.9" customHeight="1" spans="1:20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</row>
    <row r="109" s="1" customFormat="1" ht="15.9" customHeight="1" spans="1:20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</row>
    <row r="110" s="1" customFormat="1" ht="15.9" customHeight="1" spans="1:20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</row>
    <row r="111" s="1" customFormat="1" ht="15.9" customHeight="1" spans="1:20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</row>
    <row r="112" s="1" customFormat="1" ht="15.9" customHeight="1" spans="1:20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</row>
    <row r="113" s="1" customFormat="1" ht="15.9" customHeight="1" spans="1:20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="1" customFormat="1" ht="15.9" customHeight="1" spans="1:20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15" s="1" customFormat="1" ht="15.9" customHeight="1" spans="1:20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</row>
    <row r="116" s="1" customFormat="1" ht="15.9" customHeight="1" spans="1:20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</row>
    <row r="117" s="1" customFormat="1" ht="15.9" customHeight="1" spans="1:20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</row>
    <row r="118" s="1" customFormat="1" ht="15.9" customHeight="1" spans="1:20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</row>
    <row r="119" s="1" customFormat="1" ht="15.9" customHeight="1" spans="1:20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</row>
    <row r="120" s="1" customFormat="1" ht="15.9" customHeight="1" spans="1:20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</row>
    <row r="121" s="1" customFormat="1" ht="15.9" customHeight="1" spans="1:20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</row>
    <row r="122" s="1" customFormat="1" ht="15.9" customHeight="1" spans="1:20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</row>
    <row r="123" s="1" customFormat="1" ht="15.9" customHeight="1" spans="1:20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</row>
    <row r="124" s="1" customFormat="1" ht="15.9" customHeight="1" spans="1:20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</row>
    <row r="125" s="1" customFormat="1" ht="15.9" customHeight="1" spans="1:20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</row>
    <row r="126" s="1" customFormat="1" ht="15.9" customHeight="1" spans="1:20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</row>
    <row r="127" s="1" customFormat="1" ht="15.9" customHeight="1" spans="1:20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</row>
    <row r="128" s="1" customFormat="1" ht="15.9" customHeight="1" spans="1:20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</row>
    <row r="129" s="1" customFormat="1" ht="15.9" customHeight="1" spans="1:20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</row>
    <row r="130" s="1" customFormat="1" ht="15.9" customHeight="1" spans="1:20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</row>
    <row r="131" s="1" customFormat="1" ht="15.9" customHeight="1" spans="1:20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</row>
    <row r="132" s="1" customFormat="1" ht="15.9" customHeight="1" spans="1:20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</row>
    <row r="133" s="1" customFormat="1" ht="15.9" customHeight="1" spans="1:20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</row>
    <row r="134" s="1" customFormat="1" ht="15.9" customHeight="1" spans="1:20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</row>
    <row r="135" s="1" customFormat="1" ht="15.9" customHeight="1" spans="1:20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</row>
    <row r="136" s="1" customFormat="1" ht="15.9" customHeight="1" spans="1:20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</row>
    <row r="137" s="1" customFormat="1" ht="15.9" customHeight="1" spans="1:20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</row>
    <row r="138" s="1" customFormat="1" ht="15.9" customHeight="1" spans="1:20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</row>
    <row r="139" s="1" customFormat="1" ht="15.9" customHeight="1" spans="1:20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</row>
    <row r="140" s="1" customFormat="1" ht="15.9" customHeight="1" spans="1:20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</row>
    <row r="141" s="1" customFormat="1" ht="15.9" customHeight="1" spans="1:20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</row>
    <row r="142" s="1" customFormat="1" ht="15.9" customHeight="1" spans="1:20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</row>
    <row r="143" s="1" customFormat="1" ht="15.9" customHeight="1" spans="1:20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</row>
    <row r="144" s="1" customFormat="1" ht="15.9" customHeight="1" spans="1:20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</row>
    <row r="145" s="1" customFormat="1" ht="15.9" customHeight="1" spans="1:20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</row>
    <row r="146" s="1" customFormat="1" ht="15.9" customHeight="1" spans="1:20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</row>
    <row r="147" s="1" customFormat="1" ht="15.9" customHeight="1" spans="1:20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</row>
    <row r="148" s="1" customFormat="1" ht="15.9" customHeight="1" spans="1:20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</row>
    <row r="149" s="1" customFormat="1" ht="15.9" customHeight="1" spans="1:20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</row>
    <row r="150" s="1" customFormat="1" ht="15.9" customHeight="1" spans="1:20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</row>
    <row r="151" s="1" customFormat="1" ht="15.9" customHeight="1" spans="1:20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</row>
    <row r="152" s="1" customFormat="1" ht="15.9" customHeight="1" spans="1:20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</row>
    <row r="153" s="1" customFormat="1" ht="15.9" customHeight="1" spans="1:20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</row>
    <row r="154" s="1" customFormat="1" ht="15.9" customHeight="1" spans="1:20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</row>
    <row r="155" s="1" customFormat="1" ht="15.9" customHeight="1" spans="1:20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</row>
    <row r="156" s="1" customFormat="1" ht="15.9" customHeight="1" spans="1:20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</row>
    <row r="157" s="1" customFormat="1" ht="15.9" customHeight="1" spans="1:20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</row>
    <row r="158" s="1" customFormat="1" ht="15.9" customHeight="1" spans="1:20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</row>
    <row r="159" s="1" customFormat="1" ht="15.9" customHeight="1" spans="1:20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</row>
    <row r="160" s="1" customFormat="1" ht="15.9" customHeight="1" spans="1:20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</row>
    <row r="161" s="1" customFormat="1" ht="15.9" customHeight="1" spans="1:20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</row>
    <row r="162" s="1" customFormat="1" ht="15.9" customHeight="1" spans="1:20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</row>
    <row r="163" s="1" customFormat="1" ht="15.9" customHeight="1" spans="1:20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</row>
    <row r="164" s="1" customFormat="1" ht="15.9" customHeight="1" spans="1:20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</row>
    <row r="165" s="1" customFormat="1" ht="15.9" customHeight="1" spans="1:20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</row>
    <row r="166" s="1" customFormat="1" ht="15.9" customHeight="1" spans="1:20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</row>
    <row r="167" s="1" customFormat="1" ht="15.9" customHeight="1" spans="1:20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</row>
    <row r="168" s="1" customFormat="1" ht="15.9" customHeight="1" spans="1:20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</row>
    <row r="169" s="1" customFormat="1" ht="15.9" customHeight="1" spans="1:20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</row>
    <row r="170" s="1" customFormat="1" ht="15.9" customHeight="1" spans="1:20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</row>
    <row r="171" s="1" customFormat="1" ht="15.9" customHeight="1" spans="1:20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</row>
    <row r="172" s="1" customFormat="1" ht="15.9" customHeight="1" spans="1:20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</row>
    <row r="173" s="1" customFormat="1" ht="15.9" customHeight="1" spans="1:20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</row>
    <row r="174" s="1" customFormat="1" ht="15.9" customHeight="1" spans="1:20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</row>
    <row r="175" s="1" customFormat="1" ht="15.9" customHeight="1" spans="1:20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</row>
    <row r="176" s="1" customFormat="1" ht="15.9" customHeight="1" spans="1:20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</row>
    <row r="177" s="1" customFormat="1" ht="15.9" customHeight="1" spans="1:20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</row>
    <row r="178" s="1" customFormat="1" ht="15.9" customHeight="1" spans="1:20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</row>
    <row r="179" s="1" customFormat="1" ht="15.9" customHeight="1" spans="1:20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</row>
    <row r="180" s="1" customFormat="1" ht="15.9" customHeight="1" spans="1:20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</row>
    <row r="181" s="1" customFormat="1" ht="15.9" customHeight="1" spans="1:20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</row>
    <row r="182" s="1" customFormat="1" ht="15.9" customHeight="1" spans="1:20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</row>
    <row r="183" s="1" customFormat="1" ht="15.9" customHeight="1" spans="1:20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</row>
    <row r="184" s="1" customFormat="1" ht="15.9" customHeight="1" spans="1:20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</row>
    <row r="185" s="1" customFormat="1" ht="15.9" customHeight="1" spans="1:20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</row>
    <row r="186" s="1" customFormat="1" ht="15.9" customHeight="1" spans="1:20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</row>
    <row r="187" s="1" customFormat="1" ht="15.9" customHeight="1" spans="1:20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</row>
    <row r="188" s="1" customFormat="1" ht="15.9" customHeight="1" spans="1:20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</row>
    <row r="189" s="1" customFormat="1" ht="15.9" customHeight="1" spans="1:20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</row>
    <row r="190" s="1" customFormat="1" ht="15.9" customHeight="1" spans="1:20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</row>
    <row r="191" s="1" customFormat="1" ht="15.9" customHeight="1" spans="1:20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</row>
    <row r="192" s="1" customFormat="1" ht="15.9" customHeight="1" spans="1:20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</row>
    <row r="193" s="1" customFormat="1" ht="15.9" customHeight="1" spans="1:20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</row>
    <row r="194" s="1" customFormat="1" ht="15.9" customHeight="1" spans="1:20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</row>
    <row r="195" s="1" customFormat="1" ht="15.9" customHeight="1" spans="1:20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</row>
    <row r="196" s="1" customFormat="1" ht="15.9" customHeight="1" spans="1:20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</row>
    <row r="197" s="1" customFormat="1" ht="15.9" customHeight="1" spans="1:20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</row>
    <row r="198" s="1" customFormat="1" ht="15.9" customHeight="1" spans="1:20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</row>
    <row r="199" s="1" customFormat="1" ht="15.9" customHeight="1" spans="1:20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</row>
    <row r="200" s="1" customFormat="1" ht="15.9" customHeight="1" spans="1:20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</row>
    <row r="201" s="1" customFormat="1" ht="15.9" customHeight="1" spans="1:20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</row>
    <row r="202" s="1" customFormat="1" ht="15.9" customHeight="1" spans="1:20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</row>
    <row r="203" s="1" customFormat="1" ht="15.9" customHeight="1" spans="1:20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</row>
    <row r="204" s="1" customFormat="1" ht="15.9" customHeight="1" spans="1:20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</row>
    <row r="205" s="1" customFormat="1" ht="15.9" customHeight="1" spans="1:20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</row>
    <row r="206" s="1" customFormat="1" ht="15.9" customHeight="1" spans="1:20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</row>
    <row r="207" s="1" customFormat="1" ht="15.9" customHeight="1" spans="1:20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</row>
    <row r="208" s="1" customFormat="1" ht="15.9" customHeight="1" spans="1:20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</row>
    <row r="209" s="1" customFormat="1" ht="15.9" customHeight="1" spans="1:20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</row>
    <row r="210" s="1" customFormat="1" ht="15.9" customHeight="1" spans="1:20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</row>
    <row r="211" s="1" customFormat="1" ht="15.9" customHeight="1" spans="1:20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</row>
    <row r="212" s="1" customFormat="1" ht="15.9" customHeight="1" spans="1:20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</row>
    <row r="213" s="1" customFormat="1" ht="15.9" customHeight="1" spans="1:20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</row>
    <row r="214" s="1" customFormat="1" ht="15.9" customHeight="1" spans="1:20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</row>
    <row r="215" s="1" customFormat="1" ht="15.9" customHeight="1" spans="1:20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</row>
    <row r="216" s="1" customFormat="1" ht="15.9" customHeight="1" spans="1:20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</row>
    <row r="217" s="1" customFormat="1" ht="15.9" customHeight="1" spans="1:20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</row>
    <row r="218" s="1" customFormat="1" ht="15.9" customHeight="1" spans="1:20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</row>
    <row r="219" s="1" customFormat="1" ht="15.9" customHeight="1" spans="1:20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</row>
    <row r="220" s="1" customFormat="1" ht="15.9" customHeight="1" spans="1:20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</row>
    <row r="221" s="1" customFormat="1" ht="15.9" customHeight="1" spans="1:20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</row>
    <row r="222" s="1" customFormat="1" ht="15.9" customHeight="1" spans="1:20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</row>
    <row r="223" s="1" customFormat="1" ht="15.9" customHeight="1" spans="1:20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</row>
    <row r="224" s="1" customFormat="1" ht="15.9" customHeight="1" spans="1:20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</row>
    <row r="225" s="1" customFormat="1" ht="15.9" customHeight="1" spans="1:20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</row>
    <row r="226" s="1" customFormat="1" ht="15.9" customHeight="1" spans="1:20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</row>
    <row r="227" s="1" customFormat="1" ht="15.9" customHeight="1" spans="1:20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</row>
    <row r="228" s="1" customFormat="1" ht="15.9" customHeight="1" spans="1:20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</row>
    <row r="229" s="1" customFormat="1" ht="15.9" customHeight="1" spans="1:20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</row>
    <row r="230" s="1" customFormat="1" ht="15.9" customHeight="1" spans="1:20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</row>
    <row r="231" s="1" customFormat="1" ht="15.9" customHeight="1" spans="1:20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</row>
    <row r="232" s="1" customFormat="1" ht="15.9" customHeight="1" spans="1:20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</row>
    <row r="233" s="1" customFormat="1" ht="15.9" customHeight="1" spans="1:20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</row>
    <row r="234" s="1" customFormat="1" ht="15.9" customHeight="1" spans="1:20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</row>
    <row r="235" s="1" customFormat="1" ht="15.9" customHeight="1" spans="1:20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</row>
    <row r="236" s="1" customFormat="1" ht="15.9" customHeight="1" spans="1:20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</row>
    <row r="237" s="1" customFormat="1" ht="15.9" customHeight="1" spans="1:20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</row>
    <row r="238" s="1" customFormat="1" ht="15.9" customHeight="1" spans="1:20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</row>
    <row r="239" s="1" customFormat="1" ht="15.9" customHeight="1" spans="1:20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</row>
    <row r="240" s="1" customFormat="1" ht="15.9" customHeight="1" spans="1:20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</row>
    <row r="241" s="1" customFormat="1" ht="15.9" customHeight="1" spans="1:20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</row>
    <row r="242" s="1" customFormat="1" ht="15.9" customHeight="1" spans="1:20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</row>
    <row r="243" s="1" customFormat="1" ht="15.9" customHeight="1" spans="1:20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</row>
    <row r="244" s="1" customFormat="1" ht="15.9" customHeight="1" spans="1:20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</row>
    <row r="245" s="1" customFormat="1" ht="15.9" customHeight="1" spans="1:20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</row>
    <row r="246" s="1" customFormat="1" ht="15.9" customHeight="1" spans="1:20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</row>
    <row r="247" s="1" customFormat="1" ht="15.9" customHeight="1" spans="1:20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</row>
    <row r="248" s="1" customFormat="1" ht="15.9" customHeight="1" spans="1:20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</row>
    <row r="249" s="1" customFormat="1" ht="15.9" customHeight="1" spans="1:20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</row>
    <row r="250" s="1" customFormat="1" ht="15.9" customHeight="1" spans="1:20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</row>
    <row r="251" s="1" customFormat="1" ht="15.9" customHeight="1" spans="1:20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</row>
    <row r="252" s="1" customFormat="1" ht="15.9" customHeight="1" spans="1:20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</row>
    <row r="253" s="1" customFormat="1" ht="15.9" customHeight="1" spans="1:20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</row>
    <row r="254" s="1" customFormat="1" ht="15.9" customHeight="1" spans="1:20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</row>
    <row r="255" s="1" customFormat="1" ht="15.9" customHeight="1" spans="1:20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</row>
    <row r="256" s="1" customFormat="1" ht="15.9" customHeight="1" spans="1:20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</row>
    <row r="257" s="1" customFormat="1" ht="15.9" customHeight="1" spans="1:20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</row>
    <row r="258" s="1" customFormat="1" ht="15.9" customHeight="1" spans="1:20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</row>
    <row r="259" s="1" customFormat="1" ht="15.9" customHeight="1" spans="1:20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</row>
    <row r="260" s="1" customFormat="1" ht="15.9" customHeight="1" spans="1:20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</row>
    <row r="261" s="1" customFormat="1" ht="15.9" customHeight="1" spans="1:20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</row>
    <row r="262" s="1" customFormat="1" ht="15.9" customHeight="1" spans="1:20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</row>
    <row r="263" s="1" customFormat="1" ht="15.9" customHeight="1" spans="1:20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</row>
    <row r="264" s="1" customFormat="1" ht="15.9" customHeight="1" spans="1:20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</row>
    <row r="265" s="1" customFormat="1" ht="15.9" customHeight="1" spans="1:20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</row>
    <row r="266" s="1" customFormat="1" ht="15.9" customHeight="1" spans="1:20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</row>
    <row r="267" s="1" customFormat="1" ht="15.9" customHeight="1" spans="1:20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</row>
    <row r="268" s="1" customFormat="1" ht="15.9" customHeight="1" spans="1:20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</row>
    <row r="269" s="1" customFormat="1" ht="15.9" customHeight="1" spans="1:20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</row>
    <row r="270" s="1" customFormat="1" ht="15.9" customHeight="1" spans="1:20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</row>
    <row r="271" s="1" customFormat="1" ht="15.9" customHeight="1" spans="1:20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</row>
    <row r="272" s="1" customFormat="1" ht="15.9" customHeight="1" spans="1:20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</row>
    <row r="273" s="1" customFormat="1" ht="15.9" customHeight="1" spans="1:20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</row>
    <row r="274" s="1" customFormat="1" ht="15.9" customHeight="1" spans="1:20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</row>
    <row r="275" s="1" customFormat="1" ht="15.9" customHeight="1" spans="1:20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</row>
    <row r="276" s="1" customFormat="1" ht="15.9" customHeight="1" spans="1:20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</row>
    <row r="277" s="1" customFormat="1" ht="15.9" customHeight="1" spans="1:20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</row>
    <row r="278" s="1" customFormat="1" ht="15.9" customHeight="1" spans="1:20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</row>
    <row r="279" s="1" customFormat="1" ht="15.9" customHeight="1" spans="1:20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</row>
    <row r="280" s="1" customFormat="1" ht="15.9" customHeight="1" spans="1:20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</row>
    <row r="281" s="1" customFormat="1" ht="15.9" customHeight="1" spans="1:20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</row>
    <row r="282" s="1" customFormat="1" ht="15.9" customHeight="1" spans="1:20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</row>
    <row r="283" s="1" customFormat="1" ht="15.9" customHeight="1" spans="1:20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</row>
    <row r="284" s="1" customFormat="1" ht="15.9" customHeight="1" spans="1:20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</row>
    <row r="285" s="1" customFormat="1" ht="15.9" customHeight="1" spans="1:20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</row>
    <row r="286" s="1" customFormat="1" ht="15.9" customHeight="1" spans="1:20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</row>
    <row r="287" s="1" customFormat="1" ht="15.9" customHeight="1" spans="1:20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</row>
    <row r="288" s="1" customFormat="1" ht="15.9" customHeight="1" spans="1:20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</row>
    <row r="289" s="1" customFormat="1" ht="15.9" customHeight="1" spans="1:20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</row>
    <row r="290" s="1" customFormat="1" ht="15.9" customHeight="1" spans="1:20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</row>
    <row r="291" s="1" customFormat="1" ht="15.9" customHeight="1" spans="1:20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</row>
    <row r="292" s="1" customFormat="1" ht="15.9" customHeight="1" spans="1:20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</row>
    <row r="293" s="1" customFormat="1" ht="15.9" customHeight="1" spans="1:20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</row>
    <row r="294" s="1" customFormat="1" ht="15.9" customHeight="1" spans="1:20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</row>
    <row r="295" s="1" customFormat="1" ht="15.9" customHeight="1" spans="1:20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</row>
    <row r="296" s="1" customFormat="1" ht="15.9" customHeight="1" spans="1:20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</row>
    <row r="297" s="1" customFormat="1" ht="15.9" customHeight="1" spans="1:20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</row>
    <row r="298" s="1" customFormat="1" ht="15.9" customHeight="1" spans="1:20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</row>
    <row r="299" s="1" customFormat="1" ht="15.9" customHeight="1" spans="1:20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</row>
    <row r="300" s="1" customFormat="1" ht="15.9" customHeight="1" spans="1:20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</row>
    <row r="301" s="1" customFormat="1" ht="15.9" customHeight="1" spans="1:20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</row>
    <row r="302" s="1" customFormat="1" ht="15.9" customHeight="1" spans="1:20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</row>
    <row r="303" s="1" customFormat="1" ht="15.9" customHeight="1" spans="1:20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</row>
    <row r="304" s="1" customFormat="1" ht="15.9" customHeight="1" spans="1:20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</row>
    <row r="305" s="1" customFormat="1" ht="15.9" customHeight="1" spans="1:20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</row>
    <row r="306" s="1" customFormat="1" ht="15.9" customHeight="1" spans="1:20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</row>
    <row r="307" s="1" customFormat="1" ht="15.9" customHeight="1" spans="1:20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</row>
    <row r="308" s="1" customFormat="1" ht="15.9" customHeight="1" spans="1:20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</row>
    <row r="309" s="1" customFormat="1" ht="15.9" customHeight="1" spans="1:20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</row>
    <row r="310" s="1" customFormat="1" ht="15.9" customHeight="1" spans="1:20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</row>
    <row r="311" s="1" customFormat="1" ht="15.9" customHeight="1" spans="1:20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</row>
    <row r="312" s="1" customFormat="1" ht="15.9" customHeight="1" spans="1:20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</row>
    <row r="313" s="1" customFormat="1" ht="15.9" customHeight="1" spans="1:20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</row>
    <row r="314" s="1" customFormat="1" ht="15.9" customHeight="1" spans="1:20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</row>
    <row r="315" s="1" customFormat="1" ht="15.9" customHeight="1" spans="1:20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</row>
    <row r="316" s="1" customFormat="1" ht="15.9" customHeight="1" spans="1:20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</row>
    <row r="317" s="1" customFormat="1" ht="15.9" customHeight="1" spans="1:20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</row>
    <row r="318" s="1" customFormat="1" ht="15.9" customHeight="1" spans="1:20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</row>
    <row r="319" s="1" customFormat="1" ht="15.9" customHeight="1" spans="1:20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</row>
    <row r="320" s="1" customFormat="1" ht="15.9" customHeight="1" spans="1:20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</row>
    <row r="321" s="1" customFormat="1" ht="15.9" customHeight="1" spans="1:20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</row>
    <row r="322" s="1" customFormat="1" ht="15.9" customHeight="1" spans="1:20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</row>
    <row r="323" s="1" customFormat="1" ht="15.9" customHeight="1" spans="1:20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</row>
    <row r="324" s="1" customFormat="1" ht="15.9" customHeight="1" spans="1:20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</row>
    <row r="325" s="1" customFormat="1" ht="15.9" customHeight="1" spans="1:20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</row>
    <row r="326" s="1" customFormat="1" ht="15.9" customHeight="1" spans="1:20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</row>
    <row r="327" s="1" customFormat="1" ht="15.9" customHeight="1" spans="1:20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</row>
    <row r="328" s="1" customFormat="1" ht="15.9" customHeight="1" spans="1:20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</row>
    <row r="329" s="1" customFormat="1" ht="15.9" customHeight="1" spans="1:20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</row>
    <row r="330" s="1" customFormat="1" ht="15.9" customHeight="1" spans="1:20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</row>
    <row r="331" s="1" customFormat="1" ht="15.9" customHeight="1" spans="1:20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</row>
    <row r="332" s="1" customFormat="1" ht="15.9" customHeight="1" spans="1:20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</row>
    <row r="333" s="1" customFormat="1" ht="15.9" customHeight="1" spans="1:20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</row>
    <row r="334" s="1" customFormat="1" ht="15.9" customHeight="1" spans="1:20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</row>
    <row r="335" s="1" customFormat="1" ht="15.9" customHeight="1" spans="1:20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</row>
    <row r="336" s="1" customFormat="1" ht="15.9" customHeight="1" spans="1:20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</row>
    <row r="337" s="1" customFormat="1" ht="15.9" customHeight="1" spans="1:20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</row>
    <row r="338" s="1" customFormat="1" ht="15.9" customHeight="1" spans="1:20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</row>
    <row r="339" s="1" customFormat="1" ht="15.9" customHeight="1" spans="1:20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</row>
    <row r="340" s="1" customFormat="1" ht="15.9" customHeight="1" spans="1:20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</row>
    <row r="341" s="1" customFormat="1" ht="15.9" customHeight="1" spans="1:20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</row>
    <row r="342" s="1" customFormat="1" ht="15.9" customHeight="1" spans="1:20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</row>
    <row r="343" s="1" customFormat="1" ht="15.9" customHeight="1" spans="1:20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</row>
    <row r="344" s="1" customFormat="1" ht="15.9" customHeight="1" spans="1:20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</row>
    <row r="345" s="1" customFormat="1" ht="15.9" customHeight="1" spans="1:20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</row>
    <row r="346" s="1" customFormat="1" ht="15.9" customHeight="1" spans="1:20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</row>
    <row r="347" s="1" customFormat="1" ht="15.9" customHeight="1" spans="1:20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</row>
    <row r="348" s="1" customFormat="1" ht="15.9" customHeight="1" spans="1:20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</row>
    <row r="349" s="1" customFormat="1" ht="15.9" customHeight="1" spans="1:20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</row>
    <row r="350" s="1" customFormat="1" ht="15.9" customHeight="1" spans="1:20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</row>
    <row r="351" s="1" customFormat="1" ht="15.9" customHeight="1" spans="1:20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</row>
    <row r="352" s="1" customFormat="1" ht="15.9" customHeight="1" spans="1:20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</row>
    <row r="353" s="1" customFormat="1" ht="15.9" customHeight="1" spans="1:20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</row>
    <row r="354" s="1" customFormat="1" ht="15.9" customHeight="1" spans="1:20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</row>
    <row r="355" s="1" customFormat="1" ht="15.9" customHeight="1" spans="1:20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</row>
    <row r="356" s="1" customFormat="1" ht="15.9" customHeight="1" spans="1:20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</row>
    <row r="357" s="1" customFormat="1" ht="15.9" customHeight="1" spans="1:20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</row>
    <row r="358" s="1" customFormat="1" ht="15.9" customHeight="1" spans="1:20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</row>
    <row r="359" s="1" customFormat="1" ht="15.9" customHeight="1" spans="1:20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</row>
    <row r="360" s="1" customFormat="1" ht="15.9" customHeight="1" spans="1:20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</row>
    <row r="361" s="1" customFormat="1" ht="15.9" customHeight="1" spans="1:20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</row>
    <row r="362" s="1" customFormat="1" ht="15.9" customHeight="1" spans="1:20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</row>
    <row r="363" s="1" customFormat="1" ht="15.9" customHeight="1" spans="1:20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</row>
    <row r="364" s="1" customFormat="1" ht="15.9" customHeight="1" spans="1:20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</row>
    <row r="365" s="1" customFormat="1" ht="15.9" customHeight="1" spans="1:20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</row>
    <row r="366" s="1" customFormat="1" ht="15.9" customHeight="1" spans="1:20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</row>
    <row r="367" s="1" customFormat="1" ht="15.9" customHeight="1" spans="1:20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</row>
    <row r="368" s="1" customFormat="1" ht="15.9" customHeight="1" spans="1:20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</row>
    <row r="369" s="1" customFormat="1" ht="15.9" customHeight="1" spans="1:20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</row>
    <row r="370" s="1" customFormat="1" ht="15.9" customHeight="1" spans="1:20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</row>
    <row r="371" s="1" customFormat="1" ht="15.9" customHeight="1" spans="1:20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</row>
    <row r="372" s="1" customFormat="1" ht="15.9" customHeight="1" spans="1:20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</row>
    <row r="373" s="1" customFormat="1" ht="15.9" customHeight="1" spans="1:20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</row>
    <row r="374" s="1" customFormat="1" ht="15.9" customHeight="1" spans="1:20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</row>
    <row r="375" s="1" customFormat="1" ht="15.9" customHeight="1" spans="1:20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</row>
    <row r="376" s="1" customFormat="1" ht="15.9" customHeight="1" spans="1:20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</row>
    <row r="377" s="1" customFormat="1" ht="15.9" customHeight="1" spans="1:20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</row>
    <row r="378" s="1" customFormat="1" ht="15.9" customHeight="1" spans="1:20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</row>
    <row r="379" s="1" customFormat="1" ht="15.9" customHeight="1" spans="1:20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</row>
    <row r="380" s="1" customFormat="1" ht="15.9" customHeight="1" spans="1:20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</row>
    <row r="381" s="1" customFormat="1" ht="15.9" customHeight="1" spans="1:20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</row>
    <row r="382" s="1" customFormat="1" ht="15.9" customHeight="1" spans="1:20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</row>
    <row r="383" s="1" customFormat="1" ht="15.9" customHeight="1" spans="1:20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</row>
    <row r="384" s="1" customFormat="1" ht="15.9" customHeight="1" spans="1:20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</row>
    <row r="385" s="1" customFormat="1" ht="15.9" customHeight="1" spans="1:20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</row>
    <row r="386" s="1" customFormat="1" ht="15.9" customHeight="1" spans="1:20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</row>
    <row r="387" s="1" customFormat="1" ht="15.9" customHeight="1" spans="1:20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</row>
    <row r="388" s="1" customFormat="1" ht="15.9" customHeight="1" spans="1:20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</row>
    <row r="389" s="1" customFormat="1" ht="15.9" customHeight="1" spans="1:20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</row>
    <row r="390" s="1" customFormat="1" ht="15.9" customHeight="1" spans="1:20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</row>
    <row r="391" s="1" customFormat="1" ht="15.9" customHeight="1" spans="1:20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</row>
    <row r="392" s="1" customFormat="1" ht="15.9" customHeight="1" spans="1:20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</row>
    <row r="393" s="1" customFormat="1" ht="15.9" customHeight="1" spans="1:20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</row>
    <row r="394" s="1" customFormat="1" ht="15.9" customHeight="1" spans="1:20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</row>
    <row r="395" s="1" customFormat="1" ht="15.9" customHeight="1" spans="1:20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</row>
    <row r="396" s="1" customFormat="1" ht="15.9" customHeight="1" spans="1:20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</row>
    <row r="397" s="1" customFormat="1" ht="15.9" customHeight="1" spans="1:20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</row>
    <row r="398" s="1" customFormat="1" ht="15.9" customHeight="1" spans="1:20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</row>
    <row r="399" s="1" customFormat="1" ht="15.9" customHeight="1" spans="1:20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</row>
    <row r="400" s="1" customFormat="1" ht="15.9" customHeight="1" spans="1:20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</row>
    <row r="401" s="1" customFormat="1" ht="15.9" customHeight="1" spans="1:20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</row>
    <row r="402" s="1" customFormat="1" ht="15.9" customHeight="1" spans="1:20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</row>
    <row r="403" s="1" customFormat="1" ht="15.9" customHeight="1" spans="1:20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</row>
    <row r="404" s="1" customFormat="1" ht="15.9" customHeight="1" spans="1:20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</row>
    <row r="405" s="1" customFormat="1" ht="15.9" customHeight="1" spans="1:20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</row>
    <row r="406" s="1" customFormat="1" ht="15.9" customHeight="1" spans="1:20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</row>
    <row r="407" s="1" customFormat="1" ht="15.9" customHeight="1" spans="1:20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</row>
    <row r="408" s="1" customFormat="1" ht="15.9" customHeight="1" spans="1:20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</row>
    <row r="409" s="1" customFormat="1" ht="15.9" customHeight="1" spans="1:20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</row>
    <row r="410" s="1" customFormat="1" ht="15.9" customHeight="1" spans="1:20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</row>
    <row r="411" s="1" customFormat="1" ht="15.9" customHeight="1" spans="1:20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</row>
    <row r="412" s="1" customFormat="1" ht="15.9" customHeight="1" spans="1:20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</row>
    <row r="413" s="1" customFormat="1" ht="15.9" customHeight="1" spans="1:20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</row>
    <row r="414" s="1" customFormat="1" ht="15.9" customHeight="1" spans="1:20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</row>
    <row r="415" s="1" customFormat="1" ht="15.9" customHeight="1" spans="1:20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</row>
    <row r="416" s="1" customFormat="1" ht="15.9" customHeight="1" spans="1:20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</row>
    <row r="417" s="1" customFormat="1" ht="15.9" customHeight="1" spans="1:20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</row>
    <row r="418" s="1" customFormat="1" ht="15.9" customHeight="1" spans="1:20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</row>
    <row r="419" s="1" customFormat="1" ht="15.9" customHeight="1" spans="1:20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</row>
    <row r="420" s="1" customFormat="1" ht="15.9" customHeight="1" spans="1:20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</row>
    <row r="421" s="1" customFormat="1" ht="15.9" customHeight="1" spans="1:20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</row>
    <row r="422" s="1" customFormat="1" ht="15.9" customHeight="1" spans="1:20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</row>
    <row r="423" s="1" customFormat="1" ht="15.9" customHeight="1" spans="1:20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</row>
    <row r="424" s="1" customFormat="1" ht="15.9" customHeight="1" spans="1:20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</row>
    <row r="425" s="1" customFormat="1" ht="15.9" customHeight="1" spans="1:20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</row>
    <row r="426" s="1" customFormat="1" ht="15.9" customHeight="1" spans="1:20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</row>
    <row r="427" s="1" customFormat="1" ht="15.9" customHeight="1" spans="1:20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</row>
    <row r="428" s="1" customFormat="1" ht="15.9" customHeight="1" spans="1:20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</row>
    <row r="429" s="1" customFormat="1" ht="15.9" customHeight="1" spans="1:20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</row>
    <row r="430" s="1" customFormat="1" ht="15.9" customHeight="1" spans="1:20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</row>
    <row r="431" s="1" customFormat="1" ht="15.9" customHeight="1" spans="1:20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</row>
    <row r="432" s="1" customFormat="1" ht="15.9" customHeight="1" spans="1:20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</row>
    <row r="433" s="1" customFormat="1" ht="15.9" customHeight="1" spans="1:20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</row>
    <row r="434" s="1" customFormat="1" ht="15.9" customHeight="1" spans="1:20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</row>
    <row r="435" s="1" customFormat="1" ht="15.9" customHeight="1" spans="1:20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</row>
    <row r="436" s="1" customFormat="1" ht="15.9" customHeight="1" spans="1:20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</row>
    <row r="437" s="1" customFormat="1" ht="15.9" customHeight="1" spans="1:20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</row>
    <row r="438" s="1" customFormat="1" ht="15.9" customHeight="1" spans="1:20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</row>
    <row r="439" s="1" customFormat="1" ht="15.9" customHeight="1" spans="1:20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</row>
    <row r="440" s="1" customFormat="1" ht="15.9" customHeight="1" spans="1:20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</row>
    <row r="441" s="1" customFormat="1" ht="15.9" customHeight="1" spans="1:20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</row>
    <row r="442" s="1" customFormat="1" ht="15.9" customHeight="1" spans="1:20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</row>
    <row r="443" s="1" customFormat="1" ht="15.9" customHeight="1" spans="1:20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</row>
    <row r="444" s="1" customFormat="1" ht="15.9" customHeight="1" spans="1:20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</row>
    <row r="445" s="1" customFormat="1" ht="15.9" customHeight="1" spans="1:20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</row>
    <row r="446" s="1" customFormat="1" ht="15.9" customHeight="1" spans="1:20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</row>
    <row r="447" s="1" customFormat="1" ht="15.9" customHeight="1" spans="1:20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</row>
    <row r="448" s="1" customFormat="1" ht="15.9" customHeight="1" spans="1:20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</row>
    <row r="449" s="1" customFormat="1" ht="15.9" customHeight="1" spans="1:20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</row>
    <row r="450" s="1" customFormat="1" ht="15.9" customHeight="1" spans="1:20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</row>
    <row r="451" s="1" customFormat="1" ht="15.9" customHeight="1" spans="1:20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</row>
    <row r="452" s="1" customFormat="1" ht="15.9" customHeight="1" spans="1:20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</row>
    <row r="453" s="1" customFormat="1" ht="15.9" customHeight="1" spans="1:20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</row>
    <row r="454" s="1" customFormat="1" ht="15.9" customHeight="1" spans="1:20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</row>
    <row r="455" s="1" customFormat="1" ht="15.9" customHeight="1" spans="1:20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</row>
    <row r="456" s="1" customFormat="1" ht="15.9" customHeight="1" spans="1:20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</row>
    <row r="457" s="1" customFormat="1" ht="15.9" customHeight="1" spans="1:20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</row>
    <row r="458" s="1" customFormat="1" ht="15.9" customHeight="1" spans="1:20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</row>
    <row r="459" s="1" customFormat="1" ht="15.9" customHeight="1" spans="1:20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</row>
    <row r="460" s="1" customFormat="1" ht="15.9" customHeight="1" spans="1:20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</row>
    <row r="461" s="1" customFormat="1" ht="15.9" customHeight="1" spans="1:20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</row>
    <row r="462" s="1" customFormat="1" ht="15.9" customHeight="1" spans="1:20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</row>
    <row r="463" s="1" customFormat="1" ht="15.9" customHeight="1" spans="1:20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</row>
    <row r="464" s="1" customFormat="1" ht="15.9" customHeight="1" spans="1:20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</row>
    <row r="465" s="1" customFormat="1" ht="15.9" customHeight="1" spans="1:20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</row>
    <row r="466" s="1" customFormat="1" ht="15.9" customHeight="1" spans="1:20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</row>
    <row r="467" s="1" customFormat="1" ht="15.9" customHeight="1" spans="1:20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</row>
    <row r="468" s="1" customFormat="1" ht="15.9" customHeight="1" spans="1:20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</row>
    <row r="469" s="1" customFormat="1" ht="15.9" customHeight="1" spans="1:20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</row>
    <row r="470" s="1" customFormat="1" ht="15.9" customHeight="1" spans="1:20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</row>
    <row r="471" s="1" customFormat="1" ht="15.9" customHeight="1" spans="1:20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</row>
    <row r="472" s="1" customFormat="1" ht="15.9" customHeight="1" spans="1:20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</row>
    <row r="473" s="1" customFormat="1" ht="15.9" customHeight="1" spans="1:20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</row>
    <row r="474" s="1" customFormat="1" ht="15.9" customHeight="1" spans="1:20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</row>
    <row r="475" s="1" customFormat="1" ht="15.9" customHeight="1" spans="1:20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</row>
    <row r="476" s="1" customFormat="1" ht="15.9" customHeight="1" spans="1:20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</row>
    <row r="477" s="1" customFormat="1" ht="15.9" customHeight="1" spans="1:20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</row>
    <row r="478" s="1" customFormat="1" ht="15.9" customHeight="1" spans="1:20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</row>
    <row r="479" s="1" customFormat="1" ht="15.9" customHeight="1" spans="1:20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</row>
    <row r="480" s="1" customFormat="1" ht="15.9" customHeight="1" spans="1:20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</row>
    <row r="481" s="1" customFormat="1" ht="15.9" customHeight="1" spans="1:20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</row>
    <row r="482" s="1" customFormat="1" ht="15.9" customHeight="1" spans="1:20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</row>
    <row r="483" s="1" customFormat="1" ht="15.9" customHeight="1" spans="1:20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</row>
    <row r="484" s="1" customFormat="1" ht="15.9" customHeight="1" spans="1:20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</row>
    <row r="485" s="1" customFormat="1" ht="15.9" customHeight="1" spans="1:20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</row>
    <row r="486" s="1" customFormat="1" ht="15.9" customHeight="1" spans="1:20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</row>
    <row r="487" s="1" customFormat="1" ht="15.9" customHeight="1" spans="1:20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</row>
    <row r="488" s="1" customFormat="1" ht="15.9" customHeight="1" spans="1:20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</row>
    <row r="489" s="1" customFormat="1" ht="15.9" customHeight="1" spans="1:20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</row>
    <row r="490" s="1" customFormat="1" ht="15.9" customHeight="1" spans="1:20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</row>
    <row r="491" s="1" customFormat="1" ht="15.9" customHeight="1" spans="1:20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</row>
    <row r="492" s="1" customFormat="1" ht="15.9" customHeight="1" spans="1:20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</row>
    <row r="493" s="1" customFormat="1" ht="15.9" customHeight="1" spans="1:20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</row>
    <row r="494" s="1" customFormat="1" ht="15.9" customHeight="1" spans="1:20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</row>
    <row r="495" s="1" customFormat="1" ht="15.9" customHeight="1" spans="1:20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</row>
    <row r="496" s="1" customFormat="1" ht="15.9" customHeight="1" spans="1:20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</row>
    <row r="497" s="1" customFormat="1" ht="15.9" customHeight="1" spans="1:20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</row>
    <row r="498" s="1" customFormat="1" ht="15.9" customHeight="1" spans="1:20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</row>
    <row r="499" s="1" customFormat="1" ht="15.9" customHeight="1" spans="1:20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</row>
    <row r="500" s="1" customFormat="1" ht="15.9" customHeight="1" spans="1:20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</row>
    <row r="501" s="1" customFormat="1" ht="15.9" customHeight="1" spans="1:20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</row>
    <row r="502" s="1" customFormat="1" ht="15.9" customHeight="1" spans="1:20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</row>
    <row r="503" s="1" customFormat="1" ht="15.9" customHeight="1" spans="1:20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</row>
    <row r="504" s="1" customFormat="1" ht="15.9" customHeight="1" spans="1:20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</row>
    <row r="505" s="1" customFormat="1" ht="15.9" customHeight="1" spans="1:20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</row>
    <row r="506" s="1" customFormat="1" ht="15.9" customHeight="1" spans="1:20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</row>
    <row r="507" s="1" customFormat="1" ht="15.9" customHeight="1" spans="1:20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</row>
    <row r="508" s="1" customFormat="1" ht="15.9" customHeight="1" spans="1:20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</row>
    <row r="509" s="1" customFormat="1" ht="15.9" customHeight="1" spans="1:20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</row>
    <row r="510" s="1" customFormat="1" ht="15.9" customHeight="1" spans="1:20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</row>
    <row r="511" s="1" customFormat="1" ht="15.9" customHeight="1" spans="1:20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</row>
    <row r="512" s="1" customFormat="1" ht="15.9" customHeight="1" spans="1:20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</row>
    <row r="513" s="1" customFormat="1" ht="15.9" customHeight="1" spans="1:20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</row>
    <row r="514" s="1" customFormat="1" ht="15.9" customHeight="1" spans="1:20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</row>
    <row r="515" s="1" customFormat="1" ht="15.9" customHeight="1" spans="1:20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</row>
    <row r="516" s="1" customFormat="1" ht="15.9" customHeight="1" spans="1:20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</row>
    <row r="517" s="1" customFormat="1" ht="15.9" customHeight="1" spans="1:20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</row>
    <row r="518" s="1" customFormat="1" ht="15.9" customHeight="1" spans="1:20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</row>
    <row r="519" s="1" customFormat="1" ht="15.9" customHeight="1" spans="1:20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</row>
    <row r="520" s="1" customFormat="1" ht="15.9" customHeight="1" spans="1:20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</row>
    <row r="521" s="1" customFormat="1" ht="15.9" customHeight="1" spans="1:20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</row>
    <row r="522" s="1" customFormat="1" ht="15.9" customHeight="1" spans="1:20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</row>
    <row r="523" s="1" customFormat="1" ht="15.9" customHeight="1" spans="1:20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</row>
    <row r="524" s="1" customFormat="1" ht="15.9" customHeight="1" spans="1:20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</row>
    <row r="525" s="1" customFormat="1" ht="15.9" customHeight="1" spans="1:20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</row>
    <row r="526" s="1" customFormat="1" ht="15.9" customHeight="1" spans="1:20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</row>
    <row r="527" s="1" customFormat="1" ht="15.9" customHeight="1" spans="1:20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</row>
    <row r="528" s="1" customFormat="1" ht="15.9" customHeight="1" spans="1:20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</row>
    <row r="529" s="1" customFormat="1" ht="15.9" customHeight="1" spans="1:20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</row>
    <row r="530" s="1" customFormat="1" ht="15.9" customHeight="1" spans="1:20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</row>
    <row r="531" s="1" customFormat="1" ht="15.9" customHeight="1" spans="1:20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</row>
    <row r="532" s="1" customFormat="1" ht="15.9" customHeight="1" spans="1:20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</row>
    <row r="533" s="1" customFormat="1" ht="15.9" customHeight="1" spans="1:20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</row>
    <row r="534" s="1" customFormat="1" ht="15.9" customHeight="1" spans="1:20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</row>
    <row r="535" s="1" customFormat="1" ht="15.9" customHeight="1" spans="1:20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</row>
    <row r="536" s="1" customFormat="1" ht="15.9" customHeight="1" spans="1:20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</row>
    <row r="537" s="1" customFormat="1" ht="15.9" customHeight="1" spans="1:20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</row>
    <row r="538" s="1" customFormat="1" ht="15.9" customHeight="1" spans="1:20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</row>
    <row r="539" s="1" customFormat="1" ht="15.9" customHeight="1" spans="1:20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</row>
    <row r="540" s="1" customFormat="1" ht="15.9" customHeight="1" spans="1:20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</row>
    <row r="541" s="1" customFormat="1" ht="15.9" customHeight="1" spans="1:20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</row>
    <row r="542" s="1" customFormat="1" ht="15.9" customHeight="1" spans="1:20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</row>
    <row r="543" s="1" customFormat="1" ht="15.9" customHeight="1" spans="1:20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</row>
    <row r="544" s="1" customFormat="1" ht="15.9" customHeight="1" spans="1:20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</row>
    <row r="545" s="1" customFormat="1" ht="15.9" customHeight="1" spans="1:20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</row>
    <row r="546" s="1" customFormat="1" ht="15.9" customHeight="1" spans="1:20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</row>
    <row r="547" s="1" customFormat="1" ht="15.9" customHeight="1" spans="1:20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</row>
    <row r="548" s="1" customFormat="1" ht="15.9" customHeight="1" spans="1:20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</row>
    <row r="549" s="1" customFormat="1" ht="15.9" customHeight="1" spans="1:20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</row>
    <row r="550" s="1" customFormat="1" ht="15.9" customHeight="1" spans="1:20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</row>
    <row r="551" s="1" customFormat="1" ht="15.9" customHeight="1" spans="1:20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</row>
    <row r="552" s="1" customFormat="1" ht="15.9" customHeight="1" spans="1:20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</row>
    <row r="553" s="1" customFormat="1" ht="15.9" customHeight="1" spans="1:20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</row>
    <row r="554" s="1" customFormat="1" ht="15.9" customHeight="1" spans="1:20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</row>
    <row r="555" s="1" customFormat="1" ht="15.9" customHeight="1" spans="1:20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</row>
    <row r="556" s="1" customFormat="1" ht="15.9" customHeight="1" spans="1:20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</row>
    <row r="557" s="1" customFormat="1" ht="15.9" customHeight="1" spans="1:20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</row>
    <row r="558" s="1" customFormat="1" ht="15.9" customHeight="1" spans="1:20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</row>
    <row r="559" s="1" customFormat="1" ht="15.9" customHeight="1" spans="1:20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</row>
    <row r="560" s="1" customFormat="1" ht="15.9" customHeight="1" spans="1:20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</row>
    <row r="561" s="1" customFormat="1" ht="15.9" customHeight="1" spans="1:20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</row>
    <row r="562" s="1" customFormat="1" ht="15.9" customHeight="1" spans="1:20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</row>
    <row r="563" s="1" customFormat="1" ht="15.9" customHeight="1" spans="1:20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</row>
    <row r="564" s="1" customFormat="1" ht="15.9" customHeight="1" spans="1:20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</row>
    <row r="565" s="1" customFormat="1" ht="15.9" customHeight="1" spans="1:20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</row>
    <row r="566" s="1" customFormat="1" ht="15.9" customHeight="1" spans="1:20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</row>
    <row r="567" s="1" customFormat="1" ht="15.9" customHeight="1" spans="1:20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</row>
    <row r="568" s="1" customFormat="1" ht="15.9" customHeight="1" spans="1:20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</row>
    <row r="569" s="1" customFormat="1" ht="15.9" customHeight="1" spans="1:20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</row>
    <row r="570" s="1" customFormat="1" ht="15.9" customHeight="1" spans="1:20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</row>
    <row r="571" s="1" customFormat="1" ht="15.9" customHeight="1" spans="1:20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</row>
    <row r="572" s="1" customFormat="1" ht="15.9" customHeight="1" spans="1:20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</row>
    <row r="573" s="1" customFormat="1" ht="15.9" customHeight="1" spans="1:20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</row>
    <row r="574" s="1" customFormat="1" ht="15.9" customHeight="1" spans="1:20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</row>
    <row r="575" s="1" customFormat="1" ht="15.9" customHeight="1" spans="1:20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</row>
    <row r="576" s="1" customFormat="1" ht="15.9" customHeight="1" spans="1:20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</row>
    <row r="577" s="1" customFormat="1" ht="15.9" customHeight="1" spans="1:20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</row>
    <row r="578" s="1" customFormat="1" ht="15.9" customHeight="1" spans="1:20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</row>
    <row r="579" s="1" customFormat="1" ht="15.9" customHeight="1" spans="1:20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</row>
    <row r="580" s="1" customFormat="1" ht="15.9" customHeight="1" spans="1:20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</row>
    <row r="581" s="1" customFormat="1" ht="15.9" customHeight="1" spans="1:20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</row>
    <row r="582" s="1" customFormat="1" ht="15.9" customHeight="1" spans="1:20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</row>
    <row r="583" s="1" customFormat="1" ht="15.9" customHeight="1" spans="1:20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</row>
    <row r="584" s="1" customFormat="1" ht="15.9" customHeight="1" spans="1:20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</row>
    <row r="585" s="1" customFormat="1" ht="15.9" customHeight="1" spans="1:20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</row>
    <row r="586" s="1" customFormat="1" ht="15.9" customHeight="1" spans="1:20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</row>
    <row r="587" s="1" customFormat="1" ht="15.9" customHeight="1" spans="1:20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</row>
    <row r="588" s="1" customFormat="1" ht="15.9" customHeight="1" spans="1:20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</row>
    <row r="589" s="1" customFormat="1" ht="15.9" customHeight="1" spans="1:20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</row>
    <row r="590" s="1" customFormat="1" ht="15.9" customHeight="1" spans="1:20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</row>
    <row r="591" s="1" customFormat="1" ht="15.9" customHeight="1" spans="1:20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</row>
    <row r="592" s="1" customFormat="1" ht="15.9" customHeight="1" spans="1:20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</row>
    <row r="593" s="1" customFormat="1" ht="15.9" customHeight="1" spans="1:20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</row>
    <row r="594" s="1" customFormat="1" ht="15.9" customHeight="1" spans="1:20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</row>
    <row r="595" s="1" customFormat="1" ht="15.9" customHeight="1" spans="1:20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</row>
    <row r="596" s="1" customFormat="1" ht="15.9" customHeight="1" spans="1:20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</row>
    <row r="597" s="1" customFormat="1" ht="15.9" customHeight="1" spans="1:20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</row>
    <row r="598" s="1" customFormat="1" ht="15.9" customHeight="1" spans="1:20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</row>
    <row r="599" s="1" customFormat="1" ht="15.9" customHeight="1" spans="1:20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</row>
    <row r="600" s="1" customFormat="1" ht="15.9" customHeight="1" spans="1:20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</row>
    <row r="601" s="1" customFormat="1" ht="15.9" customHeight="1" spans="1:20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</row>
    <row r="602" s="1" customFormat="1" ht="15.9" customHeight="1" spans="1:20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</row>
    <row r="603" s="1" customFormat="1" ht="15.9" customHeight="1" spans="1:20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</row>
    <row r="604" s="1" customFormat="1" ht="15.9" customHeight="1" spans="1:20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</row>
    <row r="605" s="1" customFormat="1" ht="15.9" customHeight="1" spans="1:20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</row>
    <row r="606" s="1" customFormat="1" ht="15.9" customHeight="1" spans="1:20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</row>
    <row r="607" s="1" customFormat="1" ht="15.9" customHeight="1" spans="1:20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</row>
    <row r="608" s="1" customFormat="1" ht="15.9" customHeight="1" spans="1:20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</row>
    <row r="609" s="1" customFormat="1" ht="15.9" customHeight="1" spans="1:20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</row>
    <row r="610" s="1" customFormat="1" ht="15.9" customHeight="1" spans="1:20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</row>
    <row r="611" s="1" customFormat="1" ht="15.9" customHeight="1" spans="1:20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</row>
    <row r="612" s="1" customFormat="1" ht="15.9" customHeight="1" spans="1:20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</row>
    <row r="613" s="1" customFormat="1" ht="15.9" customHeight="1" spans="1:20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</row>
    <row r="614" s="1" customFormat="1" ht="15.9" customHeight="1" spans="1:20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</row>
    <row r="615" s="1" customFormat="1" ht="15.9" customHeight="1" spans="1:20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</row>
    <row r="616" s="1" customFormat="1" ht="15.9" customHeight="1" spans="1:20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</row>
    <row r="617" s="1" customFormat="1" ht="15.9" customHeight="1" spans="1:20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</row>
    <row r="618" s="1" customFormat="1" ht="15.9" customHeight="1" spans="1:20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</row>
    <row r="619" s="1" customFormat="1" ht="15.9" customHeight="1" spans="1:20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</row>
    <row r="620" s="1" customFormat="1" ht="15.9" customHeight="1" spans="1:20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</row>
    <row r="621" s="1" customFormat="1" ht="15.9" customHeight="1" spans="1:20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</row>
    <row r="622" s="1" customFormat="1" ht="15.9" customHeight="1" spans="1:20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</row>
    <row r="623" s="1" customFormat="1" ht="15.9" customHeight="1" spans="1:20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</row>
    <row r="624" s="1" customFormat="1" ht="15.9" customHeight="1" spans="1:20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</row>
    <row r="625" s="1" customFormat="1" ht="15.9" customHeight="1" spans="1:20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</row>
    <row r="626" s="1" customFormat="1" ht="15.9" customHeight="1" spans="1:20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</row>
    <row r="627" s="1" customFormat="1" ht="15.9" customHeight="1" spans="1:20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</row>
    <row r="628" s="1" customFormat="1" ht="15.9" customHeight="1" spans="1:20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</row>
    <row r="629" s="1" customFormat="1" ht="15.9" customHeight="1" spans="1:20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</row>
    <row r="630" s="1" customFormat="1" ht="15.9" customHeight="1" spans="1:20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</row>
    <row r="631" s="1" customFormat="1" ht="15.9" customHeight="1" spans="1:20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</row>
    <row r="632" s="1" customFormat="1" ht="15.9" customHeight="1" spans="1:20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</row>
    <row r="633" s="1" customFormat="1" ht="15.9" customHeight="1" spans="1:20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</row>
    <row r="634" s="1" customFormat="1" ht="15.9" customHeight="1" spans="1:20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</row>
    <row r="635" s="1" customFormat="1" ht="15.9" customHeight="1" spans="1:20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</row>
    <row r="636" s="1" customFormat="1" ht="15.9" customHeight="1" spans="1:20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</row>
    <row r="637" s="1" customFormat="1" ht="15.9" customHeight="1" spans="1:20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</row>
    <row r="638" s="1" customFormat="1" ht="15.9" customHeight="1" spans="1:20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</row>
    <row r="639" s="1" customFormat="1" ht="15.9" customHeight="1" spans="1:20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</row>
    <row r="640" s="1" customFormat="1" ht="15.9" customHeight="1" spans="1:20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</row>
    <row r="641" s="1" customFormat="1" ht="15.9" customHeight="1" spans="1:20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</row>
    <row r="642" s="1" customFormat="1" ht="15.9" customHeight="1" spans="1:20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</row>
    <row r="643" s="1" customFormat="1" ht="15.9" customHeight="1" spans="1:20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</row>
    <row r="644" s="1" customFormat="1" ht="15.9" customHeight="1" spans="1:20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</row>
    <row r="645" s="1" customFormat="1" ht="15.9" customHeight="1" spans="1:20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</row>
    <row r="646" s="1" customFormat="1" ht="15.9" customHeight="1" spans="1:20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</row>
    <row r="647" s="1" customFormat="1" ht="15.9" customHeight="1" spans="1:20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</row>
    <row r="648" s="1" customFormat="1" ht="15.9" customHeight="1" spans="1:20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</row>
    <row r="649" s="1" customFormat="1" ht="15.9" customHeight="1" spans="1:20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</row>
    <row r="650" s="1" customFormat="1" ht="15.9" customHeight="1" spans="1:20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</row>
    <row r="651" s="1" customFormat="1" ht="15.9" customHeight="1" spans="1:20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</row>
    <row r="652" s="1" customFormat="1" ht="15.9" customHeight="1" spans="1:20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</row>
    <row r="653" s="1" customFormat="1" ht="15.9" customHeight="1" spans="1:20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</row>
    <row r="654" s="1" customFormat="1" ht="15.9" customHeight="1" spans="1:20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</row>
    <row r="655" s="1" customFormat="1" ht="15.9" customHeight="1" spans="1:20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</row>
    <row r="656" s="1" customFormat="1" ht="15.9" customHeight="1" spans="1:20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</row>
    <row r="657" s="1" customFormat="1" ht="15.9" customHeight="1" spans="1:20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</row>
    <row r="658" s="1" customFormat="1" ht="15.9" customHeight="1" spans="1:20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</row>
    <row r="659" s="1" customFormat="1" ht="15.9" customHeight="1" spans="1:20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</row>
    <row r="660" s="1" customFormat="1" ht="15.9" customHeight="1" spans="1:20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</row>
    <row r="661" s="1" customFormat="1" ht="15.9" customHeight="1" spans="1:20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</row>
    <row r="662" s="1" customFormat="1" ht="15.9" customHeight="1" spans="1:20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</row>
    <row r="663" s="1" customFormat="1" ht="15.9" customHeight="1" spans="1:20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</row>
    <row r="664" s="1" customFormat="1" ht="15.9" customHeight="1" spans="1:20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</row>
    <row r="665" s="1" customFormat="1" ht="15.9" customHeight="1" spans="1:20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</row>
    <row r="666" s="1" customFormat="1" ht="15.9" customHeight="1" spans="1:20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</row>
    <row r="667" s="1" customFormat="1" ht="15.9" customHeight="1" spans="1:20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</row>
    <row r="668" s="1" customFormat="1" ht="15.9" customHeight="1" spans="1:20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</row>
    <row r="669" s="1" customFormat="1" ht="15.9" customHeight="1" spans="1:20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</row>
    <row r="670" s="1" customFormat="1" ht="15.9" customHeight="1" spans="1:20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</row>
    <row r="671" s="1" customFormat="1" ht="15.9" customHeight="1" spans="1:20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</row>
    <row r="672" s="1" customFormat="1" ht="15.9" customHeight="1" spans="1:20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</row>
    <row r="673" s="1" customFormat="1" ht="15.9" customHeight="1" spans="1:20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</row>
    <row r="674" s="1" customFormat="1" ht="15.9" customHeight="1" spans="1:20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</row>
    <row r="675" s="1" customFormat="1" ht="15.9" customHeight="1" spans="1:20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</row>
    <row r="676" s="1" customFormat="1" ht="15.9" customHeight="1" spans="1:20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</row>
    <row r="677" s="1" customFormat="1" ht="15.9" customHeight="1" spans="1:20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</row>
    <row r="678" s="1" customFormat="1" ht="15.9" customHeight="1" spans="1:20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</row>
    <row r="679" s="1" customFormat="1" ht="15.9" customHeight="1" spans="1:20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</row>
    <row r="680" s="1" customFormat="1" ht="15.9" customHeight="1" spans="1:20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</row>
    <row r="681" s="1" customFormat="1" ht="15.9" customHeight="1" spans="1:20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</row>
    <row r="682" s="1" customFormat="1" ht="15.9" customHeight="1" spans="1:20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</row>
    <row r="683" s="1" customFormat="1" ht="15.9" customHeight="1" spans="1:20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</row>
    <row r="684" s="1" customFormat="1" ht="15.9" customHeight="1" spans="1:20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</row>
    <row r="685" s="1" customFormat="1" ht="15.9" customHeight="1" spans="1:20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</row>
    <row r="686" s="1" customFormat="1" ht="15.9" customHeight="1" spans="1:20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</row>
    <row r="687" s="1" customFormat="1" ht="15.9" customHeight="1" spans="1:20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</row>
    <row r="688" s="1" customFormat="1" ht="15.9" customHeight="1" spans="1:20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</row>
    <row r="689" s="1" customFormat="1" ht="15.9" customHeight="1" spans="1:20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</row>
    <row r="690" s="1" customFormat="1" ht="15.9" customHeight="1" spans="1:20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</row>
    <row r="691" s="1" customFormat="1" ht="15.9" customHeight="1" spans="1:20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</row>
    <row r="692" s="1" customFormat="1" ht="15.9" customHeight="1" spans="1:20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</row>
    <row r="693" s="1" customFormat="1" ht="15.9" customHeight="1" spans="1:20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</row>
    <row r="694" s="1" customFormat="1" ht="15.9" customHeight="1" spans="1:20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</row>
    <row r="695" s="1" customFormat="1" ht="15.9" customHeight="1" spans="1:20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</row>
    <row r="696" s="1" customFormat="1" ht="15.9" customHeight="1" spans="1:20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</row>
    <row r="697" s="1" customFormat="1" ht="15.9" customHeight="1" spans="1:20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</row>
    <row r="698" s="1" customFormat="1" ht="15.9" customHeight="1" spans="1:20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</row>
    <row r="699" s="1" customFormat="1" ht="15.9" customHeight="1" spans="1:20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</row>
    <row r="700" s="1" customFormat="1" ht="15.9" customHeight="1" spans="1:20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</row>
    <row r="701" s="1" customFormat="1" ht="15.9" customHeight="1" spans="1:20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</row>
    <row r="702" s="1" customFormat="1" ht="15.9" customHeight="1" spans="1:20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</row>
    <row r="703" s="1" customFormat="1" ht="15.9" customHeight="1" spans="1:20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</row>
    <row r="704" s="1" customFormat="1" ht="15.9" customHeight="1" spans="1:20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</row>
    <row r="705" s="1" customFormat="1" ht="15.9" customHeight="1" spans="1:20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</row>
    <row r="706" s="1" customFormat="1" ht="15.9" customHeight="1" spans="1:20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</row>
    <row r="707" s="1" customFormat="1" ht="15.9" customHeight="1" spans="1:20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</row>
    <row r="708" s="1" customFormat="1" ht="15.9" customHeight="1" spans="1:20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</row>
    <row r="709" s="1" customFormat="1" ht="15.9" customHeight="1" spans="1:20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</row>
    <row r="710" s="1" customFormat="1" ht="15.9" customHeight="1" spans="1:20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</row>
    <row r="711" s="1" customFormat="1" ht="15.9" customHeight="1" spans="1:20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</row>
    <row r="712" s="1" customFormat="1" ht="15.9" customHeight="1" spans="1:20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</row>
    <row r="713" s="1" customFormat="1" ht="15.9" customHeight="1" spans="1:20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</row>
    <row r="714" s="1" customFormat="1" ht="15.9" customHeight="1" spans="1:20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</row>
    <row r="715" s="1" customFormat="1" ht="15.9" customHeight="1" spans="1:20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</row>
    <row r="716" s="1" customFormat="1" ht="15.9" customHeight="1" spans="1:20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</row>
    <row r="717" s="1" customFormat="1" ht="15.9" customHeight="1" spans="1:20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</row>
    <row r="718" s="1" customFormat="1" ht="15.9" customHeight="1" spans="1:20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</row>
    <row r="719" s="1" customFormat="1" ht="15.9" customHeight="1" spans="1:20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</row>
    <row r="720" s="1" customFormat="1" ht="15.9" customHeight="1" spans="1:20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</row>
    <row r="721" s="1" customFormat="1" ht="15.9" customHeight="1" spans="1:20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</row>
    <row r="722" s="1" customFormat="1" ht="15.9" customHeight="1" spans="1:20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</row>
    <row r="723" s="1" customFormat="1" ht="15.9" customHeight="1" spans="1:20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</row>
    <row r="724" s="1" customFormat="1" ht="15.9" customHeight="1" spans="1:20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</row>
    <row r="725" s="1" customFormat="1" ht="15.9" customHeight="1" spans="1:20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</row>
    <row r="726" s="1" customFormat="1" ht="15.9" customHeight="1" spans="1:20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</row>
    <row r="727" s="1" customFormat="1" ht="15.9" customHeight="1" spans="1:20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</row>
    <row r="728" s="1" customFormat="1" ht="15.9" customHeight="1" spans="1:20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</row>
    <row r="729" s="1" customFormat="1" ht="15.9" customHeight="1" spans="1:20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</row>
    <row r="730" s="1" customFormat="1" ht="15.9" customHeight="1" spans="1:20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</row>
    <row r="731" s="1" customFormat="1" ht="15.9" customHeight="1" spans="1:20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</row>
    <row r="732" s="1" customFormat="1" ht="15.9" customHeight="1" spans="1:20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</row>
    <row r="733" s="1" customFormat="1" ht="15.9" customHeight="1" spans="1:20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</row>
    <row r="734" s="1" customFormat="1" ht="15.9" customHeight="1" spans="1:20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</row>
    <row r="735" s="1" customFormat="1" ht="15.9" customHeight="1" spans="1:20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</row>
    <row r="736" s="1" customFormat="1" ht="15.9" customHeight="1" spans="1:20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</row>
    <row r="737" s="1" customFormat="1" ht="15.9" customHeight="1" spans="1:20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</row>
    <row r="738" s="1" customFormat="1" ht="15.9" customHeight="1" spans="1:20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</row>
    <row r="739" s="1" customFormat="1" ht="15.9" customHeight="1" spans="1:20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</row>
    <row r="740" s="1" customFormat="1" ht="15.9" customHeight="1" spans="1:20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</row>
    <row r="741" s="1" customFormat="1" ht="15.9" customHeight="1" spans="1:20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</row>
    <row r="742" s="1" customFormat="1" ht="15.9" customHeight="1" spans="1:20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</row>
    <row r="743" s="1" customFormat="1" ht="15.9" customHeight="1" spans="1:20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</row>
    <row r="744" s="1" customFormat="1" ht="15.9" customHeight="1" spans="1:20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</row>
    <row r="745" s="1" customFormat="1" ht="15.9" customHeight="1" spans="1:20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</row>
    <row r="746" s="1" customFormat="1" ht="15.9" customHeight="1" spans="1:20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</row>
    <row r="747" s="1" customFormat="1" ht="15.9" customHeight="1" spans="1:20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</row>
    <row r="748" s="1" customFormat="1" ht="15.9" customHeight="1" spans="1:20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</row>
    <row r="749" s="1" customFormat="1" ht="15.9" customHeight="1" spans="1:20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</row>
    <row r="750" s="1" customFormat="1" ht="15.9" customHeight="1" spans="1:20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</row>
    <row r="751" s="1" customFormat="1" ht="15.9" customHeight="1" spans="1:20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</row>
    <row r="752" s="1" customFormat="1" ht="15.9" customHeight="1" spans="1:20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</row>
    <row r="753" s="1" customFormat="1" ht="15.9" customHeight="1" spans="1:20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</row>
    <row r="754" s="1" customFormat="1" ht="15.9" customHeight="1" spans="1:20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</row>
    <row r="755" s="1" customFormat="1" ht="15.9" customHeight="1" spans="1:20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</row>
    <row r="756" s="1" customFormat="1" ht="15.9" customHeight="1" spans="1:20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</row>
    <row r="757" s="1" customFormat="1" ht="15.9" customHeight="1" spans="1:20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</row>
    <row r="758" s="1" customFormat="1" ht="15.9" customHeight="1" spans="1:20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</row>
    <row r="759" s="1" customFormat="1" ht="15.9" customHeight="1" spans="1:20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</row>
    <row r="760" s="1" customFormat="1" ht="15.9" customHeight="1" spans="1:20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</row>
    <row r="761" s="1" customFormat="1" ht="15.9" customHeight="1" spans="1:20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</row>
    <row r="762" s="1" customFormat="1" ht="15.9" customHeight="1" spans="1:20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</row>
    <row r="763" s="1" customFormat="1" ht="15.9" customHeight="1" spans="1:20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</row>
    <row r="764" s="1" customFormat="1" ht="15.9" customHeight="1" spans="1:20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</row>
    <row r="765" s="1" customFormat="1" ht="15.9" customHeight="1" spans="1:20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</row>
    <row r="766" s="1" customFormat="1" ht="15.9" customHeight="1" spans="1:20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</row>
    <row r="767" s="1" customFormat="1" ht="15.9" customHeight="1" spans="1:20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</row>
    <row r="768" s="1" customFormat="1" ht="15.9" customHeight="1" spans="1:20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</row>
    <row r="769" s="1" customFormat="1" ht="15.9" customHeight="1" spans="1:20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</row>
    <row r="770" s="1" customFormat="1" ht="15.9" customHeight="1" spans="1:20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</row>
    <row r="771" s="1" customFormat="1" ht="15.9" customHeight="1" spans="1:20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</row>
    <row r="772" s="1" customFormat="1" ht="15.9" customHeight="1" spans="1:20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</row>
    <row r="773" s="1" customFormat="1" ht="15.9" customHeight="1" spans="1:20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</row>
    <row r="774" s="1" customFormat="1" ht="15.9" customHeight="1" spans="1:20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</row>
    <row r="775" s="1" customFormat="1" ht="15.9" customHeight="1" spans="1:20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</row>
    <row r="776" s="1" customFormat="1" ht="15.9" customHeight="1" spans="1:20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</row>
    <row r="777" s="1" customFormat="1" ht="15.9" customHeight="1" spans="1:20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</row>
    <row r="778" s="1" customFormat="1" ht="15.9" customHeight="1" spans="1:20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</row>
    <row r="779" s="1" customFormat="1" ht="15.9" customHeight="1" spans="1:20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</row>
    <row r="780" s="1" customFormat="1" ht="15.9" customHeight="1" spans="1:20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</row>
    <row r="781" s="1" customFormat="1" ht="15.9" customHeight="1" spans="1:20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</row>
    <row r="782" s="1" customFormat="1" ht="15.9" customHeight="1" spans="1:20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</row>
    <row r="783" s="1" customFormat="1" ht="15.9" customHeight="1" spans="1:20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</row>
    <row r="784" s="1" customFormat="1" ht="15.9" customHeight="1" spans="1:20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</row>
    <row r="785" s="1" customFormat="1" ht="15.9" customHeight="1" spans="1:20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</row>
    <row r="786" s="1" customFormat="1" ht="15.9" customHeight="1" spans="1:20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</row>
    <row r="787" s="1" customFormat="1" ht="15.9" customHeight="1" spans="1:20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</row>
    <row r="788" s="1" customFormat="1" ht="15.9" customHeight="1" spans="1:20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</row>
    <row r="789" s="1" customFormat="1" ht="15.9" customHeight="1" spans="1:20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</row>
    <row r="790" s="1" customFormat="1" ht="15.9" customHeight="1" spans="1:20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</row>
    <row r="791" s="1" customFormat="1" ht="15.9" customHeight="1" spans="1:20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</row>
    <row r="792" s="1" customFormat="1" ht="15.9" customHeight="1" spans="1:20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</row>
    <row r="793" s="1" customFormat="1" ht="15.9" customHeight="1" spans="1:20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</row>
    <row r="794" s="1" customFormat="1" ht="15.9" customHeight="1" spans="1:20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</row>
    <row r="795" s="1" customFormat="1" ht="15.9" customHeight="1" spans="1:20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</row>
    <row r="796" s="1" customFormat="1" ht="15.9" customHeight="1" spans="1:20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</row>
    <row r="797" s="1" customFormat="1" ht="15.9" customHeight="1" spans="1:20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</row>
    <row r="798" s="1" customFormat="1" ht="15.9" customHeight="1" spans="1:20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</row>
    <row r="799" s="1" customFormat="1" ht="15.9" customHeight="1" spans="1:20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</row>
    <row r="800" s="1" customFormat="1" ht="15.9" customHeight="1" spans="1:20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</row>
    <row r="801" s="1" customFormat="1" ht="15.9" customHeight="1" spans="1:20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</row>
    <row r="802" s="1" customFormat="1" ht="15.9" customHeight="1" spans="1:20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</row>
    <row r="803" s="1" customFormat="1" ht="15.9" customHeight="1" spans="1:20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</row>
    <row r="804" s="1" customFormat="1" ht="15.9" customHeight="1" spans="1:20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</row>
    <row r="805" s="1" customFormat="1" ht="15.9" customHeight="1" spans="1:20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</row>
    <row r="806" s="1" customFormat="1" ht="15.9" customHeight="1" spans="1:20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</row>
    <row r="807" s="1" customFormat="1" ht="15.9" customHeight="1" spans="1:20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</row>
    <row r="808" s="1" customFormat="1" ht="15.9" customHeight="1" spans="1:20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</row>
    <row r="809" s="1" customFormat="1" ht="15.9" customHeight="1" spans="1:20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</row>
    <row r="810" s="1" customFormat="1" ht="15.9" customHeight="1" spans="1:20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</row>
    <row r="811" s="1" customFormat="1" ht="15.9" customHeight="1" spans="1:20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</row>
    <row r="812" s="1" customFormat="1" ht="15.9" customHeight="1" spans="1:20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</row>
    <row r="813" s="1" customFormat="1" ht="15.9" customHeight="1" spans="1:20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</row>
    <row r="814" s="1" customFormat="1" ht="15.9" customHeight="1" spans="1:20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</row>
    <row r="815" s="1" customFormat="1" ht="15.9" customHeight="1" spans="1:20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</row>
    <row r="816" s="1" customFormat="1" ht="15.9" customHeight="1" spans="1:20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</row>
    <row r="817" s="1" customFormat="1" ht="15.9" customHeight="1" spans="1:20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</row>
    <row r="818" s="1" customFormat="1" ht="15.9" customHeight="1" spans="1:20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</row>
    <row r="819" s="1" customFormat="1" ht="15.9" customHeight="1" spans="1:20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</row>
    <row r="820" s="1" customFormat="1" ht="15.9" customHeight="1" spans="1:20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</row>
    <row r="821" s="1" customFormat="1" ht="15.9" customHeight="1" spans="1:20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</row>
    <row r="822" s="1" customFormat="1" ht="15.9" customHeight="1" spans="1:20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</row>
    <row r="823" s="1" customFormat="1" ht="15.9" customHeight="1" spans="1:20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</row>
    <row r="824" s="1" customFormat="1" ht="15.9" customHeight="1" spans="1:20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</row>
    <row r="825" s="1" customFormat="1" ht="15.9" customHeight="1" spans="1:20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</row>
    <row r="826" s="1" customFormat="1" ht="15.9" customHeight="1" spans="1:20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</row>
    <row r="827" s="1" customFormat="1" ht="15.9" customHeight="1" spans="1:20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</row>
    <row r="828" s="1" customFormat="1" ht="15.9" customHeight="1" spans="1:20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</row>
    <row r="829" s="1" customFormat="1" ht="15.9" customHeight="1" spans="1:20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</row>
    <row r="830" s="1" customFormat="1" ht="15.9" customHeight="1" spans="1:20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</row>
    <row r="831" s="1" customFormat="1" ht="15.9" customHeight="1" spans="1:20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</row>
    <row r="832" s="1" customFormat="1" ht="15.9" customHeight="1" spans="1:20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</row>
    <row r="833" s="1" customFormat="1" ht="15.9" customHeight="1" spans="1:20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</row>
    <row r="834" s="1" customFormat="1" ht="15.9" customHeight="1" spans="1:20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</row>
    <row r="835" s="1" customFormat="1" ht="15.9" customHeight="1" spans="1:20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</row>
    <row r="836" s="1" customFormat="1" ht="15.9" customHeight="1" spans="1:20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</row>
    <row r="837" s="1" customFormat="1" ht="15.9" customHeight="1" spans="1:20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</row>
    <row r="838" s="1" customFormat="1" ht="15.9" customHeight="1" spans="1:20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</row>
    <row r="839" s="1" customFormat="1" ht="15.9" customHeight="1" spans="1:20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</row>
    <row r="840" s="1" customFormat="1" ht="15.9" customHeight="1" spans="1:20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</row>
    <row r="841" s="1" customFormat="1" ht="15.9" customHeight="1" spans="1:20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</row>
    <row r="842" s="1" customFormat="1" ht="15.9" customHeight="1" spans="1:20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</row>
    <row r="843" s="1" customFormat="1" ht="15.9" customHeight="1" spans="1:20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</row>
    <row r="844" s="1" customFormat="1" ht="15.9" customHeight="1" spans="1:20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</row>
    <row r="845" s="1" customFormat="1" ht="15.9" customHeight="1" spans="1:20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</row>
    <row r="846" s="1" customFormat="1" ht="15.9" customHeight="1" spans="1:20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</row>
    <row r="847" s="1" customFormat="1" ht="15.9" customHeight="1" spans="1:20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</row>
    <row r="848" s="1" customFormat="1" ht="15.9" customHeight="1" spans="1:20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</row>
    <row r="849" s="1" customFormat="1" ht="15.9" customHeight="1" spans="1:20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</row>
    <row r="850" s="1" customFormat="1" ht="15.9" customHeight="1" spans="1:20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</row>
    <row r="851" s="1" customFormat="1" ht="15.9" customHeight="1" spans="1:20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</row>
    <row r="852" s="1" customFormat="1" ht="15.9" customHeight="1" spans="1:20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</row>
    <row r="853" s="1" customFormat="1" ht="15.9" customHeight="1" spans="1:20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</row>
    <row r="854" s="1" customFormat="1" ht="15.9" customHeight="1" spans="1:20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</row>
    <row r="855" s="1" customFormat="1" ht="15.9" customHeight="1" spans="1:20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</row>
    <row r="856" s="1" customFormat="1" ht="15.9" customHeight="1" spans="1:20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</row>
    <row r="857" s="1" customFormat="1" ht="15.9" customHeight="1" spans="1:20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</row>
    <row r="858" s="1" customFormat="1" ht="15.9" customHeight="1" spans="1:20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</row>
    <row r="859" s="1" customFormat="1" ht="15.9" customHeight="1" spans="1:20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</row>
    <row r="860" s="1" customFormat="1" ht="15.9" customHeight="1" spans="1:20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</row>
    <row r="861" s="1" customFormat="1" ht="15.9" customHeight="1" spans="1:20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</row>
    <row r="862" s="1" customFormat="1" ht="15.9" customHeight="1" spans="1:20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</row>
    <row r="863" s="1" customFormat="1" ht="15.9" customHeight="1" spans="1:20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</row>
    <row r="864" s="1" customFormat="1" ht="15.9" customHeight="1" spans="1:20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</row>
    <row r="865" s="1" customFormat="1" ht="15.9" customHeight="1" spans="1:20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</row>
    <row r="866" s="1" customFormat="1" ht="15.9" customHeight="1" spans="1:20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</row>
    <row r="867" s="1" customFormat="1" ht="15.9" customHeight="1" spans="1:20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</row>
    <row r="868" s="1" customFormat="1" ht="15.9" customHeight="1" spans="1:20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</row>
    <row r="869" s="1" customFormat="1" ht="15.9" customHeight="1" spans="1:20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</row>
    <row r="870" s="1" customFormat="1" ht="15.9" customHeight="1" spans="1:20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</row>
    <row r="871" s="1" customFormat="1" ht="15.9" customHeight="1" spans="1:20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</row>
    <row r="872" s="1" customFormat="1" ht="15.9" customHeight="1" spans="1:20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</row>
    <row r="873" s="1" customFormat="1" ht="15.9" customHeight="1" spans="1:20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</row>
    <row r="874" s="1" customFormat="1" ht="15.9" customHeight="1" spans="1:20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</row>
    <row r="875" s="1" customFormat="1" ht="15.9" customHeight="1" spans="1:20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</row>
    <row r="876" s="1" customFormat="1" ht="15.9" customHeight="1" spans="1:20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</row>
    <row r="877" s="1" customFormat="1" ht="15.9" customHeight="1" spans="1:20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</row>
    <row r="878" s="1" customFormat="1" ht="15.9" customHeight="1" spans="1:20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</row>
    <row r="879" s="1" customFormat="1" ht="15.9" customHeight="1" spans="1:20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</row>
    <row r="880" s="1" customFormat="1" ht="15.9" customHeight="1" spans="1:20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</row>
    <row r="881" s="1" customFormat="1" ht="15.9" customHeight="1" spans="1:20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</row>
    <row r="882" s="1" customFormat="1" ht="15.9" customHeight="1" spans="1:20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</row>
    <row r="883" s="1" customFormat="1" ht="15.9" customHeight="1" spans="1:20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</row>
    <row r="884" s="1" customFormat="1" ht="15.9" customHeight="1" spans="1:20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</row>
    <row r="885" s="1" customFormat="1" ht="15.9" customHeight="1" spans="1:20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</row>
    <row r="886" s="1" customFormat="1" ht="15.9" customHeight="1" spans="1:20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</row>
    <row r="887" s="1" customFormat="1" ht="15.9" customHeight="1" spans="1:20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</row>
    <row r="888" s="1" customFormat="1" ht="15.9" customHeight="1" spans="1:20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</row>
    <row r="889" s="1" customFormat="1" ht="15.9" customHeight="1" spans="1:20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</row>
    <row r="890" s="1" customFormat="1" ht="15.9" customHeight="1" spans="1:20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</row>
    <row r="891" s="1" customFormat="1" ht="15.9" customHeight="1" spans="1:20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</row>
    <row r="892" s="1" customFormat="1" ht="15.9" customHeight="1" spans="1:20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</row>
    <row r="893" s="1" customFormat="1" ht="15.9" customHeight="1" spans="1:20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</row>
    <row r="894" s="1" customFormat="1" ht="15.9" customHeight="1" spans="1:20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</row>
    <row r="895" s="1" customFormat="1" ht="15.9" customHeight="1" spans="1:20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</row>
    <row r="896" s="1" customFormat="1" ht="15.9" customHeight="1" spans="1:20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</row>
    <row r="897" s="1" customFormat="1" ht="15.9" customHeight="1" spans="1:20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</row>
    <row r="898" s="1" customFormat="1" ht="15.9" customHeight="1" spans="1:20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</row>
    <row r="899" s="1" customFormat="1" ht="15.9" customHeight="1" spans="1:20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</row>
    <row r="900" s="1" customFormat="1" ht="15.9" customHeight="1" spans="1:20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</row>
    <row r="901" s="1" customFormat="1" ht="15.9" customHeight="1" spans="1:20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</row>
    <row r="902" s="1" customFormat="1" ht="15.9" customHeight="1" spans="1:20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</row>
  </sheetData>
  <mergeCells count="14">
    <mergeCell ref="A1:D1"/>
    <mergeCell ref="F1:I1"/>
    <mergeCell ref="A2:B2"/>
    <mergeCell ref="A3:B3"/>
    <mergeCell ref="A4:B4"/>
    <mergeCell ref="A5:B5"/>
    <mergeCell ref="A6:B6"/>
    <mergeCell ref="A24:E24"/>
    <mergeCell ref="F7:F8"/>
    <mergeCell ref="G7:G8"/>
    <mergeCell ref="H7:H8"/>
    <mergeCell ref="I7:I8"/>
    <mergeCell ref="G2:I6"/>
    <mergeCell ref="A7:E8"/>
  </mergeCells>
  <conditionalFormatting sqref="I24">
    <cfRule type="notContainsBlanks" dxfId="0" priority="2">
      <formula>LEN(TRIM(I24))&gt;0</formula>
    </cfRule>
  </conditionalFormatting>
  <conditionalFormatting sqref="K9:K24">
    <cfRule type="notContainsBlanks" dxfId="0" priority="3">
      <formula>LEN(TRIM(K9))&gt;0</formula>
    </cfRule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2024-07-20T08:11:46Z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3E4FF25706E741C8B15B5D10D44C25D0_12</vt:lpwstr>
  </property>
</Properties>
</file>