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1" r:id="rId1"/>
    <sheet name="XS-XXL (cm)" sheetId="3" r:id="rId2"/>
    <sheet name="1X-3X" sheetId="2" r:id="rId3"/>
    <sheet name="1X-3X (cm)" sheetId="4" r:id="rId4"/>
  </sheets>
  <externalReferences>
    <externalReference r:id="rId5"/>
    <externalReference r:id="rId6"/>
  </externalReferences>
  <definedNames>
    <definedName name="_xlnm.Print_Area" localSheetId="2">'1X-3X'!$A$1:$L$22</definedName>
    <definedName name="_xlnm.Print_Area" localSheetId="3">'1X-3X (cm)'!$A$1:$L$22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<sst xmlns="http://schemas.openxmlformats.org/spreadsheetml/2006/main" count="220" uniqueCount="92">
  <si>
    <t>SPEC PAGE</t>
  </si>
  <si>
    <t>STYLE #:</t>
  </si>
  <si>
    <t>BG7177</t>
  </si>
  <si>
    <t>STYLE NAME:</t>
  </si>
  <si>
    <t>OLIVIA DRESS</t>
  </si>
  <si>
    <t>LEAD DESIGNER:</t>
  </si>
  <si>
    <t>SARAH PUNTER</t>
  </si>
  <si>
    <t>SAMPLE LEVEL</t>
  </si>
  <si>
    <t>REFIT PP</t>
  </si>
  <si>
    <t>DATE CREATED:</t>
  </si>
  <si>
    <t>TP COMPLETED BY:</t>
  </si>
  <si>
    <t>SARAH P</t>
  </si>
  <si>
    <t>SEASON:</t>
  </si>
  <si>
    <t>FALL 24</t>
  </si>
  <si>
    <t>TECH DESIGNER:</t>
  </si>
  <si>
    <t>SEAN</t>
  </si>
  <si>
    <t>DELIVERY:</t>
  </si>
  <si>
    <t>SAMPLE SIZE:</t>
  </si>
  <si>
    <t>SMALL</t>
  </si>
  <si>
    <t>NEXT SAMPLE LEVEL</t>
  </si>
  <si>
    <t>TOP</t>
  </si>
  <si>
    <t>SIZE RANGE:</t>
  </si>
  <si>
    <t>XS-XXL</t>
  </si>
  <si>
    <t>COLORWAY:</t>
  </si>
  <si>
    <t>ANY AVAILABLE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</si>
  <si>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</si>
  <si>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</si>
  <si>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</si>
  <si>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</si>
  <si>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</si>
  <si>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</si>
  <si>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</si>
  <si>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</si>
  <si>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</si>
  <si>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 BODY LENGTH (SHOULDER STRAP JOIN SEAM TO HEM)</t>
  </si>
  <si>
    <t>前上身长-从肩高点到底摆</t>
  </si>
  <si>
    <t>WR'S RIGHT BODICE  SIDE SEAM LENGTH</t>
  </si>
  <si>
    <t>穿着右侧缝长</t>
  </si>
  <si>
    <t>WR'S LEFT BODICE SIDE SEAM LENGTH</t>
  </si>
  <si>
    <t>穿着左侧缝长</t>
  </si>
  <si>
    <t>BACK BODICE WIDTH (SS TO SS ALONG TOP EDGE)</t>
  </si>
  <si>
    <t>后上身宽，沿顶边侧缝到侧缝</t>
  </si>
  <si>
    <t>FRONT ARMHOLE  ON CURVE</t>
  </si>
  <si>
    <t>前袖窿弧线</t>
  </si>
  <si>
    <t>FRONT NECK WIDTH (HPB/ STRAP JN TO HPB/ STRAP JN)</t>
  </si>
  <si>
    <t>前领宽，肩带连接点间距</t>
  </si>
  <si>
    <t>BUST CIRC. (4 3/8" BELOW strap point) - STRAIGHT ACROSS</t>
  </si>
  <si>
    <r>
      <rPr>
        <sz val="14"/>
        <rFont val="宋体"/>
        <charset val="134"/>
      </rPr>
      <t>胸围</t>
    </r>
    <r>
      <rPr>
        <sz val="14"/>
        <rFont val="Calibri"/>
        <charset val="134"/>
      </rPr>
      <t>-</t>
    </r>
    <r>
      <rPr>
        <sz val="14"/>
        <rFont val="宋体"/>
        <charset val="134"/>
      </rPr>
      <t>肩带点下方</t>
    </r>
    <r>
      <rPr>
        <sz val="14"/>
        <rFont val="Calibri"/>
        <charset val="134"/>
      </rPr>
      <t>4 3/8“</t>
    </r>
    <r>
      <rPr>
        <sz val="14"/>
        <rFont val="宋体"/>
        <charset val="134"/>
      </rPr>
      <t>直量</t>
    </r>
  </si>
  <si>
    <t>WAIST CIRC. (5 1/4 " BELOW AH) - STRAIGHT ACROSS</t>
  </si>
  <si>
    <r>
      <rPr>
        <sz val="14"/>
        <rFont val="宋体"/>
        <charset val="134"/>
      </rPr>
      <t>腰围</t>
    </r>
    <r>
      <rPr>
        <sz val="14"/>
        <rFont val="Calibri"/>
        <charset val="134"/>
      </rPr>
      <t>-</t>
    </r>
    <r>
      <rPr>
        <sz val="14"/>
        <rFont val="宋体"/>
        <charset val="134"/>
      </rPr>
      <t>腋下</t>
    </r>
    <r>
      <rPr>
        <sz val="14"/>
        <rFont val="Calibri"/>
        <charset val="134"/>
      </rPr>
      <t>5 1/4 "</t>
    </r>
  </si>
  <si>
    <t>HIP CIRC. (13 3/4" BELOW AH) - STRAIGHT (2PT MEASUREMENT)</t>
  </si>
  <si>
    <r>
      <rPr>
        <sz val="14"/>
        <rFont val="宋体"/>
        <charset val="134"/>
      </rPr>
      <t>臀围</t>
    </r>
    <r>
      <rPr>
        <sz val="14"/>
        <rFont val="Calibri"/>
        <charset val="134"/>
      </rPr>
      <t>-</t>
    </r>
    <r>
      <rPr>
        <sz val="14"/>
        <rFont val="宋体"/>
        <charset val="134"/>
      </rPr>
      <t>腋下</t>
    </r>
    <r>
      <rPr>
        <sz val="14"/>
        <rFont val="Calibri"/>
        <charset val="134"/>
      </rPr>
      <t>13 3/4"-</t>
    </r>
    <r>
      <rPr>
        <sz val="14"/>
        <rFont val="宋体"/>
        <charset val="134"/>
      </rPr>
      <t>直量</t>
    </r>
  </si>
  <si>
    <t>DIAGONAL SEAM (MEASURE ALONG SEAM) -  EDGE TO EDGE</t>
  </si>
  <si>
    <t>斜接缝长，沿缝量，边到边</t>
  </si>
  <si>
    <t>SWEEP SKIRT ALONG THE CURVE - SLIT EDGES ALIGNED, FOLD TO SLIT EDGE (SELF)</t>
  </si>
  <si>
    <t>面布摆围弧量，叉边对齐，叉对折</t>
  </si>
  <si>
    <t>SWEEP SKIRT ALONG THE CURVE - SLIT EDGES ALIGNED, FOLD TO SLIT EDGE (LINING)</t>
  </si>
  <si>
    <t>里布摆围弧量，叉边对齐，叉对折</t>
  </si>
  <si>
    <t xml:space="preserve">WR'S RIGHT  SIDE SEAM SKIRT LENGTH </t>
  </si>
  <si>
    <t>穿着右侧裙缝长</t>
  </si>
  <si>
    <t xml:space="preserve">WR'S LEFT SIDE SEAM SKIRT LENGTH </t>
  </si>
  <si>
    <t>穿着左侧裙缝长</t>
  </si>
  <si>
    <t>SLIT HEIGHT</t>
  </si>
  <si>
    <t>叉长</t>
  </si>
  <si>
    <t>TIE LENGTH</t>
  </si>
  <si>
    <t>系带长</t>
  </si>
  <si>
    <t>LINING DIFFERENCE FROM SELF</t>
  </si>
  <si>
    <t>里布比面布短</t>
  </si>
  <si>
    <t>HEM HEIGHT</t>
  </si>
  <si>
    <t>底边高</t>
  </si>
  <si>
    <t>GRADED SPEC PAGE</t>
  </si>
  <si>
    <t>BRAND:</t>
  </si>
  <si>
    <t>DESIGNER:</t>
  </si>
  <si>
    <t>HANNAH</t>
  </si>
  <si>
    <t>TBD</t>
  </si>
  <si>
    <t>VENDOR:</t>
  </si>
  <si>
    <t>MILLY</t>
  </si>
  <si>
    <t>1X-3X</t>
  </si>
  <si>
    <t>1X</t>
  </si>
  <si>
    <t>OX</t>
  </si>
  <si>
    <t>2X</t>
  </si>
  <si>
    <t>3X</t>
  </si>
  <si>
    <t>COMMENTS</t>
  </si>
  <si>
    <t>前上身长，肩带连接点到边</t>
  </si>
  <si>
    <t>前领宽-肩带连接点间距</t>
  </si>
  <si>
    <t>胸围-腋下1“直量</t>
  </si>
  <si>
    <t>腰围-腋下6”</t>
  </si>
  <si>
    <t>臀围-腋下15“-直量</t>
  </si>
  <si>
    <t>面布摆围直量，叉边对齐，叉对折</t>
  </si>
  <si>
    <t>里布摆围直量，叉边对齐，叉对折</t>
  </si>
  <si>
    <t>胸部的褶子深</t>
  </si>
  <si>
    <t>底摆高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</si>
</sst>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.00_ "/>
    <numFmt numFmtId="178" formatCode="#\ ?/?"/>
    <numFmt numFmtId="179" formatCode="#\ ?/?;\-?/?;0"/>
  </numFmts>
  <fonts count="60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4"/>
      <color rgb="FF000000"/>
      <name val="宋体"/>
      <charset val="134"/>
      <scheme val="major"/>
    </font>
    <font>
      <sz val="14"/>
      <name val="宋体"/>
      <charset val="134"/>
      <scheme val="major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2"/>
      <color rgb="FFFF0000"/>
      <name val="宋体"/>
      <charset val="134"/>
      <scheme val="major"/>
    </font>
    <font>
      <b/>
      <sz val="10"/>
      <color rgb="FF000000"/>
      <name val="Calibri"/>
      <charset val="134"/>
    </font>
    <font>
      <b/>
      <sz val="9"/>
      <color rgb="FF000000"/>
      <name val="Calibri"/>
      <charset val="134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2"/>
      <color theme="1"/>
      <name val="Calibri"/>
      <charset val="134"/>
    </font>
    <font>
      <sz val="12"/>
      <color rgb="FFFF0000"/>
      <name val="宋体"/>
      <charset val="134"/>
      <scheme val="maj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b/>
      <sz val="10"/>
      <color theme="1"/>
      <name val="Calibri"/>
      <charset val="134"/>
    </font>
    <font>
      <sz val="11"/>
      <name val="Calibri"/>
      <charset val="134"/>
    </font>
    <font>
      <sz val="14"/>
      <name val="宋体"/>
      <charset val="134"/>
    </font>
    <font>
      <sz val="10"/>
      <color rgb="FFFF0000"/>
      <name val="Calibri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b/>
      <sz val="22"/>
      <color theme="1"/>
      <name val="Arial"/>
      <charset val="134"/>
    </font>
    <font>
      <b/>
      <sz val="22"/>
      <color rgb="FFFF0000"/>
      <name val="Arial"/>
      <charset val="134"/>
    </font>
    <font>
      <b/>
      <sz val="14"/>
      <color rgb="FF000000"/>
      <name val="Calibri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name val="Calibri"/>
      <charset val="134"/>
    </font>
    <font>
      <b/>
      <sz val="7"/>
      <color rgb="FF000000"/>
      <name val="Calibri"/>
      <charset val="134"/>
    </font>
    <font>
      <sz val="14"/>
      <color theme="1"/>
      <name val="Calibri"/>
      <charset val="134"/>
    </font>
    <font>
      <sz val="14"/>
      <color rgb="FF000000"/>
      <name val="Calibri"/>
      <charset val="134"/>
    </font>
    <font>
      <sz val="14"/>
      <color theme="1"/>
      <name val="Century Gothi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7B7B1"/>
        <bgColor rgb="FFE7B7B1"/>
      </patternFill>
    </fill>
    <fill>
      <patternFill patternType="solid">
        <fgColor theme="0" tint="-0.149998474074526"/>
        <bgColor theme="0"/>
      </patternFill>
    </fill>
    <fill>
      <patternFill patternType="solid">
        <fgColor rgb="FFFFE3D6"/>
        <bgColor indexed="64"/>
      </patternFill>
    </fill>
    <fill>
      <patternFill patternType="solid">
        <fgColor theme="6" tint="0.799981688894314"/>
        <bgColor rgb="FFFFFF9A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21" applyNumberFormat="0" applyAlignment="0" applyProtection="0">
      <alignment vertical="center"/>
    </xf>
    <xf numFmtId="0" fontId="50" fillId="16" borderId="22" applyNumberFormat="0" applyAlignment="0" applyProtection="0">
      <alignment vertical="center"/>
    </xf>
    <xf numFmtId="0" fontId="51" fillId="16" borderId="21" applyNumberFormat="0" applyAlignment="0" applyProtection="0">
      <alignment vertical="center"/>
    </xf>
    <xf numFmtId="0" fontId="52" fillId="17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/>
    <xf numFmtId="0" fontId="0" fillId="0" borderId="0"/>
    <xf numFmtId="0" fontId="1" fillId="0" borderId="0"/>
  </cellStyleXfs>
  <cellXfs count="122">
    <xf numFmtId="0" fontId="0" fillId="0" borderId="0" xfId="0">
      <alignment vertical="center"/>
    </xf>
    <xf numFmtId="0" fontId="1" fillId="0" borderId="0" xfId="53"/>
    <xf numFmtId="0" fontId="2" fillId="0" borderId="1" xfId="53" applyFont="1" applyBorder="1" applyAlignment="1">
      <alignment horizontal="center" vertical="center"/>
    </xf>
    <xf numFmtId="0" fontId="3" fillId="0" borderId="1" xfId="53" applyFont="1" applyBorder="1"/>
    <xf numFmtId="0" fontId="2" fillId="2" borderId="1" xfId="53" applyFont="1" applyFill="1" applyBorder="1" applyAlignment="1">
      <alignment horizontal="right" vertical="center"/>
    </xf>
    <xf numFmtId="0" fontId="4" fillId="0" borderId="1" xfId="53" applyFont="1" applyBorder="1" applyAlignment="1">
      <alignment horizontal="left" vertical="center"/>
    </xf>
    <xf numFmtId="0" fontId="5" fillId="3" borderId="1" xfId="53" applyFont="1" applyFill="1" applyBorder="1" applyAlignment="1">
      <alignment horizontal="center" vertical="center"/>
    </xf>
    <xf numFmtId="14" fontId="4" fillId="0" borderId="1" xfId="53" applyNumberFormat="1" applyFont="1" applyBorder="1" applyAlignment="1">
      <alignment horizontal="left" vertical="center"/>
    </xf>
    <xf numFmtId="0" fontId="6" fillId="4" borderId="1" xfId="53" applyFont="1" applyFill="1" applyBorder="1" applyAlignment="1">
      <alignment horizontal="center" vertical="center" wrapText="1"/>
    </xf>
    <xf numFmtId="0" fontId="2" fillId="4" borderId="1" xfId="53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vertical="center" wrapText="1"/>
    </xf>
    <xf numFmtId="0" fontId="7" fillId="0" borderId="2" xfId="50" applyFont="1" applyFill="1" applyBorder="1" applyAlignment="1">
      <alignment horizontal="left" vertical="center" wrapText="1"/>
    </xf>
    <xf numFmtId="176" fontId="8" fillId="5" borderId="1" xfId="53" applyNumberFormat="1" applyFont="1" applyFill="1" applyBorder="1" applyAlignment="1">
      <alignment horizontal="center" wrapText="1"/>
    </xf>
    <xf numFmtId="177" fontId="9" fillId="0" borderId="1" xfId="53" applyNumberFormat="1" applyFont="1" applyFill="1" applyBorder="1" applyAlignment="1">
      <alignment horizontal="center" vertical="center" wrapText="1"/>
    </xf>
    <xf numFmtId="0" fontId="10" fillId="6" borderId="2" xfId="53" applyFont="1" applyFill="1" applyBorder="1" applyAlignment="1"/>
    <xf numFmtId="0" fontId="10" fillId="0" borderId="2" xfId="50" applyFont="1" applyFill="1" applyBorder="1" applyAlignment="1">
      <alignment horizontal="left" vertical="center" wrapText="1"/>
    </xf>
    <xf numFmtId="0" fontId="7" fillId="6" borderId="2" xfId="50" applyFont="1" applyFill="1" applyBorder="1" applyAlignment="1">
      <alignment horizontal="left" vertical="center"/>
    </xf>
    <xf numFmtId="0" fontId="9" fillId="0" borderId="2" xfId="53" applyFont="1" applyFill="1" applyBorder="1" applyAlignment="1">
      <alignment horizontal="left"/>
    </xf>
    <xf numFmtId="0" fontId="11" fillId="0" borderId="0" xfId="53" applyFont="1"/>
    <xf numFmtId="0" fontId="2" fillId="7" borderId="1" xfId="53" applyFont="1" applyFill="1" applyBorder="1" applyAlignment="1">
      <alignment horizontal="center" vertical="center"/>
    </xf>
    <xf numFmtId="0" fontId="5" fillId="8" borderId="1" xfId="53" applyFont="1" applyFill="1" applyBorder="1" applyAlignment="1">
      <alignment horizontal="center" vertical="center"/>
    </xf>
    <xf numFmtId="0" fontId="12" fillId="5" borderId="0" xfId="53" applyFont="1" applyFill="1"/>
    <xf numFmtId="0" fontId="13" fillId="4" borderId="1" xfId="53" applyFont="1" applyFill="1" applyBorder="1" applyAlignment="1">
      <alignment horizontal="center" vertical="center" wrapText="1"/>
    </xf>
    <xf numFmtId="0" fontId="6" fillId="9" borderId="1" xfId="53" applyFont="1" applyFill="1" applyBorder="1" applyAlignment="1">
      <alignment horizontal="center" vertical="center"/>
    </xf>
    <xf numFmtId="0" fontId="14" fillId="0" borderId="0" xfId="53" applyFont="1" applyAlignment="1">
      <alignment horizontal="center" vertical="center"/>
    </xf>
    <xf numFmtId="0" fontId="15" fillId="0" borderId="0" xfId="53" applyFont="1" applyAlignment="1">
      <alignment horizontal="center" vertical="center" wrapText="1"/>
    </xf>
    <xf numFmtId="0" fontId="16" fillId="6" borderId="1" xfId="53" applyFont="1" applyFill="1" applyBorder="1" applyAlignment="1">
      <alignment horizontal="center" vertical="center"/>
    </xf>
    <xf numFmtId="178" fontId="12" fillId="0" borderId="0" xfId="53" applyNumberFormat="1" applyFont="1" applyAlignment="1">
      <alignment horizontal="center" vertical="center" wrapText="1"/>
    </xf>
    <xf numFmtId="0" fontId="12" fillId="0" borderId="0" xfId="53" applyFont="1" applyAlignment="1">
      <alignment horizontal="center" vertical="center"/>
    </xf>
    <xf numFmtId="178" fontId="4" fillId="0" borderId="1" xfId="53" applyNumberFormat="1" applyFont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0" fontId="18" fillId="0" borderId="0" xfId="53" applyFont="1"/>
    <xf numFmtId="178" fontId="19" fillId="0" borderId="0" xfId="53" applyNumberFormat="1" applyFont="1" applyAlignment="1">
      <alignment horizontal="center" vertical="center" wrapText="1"/>
    </xf>
    <xf numFmtId="178" fontId="20" fillId="0" borderId="0" xfId="53" applyNumberFormat="1" applyFont="1" applyAlignment="1">
      <alignment horizontal="center" vertical="center" wrapText="1"/>
    </xf>
    <xf numFmtId="0" fontId="12" fillId="0" borderId="0" xfId="53" applyFont="1"/>
    <xf numFmtId="0" fontId="12" fillId="0" borderId="3" xfId="53" applyFont="1" applyBorder="1"/>
    <xf numFmtId="178" fontId="12" fillId="0" borderId="3" xfId="53" applyNumberFormat="1" applyFont="1" applyBorder="1"/>
    <xf numFmtId="0" fontId="21" fillId="0" borderId="0" xfId="53" applyFont="1"/>
    <xf numFmtId="0" fontId="4" fillId="0" borderId="2" xfId="50" applyFont="1" applyFill="1" applyBorder="1" applyAlignment="1">
      <alignment horizontal="left" vertical="center" wrapText="1"/>
    </xf>
    <xf numFmtId="176" fontId="22" fillId="5" borderId="1" xfId="53" applyNumberFormat="1" applyFont="1" applyFill="1" applyBorder="1" applyAlignment="1">
      <alignment horizont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176" fontId="3" fillId="0" borderId="1" xfId="53" applyNumberFormat="1" applyFont="1" applyFill="1" applyBorder="1" applyAlignment="1">
      <alignment horizontal="center" wrapText="1"/>
    </xf>
    <xf numFmtId="0" fontId="3" fillId="6" borderId="2" xfId="53" applyFont="1" applyFill="1" applyBorder="1" applyAlignment="1"/>
    <xf numFmtId="176" fontId="3" fillId="0" borderId="1" xfId="53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left" vertical="center" wrapText="1"/>
    </xf>
    <xf numFmtId="176" fontId="3" fillId="5" borderId="1" xfId="53" applyNumberFormat="1" applyFont="1" applyFill="1" applyBorder="1" applyAlignment="1">
      <alignment horizontal="center" vertical="center" wrapText="1"/>
    </xf>
    <xf numFmtId="0" fontId="4" fillId="6" borderId="2" xfId="50" applyFont="1" applyFill="1" applyBorder="1" applyAlignment="1">
      <alignment horizontal="left" vertical="center"/>
    </xf>
    <xf numFmtId="176" fontId="5" fillId="0" borderId="1" xfId="53" applyNumberFormat="1" applyFont="1" applyFill="1" applyBorder="1" applyAlignment="1">
      <alignment horizontal="center" wrapText="1"/>
    </xf>
    <xf numFmtId="0" fontId="5" fillId="0" borderId="2" xfId="53" applyFont="1" applyFill="1" applyBorder="1" applyAlignment="1">
      <alignment horizontal="left"/>
    </xf>
    <xf numFmtId="176" fontId="2" fillId="10" borderId="1" xfId="53" applyNumberFormat="1" applyFont="1" applyFill="1" applyBorder="1" applyAlignment="1">
      <alignment horizontal="center" wrapText="1"/>
    </xf>
    <xf numFmtId="176" fontId="4" fillId="0" borderId="1" xfId="53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/>
    <xf numFmtId="0" fontId="24" fillId="0" borderId="1" xfId="0" applyFont="1" applyFill="1" applyBorder="1" applyAlignment="1">
      <alignment horizontal="left" vertical="center" shrinkToFit="1"/>
    </xf>
    <xf numFmtId="0" fontId="23" fillId="2" borderId="1" xfId="0" applyFont="1" applyFill="1" applyBorder="1" applyAlignment="1">
      <alignment horizontal="left" shrinkToFit="1"/>
    </xf>
    <xf numFmtId="0" fontId="24" fillId="0" borderId="4" xfId="0" applyFont="1" applyFill="1" applyBorder="1" applyAlignment="1">
      <alignment horizontal="left" vertical="center" shrinkToFit="1"/>
    </xf>
    <xf numFmtId="0" fontId="23" fillId="12" borderId="1" xfId="0" applyFont="1" applyFill="1" applyBorder="1" applyAlignment="1">
      <alignment horizontal="center" vertical="center" shrinkToFit="1"/>
    </xf>
    <xf numFmtId="14" fontId="24" fillId="0" borderId="1" xfId="0" applyNumberFormat="1" applyFont="1" applyFill="1" applyBorder="1" applyAlignment="1">
      <alignment horizontal="left" vertical="center" shrinkToFit="1"/>
    </xf>
    <xf numFmtId="0" fontId="25" fillId="4" borderId="5" xfId="49" applyFont="1" applyFill="1" applyBorder="1" applyAlignment="1">
      <alignment horizontal="center" vertical="center" wrapText="1"/>
    </xf>
    <xf numFmtId="0" fontId="25" fillId="4" borderId="6" xfId="49" applyFont="1" applyFill="1" applyBorder="1" applyAlignment="1">
      <alignment horizontal="center" vertical="center" wrapText="1"/>
    </xf>
    <xf numFmtId="0" fontId="15" fillId="4" borderId="1" xfId="49" applyFont="1" applyFill="1" applyBorder="1" applyAlignment="1">
      <alignment horizontal="center" vertical="center" wrapText="1"/>
    </xf>
    <xf numFmtId="0" fontId="25" fillId="4" borderId="7" xfId="49" applyFont="1" applyFill="1" applyBorder="1" applyAlignment="1">
      <alignment horizontal="center" vertical="center" wrapText="1"/>
    </xf>
    <xf numFmtId="0" fontId="25" fillId="4" borderId="8" xfId="49" applyFont="1" applyFill="1" applyBorder="1" applyAlignment="1">
      <alignment horizontal="center" vertical="center" wrapText="1"/>
    </xf>
    <xf numFmtId="0" fontId="26" fillId="0" borderId="1" xfId="49" applyFont="1" applyFill="1" applyBorder="1" applyAlignment="1"/>
    <xf numFmtId="0" fontId="18" fillId="0" borderId="9" xfId="49" applyFont="1" applyFill="1" applyBorder="1" applyAlignment="1">
      <alignment horizontal="left"/>
    </xf>
    <xf numFmtId="0" fontId="18" fillId="0" borderId="10" xfId="49" applyFont="1" applyFill="1" applyBorder="1" applyAlignment="1">
      <alignment horizontal="left"/>
    </xf>
    <xf numFmtId="0" fontId="18" fillId="0" borderId="11" xfId="49" applyFont="1" applyFill="1" applyBorder="1" applyAlignment="1">
      <alignment horizontal="left"/>
    </xf>
    <xf numFmtId="0" fontId="27" fillId="0" borderId="2" xfId="49" applyFont="1" applyFill="1" applyBorder="1" applyAlignment="1">
      <alignment horizontal="left"/>
    </xf>
    <xf numFmtId="178" fontId="28" fillId="5" borderId="1" xfId="49" applyNumberFormat="1" applyFont="1" applyFill="1" applyBorder="1" applyAlignment="1">
      <alignment horizontal="center" wrapText="1"/>
    </xf>
    <xf numFmtId="179" fontId="12" fillId="0" borderId="1" xfId="49" applyNumberFormat="1" applyFont="1" applyFill="1" applyBorder="1" applyAlignment="1">
      <alignment horizontal="center" wrapText="1"/>
    </xf>
    <xf numFmtId="0" fontId="29" fillId="0" borderId="2" xfId="49" applyFont="1" applyFill="1" applyBorder="1" applyAlignment="1">
      <alignment horizontal="left"/>
    </xf>
    <xf numFmtId="178" fontId="28" fillId="5" borderId="12" xfId="49" applyNumberFormat="1" applyFont="1" applyFill="1" applyBorder="1" applyAlignment="1">
      <alignment horizontal="center" wrapText="1"/>
    </xf>
    <xf numFmtId="179" fontId="12" fillId="0" borderId="2" xfId="49" applyNumberFormat="1" applyFont="1" applyFill="1" applyBorder="1" applyAlignment="1">
      <alignment horizontal="center" wrapText="1"/>
    </xf>
    <xf numFmtId="179" fontId="12" fillId="0" borderId="13" xfId="49" applyNumberFormat="1" applyFont="1" applyFill="1" applyBorder="1" applyAlignment="1">
      <alignment horizontal="center" wrapText="1"/>
    </xf>
    <xf numFmtId="0" fontId="30" fillId="0" borderId="14" xfId="50" applyFont="1" applyFill="1" applyBorder="1" applyAlignment="1">
      <alignment horizontal="left" vertical="center" wrapText="1"/>
    </xf>
    <xf numFmtId="179" fontId="11" fillId="0" borderId="15" xfId="49" applyNumberFormat="1" applyFont="1" applyFill="1" applyBorder="1" applyAlignment="1">
      <alignment horizontal="center" wrapText="1"/>
    </xf>
    <xf numFmtId="179" fontId="28" fillId="0" borderId="15" xfId="49" applyNumberFormat="1" applyFont="1" applyFill="1" applyBorder="1" applyAlignment="1">
      <alignment horizontal="center" wrapText="1"/>
    </xf>
    <xf numFmtId="178" fontId="11" fillId="0" borderId="15" xfId="49" applyNumberFormat="1" applyFont="1" applyFill="1" applyBorder="1" applyAlignment="1">
      <alignment horizontal="center" wrapText="1"/>
    </xf>
    <xf numFmtId="0" fontId="27" fillId="0" borderId="13" xfId="51" applyFont="1" applyFill="1" applyBorder="1" applyAlignment="1">
      <alignment horizontal="left" vertical="top" wrapText="1"/>
    </xf>
    <xf numFmtId="0" fontId="27" fillId="0" borderId="1" xfId="51" applyFont="1" applyFill="1" applyBorder="1" applyAlignment="1">
      <alignment vertical="top" wrapText="1"/>
    </xf>
    <xf numFmtId="0" fontId="27" fillId="0" borderId="16" xfId="51" applyFont="1" applyFill="1" applyBorder="1" applyAlignment="1">
      <alignment horizontal="left" vertical="top" wrapText="1"/>
    </xf>
    <xf numFmtId="0" fontId="27" fillId="0" borderId="1" xfId="50" applyFont="1" applyFill="1" applyBorder="1" applyAlignment="1">
      <alignment horizontal="left" vertical="center" wrapText="1"/>
    </xf>
    <xf numFmtId="179" fontId="12" fillId="0" borderId="15" xfId="49" applyNumberFormat="1" applyFont="1" applyFill="1" applyBorder="1" applyAlignment="1">
      <alignment horizontal="center" wrapText="1"/>
    </xf>
    <xf numFmtId="178" fontId="28" fillId="0" borderId="2" xfId="49" applyNumberFormat="1" applyFont="1" applyFill="1" applyBorder="1" applyAlignment="1">
      <alignment horizontal="center" wrapText="1"/>
    </xf>
    <xf numFmtId="0" fontId="30" fillId="0" borderId="14" xfId="51" applyFont="1" applyFill="1" applyBorder="1" applyAlignment="1">
      <alignment vertical="top" wrapText="1"/>
    </xf>
    <xf numFmtId="178" fontId="28" fillId="5" borderId="2" xfId="49" applyNumberFormat="1" applyFont="1" applyFill="1" applyBorder="1" applyAlignment="1">
      <alignment horizontal="center" wrapText="1"/>
    </xf>
    <xf numFmtId="0" fontId="30" fillId="0" borderId="17" xfId="51" applyFont="1" applyFill="1" applyBorder="1" applyAlignment="1">
      <alignment vertical="top" wrapText="1"/>
    </xf>
    <xf numFmtId="0" fontId="11" fillId="0" borderId="0" xfId="49" applyFont="1" applyFill="1" applyAlignment="1"/>
    <xf numFmtId="0" fontId="23" fillId="0" borderId="0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 shrinkToFit="1"/>
    </xf>
    <xf numFmtId="0" fontId="33" fillId="4" borderId="1" xfId="49" applyFont="1" applyFill="1" applyBorder="1" applyAlignment="1">
      <alignment horizontal="center" vertical="center" wrapText="1"/>
    </xf>
    <xf numFmtId="0" fontId="34" fillId="4" borderId="1" xfId="49" applyFont="1" applyFill="1" applyBorder="1" applyAlignment="1">
      <alignment horizontal="center" vertical="center" wrapText="1"/>
    </xf>
    <xf numFmtId="0" fontId="35" fillId="4" borderId="1" xfId="49" applyFont="1" applyFill="1" applyBorder="1" applyAlignment="1">
      <alignment horizontal="center" vertical="center" wrapText="1"/>
    </xf>
    <xf numFmtId="0" fontId="12" fillId="0" borderId="0" xfId="49" applyFont="1" applyFill="1" applyBorder="1" applyAlignment="1">
      <alignment vertical="center"/>
    </xf>
    <xf numFmtId="0" fontId="36" fillId="0" borderId="1" xfId="49" applyFont="1" applyFill="1" applyBorder="1" applyAlignment="1"/>
    <xf numFmtId="0" fontId="37" fillId="0" borderId="0" xfId="49" applyFont="1" applyFill="1" applyBorder="1" applyAlignment="1">
      <alignment horizontal="center" vertical="center"/>
    </xf>
    <xf numFmtId="0" fontId="15" fillId="0" borderId="0" xfId="49" applyFont="1" applyFill="1" applyBorder="1" applyAlignment="1">
      <alignment horizontal="center" vertical="center" wrapText="1"/>
    </xf>
    <xf numFmtId="177" fontId="38" fillId="0" borderId="1" xfId="49" applyNumberFormat="1" applyFont="1" applyFill="1" applyBorder="1" applyAlignment="1">
      <alignment horizontal="center" wrapText="1"/>
    </xf>
    <xf numFmtId="178" fontId="12" fillId="0" borderId="0" xfId="49" applyNumberFormat="1" applyFont="1" applyFill="1" applyAlignment="1">
      <alignment horizontal="center" vertical="center" wrapText="1"/>
    </xf>
    <xf numFmtId="0" fontId="14" fillId="0" borderId="0" xfId="49" applyFont="1" applyFill="1" applyBorder="1" applyAlignment="1">
      <alignment horizontal="center" vertical="center"/>
    </xf>
    <xf numFmtId="178" fontId="19" fillId="0" borderId="0" xfId="49" applyNumberFormat="1" applyFont="1" applyFill="1" applyAlignment="1">
      <alignment horizontal="center" vertical="center" wrapText="1"/>
    </xf>
    <xf numFmtId="0" fontId="0" fillId="0" borderId="0" xfId="49" applyFont="1" applyFill="1" applyBorder="1" applyAlignment="1"/>
    <xf numFmtId="0" fontId="11" fillId="0" borderId="0" xfId="49" applyFont="1" applyFill="1" applyBorder="1" applyAlignment="1"/>
    <xf numFmtId="0" fontId="12" fillId="0" borderId="0" xfId="49" applyFont="1" applyFill="1" applyAlignment="1">
      <alignment horizontal="center" vertical="center"/>
    </xf>
    <xf numFmtId="0" fontId="21" fillId="0" borderId="0" xfId="49" applyFont="1" applyFill="1" applyAlignment="1"/>
    <xf numFmtId="179" fontId="38" fillId="0" borderId="1" xfId="49" applyNumberFormat="1" applyFont="1" applyFill="1" applyBorder="1" applyAlignment="1">
      <alignment horizontal="center" wrapText="1"/>
    </xf>
    <xf numFmtId="178" fontId="39" fillId="13" borderId="1" xfId="51" applyNumberFormat="1" applyFont="1" applyFill="1" applyBorder="1" applyAlignment="1">
      <alignment horizontal="center" wrapText="1"/>
    </xf>
    <xf numFmtId="179" fontId="38" fillId="0" borderId="2" xfId="49" applyNumberFormat="1" applyFont="1" applyFill="1" applyBorder="1" applyAlignment="1">
      <alignment horizontal="center" wrapText="1"/>
    </xf>
    <xf numFmtId="178" fontId="40" fillId="0" borderId="1" xfId="0" applyNumberFormat="1" applyFont="1" applyFill="1" applyBorder="1" applyAlignment="1">
      <alignment horizontal="center"/>
    </xf>
    <xf numFmtId="179" fontId="38" fillId="6" borderId="15" xfId="49" applyNumberFormat="1" applyFont="1" applyFill="1" applyBorder="1" applyAlignment="1">
      <alignment horizontal="center" wrapText="1"/>
    </xf>
    <xf numFmtId="179" fontId="38" fillId="0" borderId="15" xfId="49" applyNumberFormat="1" applyFont="1" applyFill="1" applyBorder="1" applyAlignment="1">
      <alignment horizontal="center" wrapText="1"/>
    </xf>
    <xf numFmtId="178" fontId="38" fillId="0" borderId="15" xfId="49" applyNumberFormat="1" applyFont="1" applyFill="1" applyBorder="1" applyAlignment="1">
      <alignment horizontal="center" wrapText="1"/>
    </xf>
    <xf numFmtId="178" fontId="39" fillId="0" borderId="15" xfId="49" applyNumberFormat="1" applyFont="1" applyFill="1" applyBorder="1" applyAlignment="1">
      <alignment horizontal="center" wrapText="1"/>
    </xf>
    <xf numFmtId="179" fontId="38" fillId="0" borderId="13" xfId="49" applyNumberFormat="1" applyFont="1" applyFill="1" applyBorder="1" applyAlignment="1">
      <alignment horizontal="center" wrapText="1"/>
    </xf>
    <xf numFmtId="179" fontId="38" fillId="0" borderId="13" xfId="52" applyNumberFormat="1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4" xfId="49"/>
    <cellStyle name="Normal 2 2" xfId="50"/>
    <cellStyle name="Normal 8" xfId="51"/>
    <cellStyle name="Normal 3 2 3 2" xfId="52"/>
    <cellStyle name="Normal 10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400339</xdr:colOff>
      <xdr:row>0</xdr:row>
      <xdr:rowOff>67530</xdr:rowOff>
    </xdr:from>
    <xdr:to>
      <xdr:col>13</xdr:col>
      <xdr:colOff>649111</xdr:colOff>
      <xdr:row>0</xdr:row>
      <xdr:rowOff>366889</xdr:rowOff>
    </xdr:to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1790680" y="67310"/>
          <a:ext cx="1684020" cy="29908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400339</xdr:colOff>
      <xdr:row>0</xdr:row>
      <xdr:rowOff>67530</xdr:rowOff>
    </xdr:from>
    <xdr:to>
      <xdr:col>13</xdr:col>
      <xdr:colOff>649111</xdr:colOff>
      <xdr:row>0</xdr:row>
      <xdr:rowOff>366889</xdr:rowOff>
    </xdr:to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1790680" y="67310"/>
          <a:ext cx="1684020" cy="29908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224708</xdr:colOff>
      <xdr:row>0</xdr:row>
      <xdr:rowOff>96684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9929495" y="9652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12</xdr:col>
      <xdr:colOff>106541</xdr:colOff>
      <xdr:row>0</xdr:row>
      <xdr:rowOff>113189</xdr:rowOff>
    </xdr:from>
    <xdr:to>
      <xdr:col>12</xdr:col>
      <xdr:colOff>554216</xdr:colOff>
      <xdr:row>7</xdr:row>
      <xdr:rowOff>216059</xdr:rowOff>
    </xdr:to>
    <xdr:pic>
      <xdr:nvPicPr>
        <xdr:cNvPr id="3" name="Picture 4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14763115" y="113030"/>
          <a:ext cx="447675" cy="1947545"/>
        </a:xfrm>
        <a:prstGeom prst="rect">
          <a:avLst/>
        </a:prstGeom>
      </xdr:spPr>
    </xdr:pic>
    <xdr:clientData/>
  </xdr:twoCellAnchor>
  <xdr:twoCellAnchor editAs="oneCell">
    <xdr:from>
      <xdr:col>13</xdr:col>
      <xdr:colOff>47920</xdr:colOff>
      <xdr:row>0</xdr:row>
      <xdr:rowOff>117303</xdr:rowOff>
    </xdr:from>
    <xdr:to>
      <xdr:col>13</xdr:col>
      <xdr:colOff>561635</xdr:colOff>
      <xdr:row>7</xdr:row>
      <xdr:rowOff>213823</xdr:rowOff>
    </xdr:to>
    <xdr:pic>
      <xdr:nvPicPr>
        <xdr:cNvPr id="4" name="Picture 5"/>
        <xdr:cNvPicPr>
          <a:picLocks noChangeAspect="1"/>
        </xdr:cNvPicPr>
      </xdr:nvPicPr>
      <xdr:blipFill>
        <a:blip r:embed="rId3" cstate="email"/>
        <a:stretch>
          <a:fillRect/>
        </a:stretch>
      </xdr:blipFill>
      <xdr:spPr>
        <a:xfrm flipH="1">
          <a:off x="15410180" y="116840"/>
          <a:ext cx="513715" cy="19411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224708</xdr:colOff>
      <xdr:row>0</xdr:row>
      <xdr:rowOff>96684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0438765" y="9652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12</xdr:col>
      <xdr:colOff>106541</xdr:colOff>
      <xdr:row>0</xdr:row>
      <xdr:rowOff>113189</xdr:rowOff>
    </xdr:from>
    <xdr:to>
      <xdr:col>12</xdr:col>
      <xdr:colOff>554216</xdr:colOff>
      <xdr:row>7</xdr:row>
      <xdr:rowOff>216059</xdr:rowOff>
    </xdr:to>
    <xdr:pic>
      <xdr:nvPicPr>
        <xdr:cNvPr id="3" name="Picture 4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15272385" y="113030"/>
          <a:ext cx="447675" cy="1947545"/>
        </a:xfrm>
        <a:prstGeom prst="rect">
          <a:avLst/>
        </a:prstGeom>
      </xdr:spPr>
    </xdr:pic>
    <xdr:clientData/>
  </xdr:twoCellAnchor>
  <xdr:twoCellAnchor editAs="oneCell">
    <xdr:from>
      <xdr:col>13</xdr:col>
      <xdr:colOff>47920</xdr:colOff>
      <xdr:row>0</xdr:row>
      <xdr:rowOff>117303</xdr:rowOff>
    </xdr:from>
    <xdr:to>
      <xdr:col>13</xdr:col>
      <xdr:colOff>561635</xdr:colOff>
      <xdr:row>7</xdr:row>
      <xdr:rowOff>213823</xdr:rowOff>
    </xdr:to>
    <xdr:pic>
      <xdr:nvPicPr>
        <xdr:cNvPr id="4" name="Picture 5"/>
        <xdr:cNvPicPr>
          <a:picLocks noChangeAspect="1"/>
        </xdr:cNvPicPr>
      </xdr:nvPicPr>
      <xdr:blipFill>
        <a:blip r:embed="rId3" cstate="email"/>
        <a:stretch>
          <a:fillRect/>
        </a:stretch>
      </xdr:blipFill>
      <xdr:spPr>
        <a:xfrm flipH="1">
          <a:off x="15919450" y="116840"/>
          <a:ext cx="513715" cy="1941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HannahSchnabel\Birdy Grey Dropbox\BG Tech Design Development\1. TECH PACKS - DRESSES\_ MILLY MATTE SATIN COUNTER DEV\BATCH C\MONIQUE\BG7181 MONIQUE DRESS, MATTE SATIN, MILLY, CUR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177%20OLIVIA%20DRESS,%20MATTE%20SATIN,%20MILLY,%20CURVE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Internal Boning Construction"/>
      <sheetName val="Construction Ref Images"/>
      <sheetName val="Reference Images"/>
      <sheetName val="Print and Artwork Placement"/>
      <sheetName val="Fabrics"/>
      <sheetName val="Trims"/>
      <sheetName val="BOM"/>
      <sheetName val="GRADED SPEC - ZIPPER"/>
      <sheetName val="DO NOT USE 1ST FIT (1X) 5-9-24"/>
      <sheetName val="DO NOT USE 2ND FIT (1X) 5-30-24"/>
      <sheetName val="DEVELOPEMENT (1X) 9-15-24"/>
      <sheetName val="1ST FIT (1X) 10-1-24"/>
      <sheetName val="PP FIT 10.25.24"/>
      <sheetName val="SPEC SHEET"/>
      <sheetName val="DO NOT USE - SPEC SHEET"/>
      <sheetName val="GRADED SPEC"/>
      <sheetName val="2ND FIT (1X) 2-1-24 - KNT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2">
          <cell r="D2" t="str">
            <v>SARAH PUNTER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Internal Boning Construction"/>
      <sheetName val="Construction Ref Images"/>
      <sheetName val="Construction Ref Images 2"/>
      <sheetName val="Reference Images"/>
      <sheetName val="Print and Artwork Placement"/>
      <sheetName val="Fabrics"/>
      <sheetName val="Trims"/>
      <sheetName val="BOM"/>
      <sheetName val="DO NOT USE 1ST FIT (1X) 5-9-24"/>
      <sheetName val="DO NOT USE 2ND FIT (1X) 5-29-24"/>
      <sheetName val="DO NOT USE -SPEC SHEET"/>
      <sheetName val="DEVELOPMENT (1X) 9-15-24"/>
      <sheetName val="1ST FIT (1X) 10-1-24"/>
      <sheetName val="2ND FIT 10.24.24"/>
      <sheetName val="PP REFERENCE 11.22.24"/>
      <sheetName val="SPEC SHEET"/>
      <sheetName val="GRADED SPEC"/>
      <sheetName val="SHIPPING &amp; QC"/>
      <sheetName val="GRADED SPEC (CURVE)"/>
      <sheetName val="2ND FIT (1X) 2-1-24 - KNT"/>
      <sheetName val="Sheet1"/>
      <sheetName val="Pattern Card"/>
      <sheetName val="Sample Specs"/>
      <sheetName val=" Development Comments"/>
      <sheetName val=" 1st Proto"/>
      <sheetName val=" Fit 1"/>
      <sheetName val=" PP 1"/>
      <sheetName val="TOP"/>
    </sheetNames>
    <sheetDataSet>
      <sheetData sheetId="0">
        <row r="3">
          <cell r="B3">
            <v>45457</v>
          </cell>
        </row>
        <row r="4">
          <cell r="B4" t="str">
            <v>FALL 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B2" t="str">
            <v>BG7177 OLIVIA</v>
          </cell>
        </row>
        <row r="8">
          <cell r="A8" t="str">
            <v>FRONT BODY LENGTH (SHOULDER STRAP JOIN SEAM TO HEM)</v>
          </cell>
        </row>
        <row r="9">
          <cell r="A9" t="str">
            <v>WR'S RIGHT BODICE SIDE SEAM LENGTH</v>
          </cell>
        </row>
        <row r="10">
          <cell r="A10" t="str">
            <v>WR'S LEFT BODICE SIDE SEAM LENGTH</v>
          </cell>
        </row>
        <row r="11">
          <cell r="A11" t="str">
            <v>FRONT NECK WIDTH (STRAP JOIN TO STRAP JOIN ALONG EDGE)</v>
          </cell>
        </row>
        <row r="12">
          <cell r="A12" t="str">
            <v>BUST CIRCUMFERENCE (1" BELOW AH) - STRAIGHT ACROSS</v>
          </cell>
        </row>
        <row r="13">
          <cell r="A13" t="str">
            <v>WAIST CIRCUMFERENCE (6" BELOW AH)</v>
          </cell>
        </row>
        <row r="14">
          <cell r="A14" t="str">
            <v>HIP CIRCUMFERENCE (15" BELOW AH) - STRAIGHT</v>
          </cell>
        </row>
        <row r="15">
          <cell r="A15" t="str">
            <v>SKIRT JOIN SEAM CIRCUMFERENCE-STRAIGHT</v>
          </cell>
        </row>
        <row r="16">
          <cell r="A16" t="str">
            <v>SWEEP SKIRT ALONG CURVE - SLIT EDGES ALIGNED, FOLD TO SLIT EDGE (SELF)</v>
          </cell>
        </row>
        <row r="17">
          <cell r="A17" t="str">
            <v>SWEEP SKIRT ALONG CURVE - SLIT EDGES ALIGNED, FOLD TO SLIT EDGE (LINING)</v>
          </cell>
        </row>
        <row r="18">
          <cell r="A18" t="str">
            <v>SLIT HEIGHT</v>
          </cell>
        </row>
        <row r="19">
          <cell r="A19" t="str">
            <v>BUST PLEAT DEPTH</v>
          </cell>
        </row>
        <row r="20">
          <cell r="A20" t="str">
            <v>TIE LENGTH</v>
          </cell>
        </row>
        <row r="21">
          <cell r="A21" t="str">
            <v>LINING DIFFERENCE FROM SELF</v>
          </cell>
        </row>
        <row r="22">
          <cell r="A22" t="str">
            <v>HEM HEIGHT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17"/>
  <sheetViews>
    <sheetView view="pageBreakPreview" zoomScale="55" zoomScaleNormal="70" workbookViewId="0">
      <selection activeCell="W10" sqref="W10"/>
    </sheetView>
  </sheetViews>
  <sheetFormatPr defaultColWidth="9.02654867256637" defaultRowHeight="12.75"/>
  <cols>
    <col min="1" max="1" width="17" style="51" customWidth="1"/>
    <col min="2" max="2" width="14.6637168141593" style="51" customWidth="1"/>
    <col min="3" max="3" width="19.1681415929204" style="51" customWidth="1"/>
    <col min="4" max="4" width="10" style="51" customWidth="1"/>
    <col min="5" max="5" width="13.1681415929204" style="51" customWidth="1"/>
    <col min="6" max="6" width="44.4070796460177" style="51" customWidth="1"/>
    <col min="7" max="7" width="10.3362831858407" style="51" customWidth="1"/>
    <col min="8" max="8" width="7" style="51" hidden="1" customWidth="1"/>
    <col min="9" max="14" width="10" style="51" customWidth="1"/>
    <col min="15" max="15" width="6.50442477876106" style="51" customWidth="1"/>
    <col min="16" max="18" width="9.83185840707965" style="51" customWidth="1"/>
    <col min="19" max="19" width="7.66371681415929" style="51" customWidth="1"/>
    <col min="20" max="20" width="9.83185840707965" style="51" customWidth="1"/>
    <col min="21" max="22" width="9.66371681415929" style="51" customWidth="1"/>
    <col min="23" max="23" width="7.50442477876106" style="51" customWidth="1"/>
    <col min="24" max="24" width="11.5044247787611" style="51" customWidth="1"/>
    <col min="25" max="25" width="32.6637168141593" style="51" customWidth="1"/>
    <col min="26" max="27" width="13.6637168141593" style="51" customWidth="1"/>
    <col min="28" max="16384" width="14.5044247787611" style="51"/>
  </cols>
  <sheetData>
    <row r="1" s="51" customFormat="1" ht="30" customHeight="1" spans="1:31">
      <c r="A1" s="52" t="s">
        <v>0</v>
      </c>
      <c r="B1" s="52"/>
      <c r="C1" s="52"/>
      <c r="D1" s="53" t="s">
        <v>1</v>
      </c>
      <c r="E1" s="54" t="s">
        <v>2</v>
      </c>
      <c r="F1" s="54"/>
      <c r="G1" s="55"/>
      <c r="H1" s="55"/>
      <c r="I1" s="55"/>
      <c r="J1" s="55"/>
      <c r="K1" s="55"/>
      <c r="L1" s="55"/>
      <c r="M1" s="55"/>
      <c r="N1" s="55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108"/>
    </row>
    <row r="2" s="51" customFormat="1" ht="15.75" customHeight="1" spans="1:31">
      <c r="A2" s="56" t="s">
        <v>3</v>
      </c>
      <c r="B2" s="57" t="s">
        <v>4</v>
      </c>
      <c r="C2" s="58" t="s">
        <v>5</v>
      </c>
      <c r="D2" s="57" t="s">
        <v>6</v>
      </c>
      <c r="E2" s="59"/>
      <c r="F2" s="59"/>
      <c r="G2" s="60" t="s">
        <v>7</v>
      </c>
      <c r="H2" s="60"/>
      <c r="I2" s="60"/>
      <c r="J2" s="93" t="s">
        <v>8</v>
      </c>
      <c r="K2" s="93"/>
      <c r="L2" s="93"/>
      <c r="M2" s="93"/>
      <c r="N2" s="93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108"/>
    </row>
    <row r="3" s="51" customFormat="1" ht="15.75" customHeight="1" spans="1:31">
      <c r="A3" s="56" t="s">
        <v>9</v>
      </c>
      <c r="B3" s="61">
        <v>45457</v>
      </c>
      <c r="C3" s="58" t="s">
        <v>10</v>
      </c>
      <c r="D3" s="57" t="s">
        <v>11</v>
      </c>
      <c r="E3" s="59"/>
      <c r="F3" s="59"/>
      <c r="G3" s="60"/>
      <c r="H3" s="60"/>
      <c r="I3" s="60"/>
      <c r="J3" s="93"/>
      <c r="K3" s="93"/>
      <c r="L3" s="93"/>
      <c r="M3" s="93"/>
      <c r="N3" s="93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108"/>
    </row>
    <row r="4" s="51" customFormat="1" ht="15.75" customHeight="1" spans="1:31">
      <c r="A4" s="56" t="s">
        <v>12</v>
      </c>
      <c r="B4" s="57" t="s">
        <v>13</v>
      </c>
      <c r="C4" s="58" t="s">
        <v>14</v>
      </c>
      <c r="D4" s="57" t="s">
        <v>15</v>
      </c>
      <c r="E4" s="59"/>
      <c r="F4" s="59"/>
      <c r="G4" s="60"/>
      <c r="H4" s="60"/>
      <c r="I4" s="60"/>
      <c r="J4" s="93"/>
      <c r="K4" s="93"/>
      <c r="L4" s="93"/>
      <c r="M4" s="93"/>
      <c r="N4" s="93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108"/>
    </row>
    <row r="5" s="51" customFormat="1" ht="15.75" customHeight="1" spans="1:31">
      <c r="A5" s="56" t="s">
        <v>16</v>
      </c>
      <c r="B5" s="57"/>
      <c r="C5" s="58" t="s">
        <v>17</v>
      </c>
      <c r="D5" s="57" t="s">
        <v>18</v>
      </c>
      <c r="E5" s="59"/>
      <c r="F5" s="59"/>
      <c r="G5" s="60" t="s">
        <v>19</v>
      </c>
      <c r="H5" s="60"/>
      <c r="I5" s="60"/>
      <c r="J5" s="95" t="s">
        <v>20</v>
      </c>
      <c r="K5" s="95"/>
      <c r="L5" s="95"/>
      <c r="M5" s="95"/>
      <c r="N5" s="95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108"/>
    </row>
    <row r="6" s="51" customFormat="1" ht="15.75" customHeight="1" spans="1:31">
      <c r="A6" s="56" t="s">
        <v>21</v>
      </c>
      <c r="B6" s="57" t="s">
        <v>22</v>
      </c>
      <c r="C6" s="58" t="s">
        <v>23</v>
      </c>
      <c r="D6" s="57" t="s">
        <v>24</v>
      </c>
      <c r="E6" s="59"/>
      <c r="F6" s="59"/>
      <c r="G6" s="60"/>
      <c r="H6" s="60"/>
      <c r="I6" s="60"/>
      <c r="J6" s="95"/>
      <c r="K6" s="95"/>
      <c r="L6" s="95"/>
      <c r="M6" s="95"/>
      <c r="N6" s="95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108"/>
    </row>
    <row r="7" s="51" customFormat="1" ht="15.75" customHeight="1" spans="1:31">
      <c r="A7" s="62" t="s">
        <v>25</v>
      </c>
      <c r="B7" s="62"/>
      <c r="C7" s="62"/>
      <c r="D7" s="62"/>
      <c r="E7" s="62"/>
      <c r="F7" s="63"/>
      <c r="G7" s="64" t="s">
        <v>26</v>
      </c>
      <c r="H7" s="64" t="s">
        <v>27</v>
      </c>
      <c r="I7" s="97" t="s">
        <v>28</v>
      </c>
      <c r="J7" s="98" t="s">
        <v>29</v>
      </c>
      <c r="K7" s="99" t="s">
        <v>30</v>
      </c>
      <c r="L7" s="97" t="s">
        <v>31</v>
      </c>
      <c r="M7" s="97" t="s">
        <v>32</v>
      </c>
      <c r="N7" s="97" t="s">
        <v>33</v>
      </c>
      <c r="O7" s="100"/>
      <c r="P7" s="100"/>
      <c r="Q7" s="106"/>
      <c r="R7" s="100"/>
      <c r="S7" s="100"/>
      <c r="T7" s="100"/>
      <c r="U7" s="106"/>
      <c r="V7" s="100"/>
      <c r="W7" s="100"/>
      <c r="X7" s="106"/>
      <c r="Y7" s="103"/>
      <c r="Z7" s="109"/>
      <c r="AA7" s="109"/>
      <c r="AB7" s="108"/>
      <c r="AC7" s="108"/>
      <c r="AD7" s="108"/>
      <c r="AE7" s="108"/>
    </row>
    <row r="8" s="51" customFormat="1" ht="15" customHeight="1" spans="1:31">
      <c r="A8" s="65"/>
      <c r="B8" s="65"/>
      <c r="C8" s="65"/>
      <c r="D8" s="65"/>
      <c r="E8" s="65"/>
      <c r="F8" s="66"/>
      <c r="G8" s="67"/>
      <c r="H8" s="67"/>
      <c r="I8" s="101"/>
      <c r="J8" s="101"/>
      <c r="K8" s="101"/>
      <c r="L8" s="101"/>
      <c r="M8" s="101"/>
      <c r="N8" s="101"/>
      <c r="O8" s="102"/>
      <c r="P8" s="103"/>
      <c r="Q8" s="103"/>
      <c r="R8" s="103"/>
      <c r="S8" s="102"/>
      <c r="T8" s="103"/>
      <c r="U8" s="103"/>
      <c r="V8" s="103"/>
      <c r="W8" s="102"/>
      <c r="X8" s="103"/>
      <c r="Y8" s="103"/>
      <c r="Z8" s="109"/>
      <c r="AA8" s="109"/>
      <c r="AB8" s="108"/>
      <c r="AC8" s="108"/>
      <c r="AD8" s="108"/>
      <c r="AE8" s="108"/>
    </row>
    <row r="9" s="51" customFormat="1" ht="30" customHeight="1" spans="1:27">
      <c r="A9" s="68" t="s">
        <v>34</v>
      </c>
      <c r="B9" s="69"/>
      <c r="C9" s="69"/>
      <c r="D9" s="69"/>
      <c r="E9" s="70"/>
      <c r="F9" s="71" t="s">
        <v>35</v>
      </c>
      <c r="G9" s="72">
        <v>0.125</v>
      </c>
      <c r="H9" s="73">
        <v>55.875</v>
      </c>
      <c r="I9" s="112">
        <f>J9-0.5</f>
        <v>55.75</v>
      </c>
      <c r="J9" s="113">
        <v>56.25</v>
      </c>
      <c r="K9" s="112">
        <f>J9+0.5</f>
        <v>56.75</v>
      </c>
      <c r="L9" s="112">
        <f>K9+0.5</f>
        <v>57.25</v>
      </c>
      <c r="M9" s="112">
        <f>L9+0.5</f>
        <v>57.75</v>
      </c>
      <c r="N9" s="112">
        <f>M9+0.5</f>
        <v>58.25</v>
      </c>
      <c r="O9" s="105"/>
      <c r="P9" s="105"/>
      <c r="Q9" s="105"/>
      <c r="R9" s="107"/>
      <c r="S9" s="105"/>
      <c r="T9" s="105"/>
      <c r="U9" s="105"/>
      <c r="V9" s="107"/>
      <c r="W9" s="105"/>
      <c r="X9" s="105"/>
      <c r="Y9" s="110"/>
      <c r="Z9" s="91"/>
      <c r="AA9" s="91"/>
    </row>
    <row r="10" s="51" customFormat="1" ht="30" customHeight="1" spans="1:27">
      <c r="A10" s="68" t="s">
        <v>36</v>
      </c>
      <c r="B10" s="69"/>
      <c r="C10" s="69"/>
      <c r="D10" s="69"/>
      <c r="E10" s="70"/>
      <c r="F10" s="74" t="s">
        <v>37</v>
      </c>
      <c r="G10" s="75">
        <v>0.125</v>
      </c>
      <c r="H10" s="76">
        <v>25.875</v>
      </c>
      <c r="I10" s="114">
        <v>26</v>
      </c>
      <c r="J10" s="113">
        <v>26.25</v>
      </c>
      <c r="K10" s="114">
        <v>26.5</v>
      </c>
      <c r="L10" s="114">
        <v>26.75</v>
      </c>
      <c r="M10" s="114">
        <v>27</v>
      </c>
      <c r="N10" s="114">
        <v>27.25</v>
      </c>
      <c r="O10" s="105"/>
      <c r="P10" s="105"/>
      <c r="Q10" s="105"/>
      <c r="R10" s="107"/>
      <c r="S10" s="105"/>
      <c r="T10" s="105"/>
      <c r="U10" s="105"/>
      <c r="V10" s="107"/>
      <c r="W10" s="105"/>
      <c r="X10" s="105"/>
      <c r="Y10" s="110"/>
      <c r="Z10" s="91"/>
      <c r="AA10" s="91"/>
    </row>
    <row r="11" s="51" customFormat="1" ht="30" customHeight="1" spans="1:27">
      <c r="A11" s="68" t="s">
        <v>38</v>
      </c>
      <c r="B11" s="69"/>
      <c r="C11" s="69"/>
      <c r="D11" s="69"/>
      <c r="E11" s="70"/>
      <c r="F11" s="74" t="s">
        <v>39</v>
      </c>
      <c r="G11" s="75">
        <v>0.125</v>
      </c>
      <c r="H11" s="77"/>
      <c r="I11" s="115">
        <v>17.75</v>
      </c>
      <c r="J11" s="113">
        <v>18</v>
      </c>
      <c r="K11" s="115">
        <v>18.25</v>
      </c>
      <c r="L11" s="115">
        <v>18.5</v>
      </c>
      <c r="M11" s="115">
        <v>18.75</v>
      </c>
      <c r="N11" s="115">
        <v>19</v>
      </c>
      <c r="O11" s="105"/>
      <c r="P11" s="105"/>
      <c r="Q11" s="105"/>
      <c r="R11" s="107"/>
      <c r="S11" s="105"/>
      <c r="T11" s="105"/>
      <c r="U11" s="105"/>
      <c r="V11" s="107"/>
      <c r="W11" s="105"/>
      <c r="X11" s="105"/>
      <c r="Y11" s="110"/>
      <c r="Z11" s="91"/>
      <c r="AA11" s="91"/>
    </row>
    <row r="12" s="51" customFormat="1" ht="30" customHeight="1" spans="1:27">
      <c r="A12" s="68" t="s">
        <v>40</v>
      </c>
      <c r="B12" s="69"/>
      <c r="C12" s="69"/>
      <c r="D12" s="69"/>
      <c r="E12" s="70"/>
      <c r="F12" s="78" t="s">
        <v>41</v>
      </c>
      <c r="G12" s="75">
        <v>0.125</v>
      </c>
      <c r="H12" s="77"/>
      <c r="I12" s="115">
        <v>16.875</v>
      </c>
      <c r="J12" s="113">
        <v>17.25</v>
      </c>
      <c r="K12" s="115">
        <v>17.625</v>
      </c>
      <c r="L12" s="115">
        <v>18.125</v>
      </c>
      <c r="M12" s="115">
        <v>18.625</v>
      </c>
      <c r="N12" s="115">
        <v>19.125</v>
      </c>
      <c r="O12" s="105"/>
      <c r="P12" s="105"/>
      <c r="Q12" s="105"/>
      <c r="R12" s="107"/>
      <c r="S12" s="105"/>
      <c r="T12" s="105"/>
      <c r="U12" s="105"/>
      <c r="V12" s="107"/>
      <c r="W12" s="105"/>
      <c r="X12" s="105"/>
      <c r="Y12" s="110"/>
      <c r="Z12" s="91"/>
      <c r="AA12" s="91"/>
    </row>
    <row r="13" s="51" customFormat="1" ht="30" customHeight="1" spans="1:27">
      <c r="A13" s="68" t="s">
        <v>42</v>
      </c>
      <c r="B13" s="69"/>
      <c r="C13" s="69"/>
      <c r="D13" s="69"/>
      <c r="E13" s="70"/>
      <c r="F13" s="78" t="s">
        <v>43</v>
      </c>
      <c r="G13" s="75">
        <v>0.125</v>
      </c>
      <c r="H13" s="79" t="e">
        <v>#VALUE!</v>
      </c>
      <c r="I13" s="116">
        <v>6</v>
      </c>
      <c r="J13" s="113">
        <v>6.5</v>
      </c>
      <c r="K13" s="117">
        <v>7</v>
      </c>
      <c r="L13" s="117">
        <v>7.5</v>
      </c>
      <c r="M13" s="117">
        <v>8</v>
      </c>
      <c r="N13" s="117">
        <v>8.5</v>
      </c>
      <c r="O13" s="105"/>
      <c r="P13" s="105"/>
      <c r="Q13" s="105"/>
      <c r="R13" s="107"/>
      <c r="S13" s="105"/>
      <c r="T13" s="105"/>
      <c r="U13" s="105"/>
      <c r="V13" s="107"/>
      <c r="W13" s="105"/>
      <c r="X13" s="105"/>
      <c r="Y13" s="110"/>
      <c r="Z13" s="91"/>
      <c r="AA13" s="91"/>
    </row>
    <row r="14" s="51" customFormat="1" ht="30" customHeight="1" spans="1:27">
      <c r="A14" s="68" t="s">
        <v>44</v>
      </c>
      <c r="B14" s="69"/>
      <c r="C14" s="69"/>
      <c r="D14" s="69"/>
      <c r="E14" s="70"/>
      <c r="F14" s="74" t="s">
        <v>45</v>
      </c>
      <c r="G14" s="80">
        <v>0.5</v>
      </c>
      <c r="H14" s="81">
        <v>12</v>
      </c>
      <c r="I14" s="112">
        <f>J14-0.5</f>
        <v>14.5</v>
      </c>
      <c r="J14" s="113">
        <v>15</v>
      </c>
      <c r="K14" s="112">
        <f>J14+0.5</f>
        <v>15.5</v>
      </c>
      <c r="L14" s="112">
        <f>K14+0.5</f>
        <v>16</v>
      </c>
      <c r="M14" s="112">
        <f>L14+0.5</f>
        <v>16.5</v>
      </c>
      <c r="N14" s="112">
        <f>M14+0.5</f>
        <v>17</v>
      </c>
      <c r="O14" s="105"/>
      <c r="P14" s="105"/>
      <c r="Q14" s="105"/>
      <c r="R14" s="107"/>
      <c r="S14" s="105"/>
      <c r="T14" s="105"/>
      <c r="U14" s="105"/>
      <c r="V14" s="107"/>
      <c r="W14" s="105"/>
      <c r="X14" s="105"/>
      <c r="Y14" s="110"/>
      <c r="Z14" s="91"/>
      <c r="AA14" s="91"/>
    </row>
    <row r="15" s="51" customFormat="1" ht="30" customHeight="1" spans="1:27">
      <c r="A15" s="68" t="s">
        <v>46</v>
      </c>
      <c r="B15" s="69"/>
      <c r="C15" s="69"/>
      <c r="D15" s="69"/>
      <c r="E15" s="70"/>
      <c r="F15" s="82" t="s">
        <v>47</v>
      </c>
      <c r="G15" s="80">
        <v>0.5</v>
      </c>
      <c r="H15" s="81">
        <v>29.5</v>
      </c>
      <c r="I15" s="118">
        <v>30.5</v>
      </c>
      <c r="J15" s="113">
        <v>32.5</v>
      </c>
      <c r="K15" s="119">
        <v>34.5</v>
      </c>
      <c r="L15" s="119">
        <v>37</v>
      </c>
      <c r="M15" s="119">
        <v>39</v>
      </c>
      <c r="N15" s="119">
        <v>41</v>
      </c>
      <c r="O15" s="105"/>
      <c r="P15" s="105"/>
      <c r="Q15" s="105"/>
      <c r="R15" s="107"/>
      <c r="S15" s="105"/>
      <c r="T15" s="105"/>
      <c r="U15" s="105"/>
      <c r="V15" s="107"/>
      <c r="W15" s="105"/>
      <c r="X15" s="105"/>
      <c r="Y15" s="110"/>
      <c r="Z15" s="91"/>
      <c r="AA15" s="91"/>
    </row>
    <row r="16" s="51" customFormat="1" ht="30" customHeight="1" spans="1:27">
      <c r="A16" s="68" t="s">
        <v>48</v>
      </c>
      <c r="B16" s="69"/>
      <c r="C16" s="69"/>
      <c r="D16" s="69"/>
      <c r="E16" s="70"/>
      <c r="F16" s="82" t="s">
        <v>49</v>
      </c>
      <c r="G16" s="80">
        <v>0.5</v>
      </c>
      <c r="H16" s="81">
        <v>29</v>
      </c>
      <c r="I16" s="118">
        <v>30</v>
      </c>
      <c r="J16" s="113">
        <v>32</v>
      </c>
      <c r="K16" s="119">
        <v>34</v>
      </c>
      <c r="L16" s="119">
        <v>36.5</v>
      </c>
      <c r="M16" s="119">
        <v>38.5</v>
      </c>
      <c r="N16" s="119">
        <v>40.5</v>
      </c>
      <c r="O16" s="105"/>
      <c r="P16" s="105"/>
      <c r="Q16" s="105"/>
      <c r="R16" s="107"/>
      <c r="S16" s="105"/>
      <c r="T16" s="105"/>
      <c r="U16" s="105"/>
      <c r="V16" s="107"/>
      <c r="W16" s="105"/>
      <c r="X16" s="105"/>
      <c r="Y16" s="110"/>
      <c r="Z16" s="91"/>
      <c r="AA16" s="91"/>
    </row>
    <row r="17" s="51" customFormat="1" ht="30" customHeight="1" spans="1:27">
      <c r="A17" s="68" t="s">
        <v>50</v>
      </c>
      <c r="B17" s="69"/>
      <c r="C17" s="69"/>
      <c r="D17" s="69"/>
      <c r="E17" s="70"/>
      <c r="F17" s="83" t="s">
        <v>51</v>
      </c>
      <c r="G17" s="80">
        <v>0.5</v>
      </c>
      <c r="H17" s="81">
        <v>35.25</v>
      </c>
      <c r="I17" s="118">
        <v>36.25</v>
      </c>
      <c r="J17" s="113">
        <v>38.25</v>
      </c>
      <c r="K17" s="119">
        <v>40.25</v>
      </c>
      <c r="L17" s="119">
        <v>42.75</v>
      </c>
      <c r="M17" s="119">
        <v>44.75</v>
      </c>
      <c r="N17" s="119">
        <v>46.75</v>
      </c>
      <c r="O17" s="105"/>
      <c r="P17" s="105"/>
      <c r="Q17" s="105"/>
      <c r="R17" s="107"/>
      <c r="S17" s="105"/>
      <c r="T17" s="105"/>
      <c r="U17" s="105"/>
      <c r="V17" s="107"/>
      <c r="W17" s="105"/>
      <c r="X17" s="105"/>
      <c r="Y17" s="110"/>
      <c r="Z17" s="91"/>
      <c r="AA17" s="91"/>
    </row>
    <row r="18" s="51" customFormat="1" ht="30" customHeight="1" spans="1:27">
      <c r="A18" s="68" t="s">
        <v>52</v>
      </c>
      <c r="B18" s="69"/>
      <c r="C18" s="69"/>
      <c r="D18" s="69"/>
      <c r="E18" s="70"/>
      <c r="F18" s="84" t="s">
        <v>53</v>
      </c>
      <c r="G18" s="80">
        <v>0.5</v>
      </c>
      <c r="H18" s="81">
        <v>41.75</v>
      </c>
      <c r="I18" s="118">
        <v>42.75</v>
      </c>
      <c r="J18" s="113">
        <v>44.75</v>
      </c>
      <c r="K18" s="119">
        <v>46.75</v>
      </c>
      <c r="L18" s="119">
        <v>49.25</v>
      </c>
      <c r="M18" s="119">
        <v>51.25</v>
      </c>
      <c r="N18" s="119">
        <v>53.25</v>
      </c>
      <c r="O18" s="105"/>
      <c r="P18" s="105"/>
      <c r="Q18" s="105"/>
      <c r="R18" s="107"/>
      <c r="S18" s="105"/>
      <c r="T18" s="105"/>
      <c r="U18" s="105"/>
      <c r="V18" s="107"/>
      <c r="W18" s="105"/>
      <c r="X18" s="105"/>
      <c r="Y18" s="110"/>
      <c r="Z18" s="91"/>
      <c r="AA18" s="91"/>
    </row>
    <row r="19" s="51" customFormat="1" ht="30" customHeight="1" spans="1:14">
      <c r="A19" s="68" t="s">
        <v>54</v>
      </c>
      <c r="B19" s="69"/>
      <c r="C19" s="69"/>
      <c r="D19" s="69"/>
      <c r="E19" s="70"/>
      <c r="F19" s="85" t="s">
        <v>55</v>
      </c>
      <c r="G19" s="80">
        <v>0.5</v>
      </c>
      <c r="H19" s="81">
        <v>59</v>
      </c>
      <c r="I19" s="118">
        <v>60</v>
      </c>
      <c r="J19" s="113">
        <v>62</v>
      </c>
      <c r="K19" s="118">
        <v>64</v>
      </c>
      <c r="L19" s="118">
        <v>66.5</v>
      </c>
      <c r="M19" s="118">
        <v>68.5</v>
      </c>
      <c r="N19" s="118">
        <v>70.5</v>
      </c>
    </row>
    <row r="20" s="51" customFormat="1" ht="30" customHeight="1" spans="1:14">
      <c r="A20" s="68" t="s">
        <v>56</v>
      </c>
      <c r="B20" s="69"/>
      <c r="C20" s="69"/>
      <c r="D20" s="69"/>
      <c r="E20" s="70"/>
      <c r="F20" s="85" t="s">
        <v>57</v>
      </c>
      <c r="G20" s="80">
        <v>0.5</v>
      </c>
      <c r="H20" s="86">
        <v>55.5</v>
      </c>
      <c r="I20" s="118">
        <f>J20-2</f>
        <v>54</v>
      </c>
      <c r="J20" s="113">
        <v>56</v>
      </c>
      <c r="K20" s="118">
        <f>J20+2</f>
        <v>58</v>
      </c>
      <c r="L20" s="118">
        <f>K20+2.5</f>
        <v>60.5</v>
      </c>
      <c r="M20" s="118">
        <f>L20+2</f>
        <v>62.5</v>
      </c>
      <c r="N20" s="118">
        <f>M20+2</f>
        <v>64.5</v>
      </c>
    </row>
    <row r="21" s="51" customFormat="1" ht="30" customHeight="1" spans="1:27">
      <c r="A21" s="68" t="s">
        <v>58</v>
      </c>
      <c r="B21" s="69"/>
      <c r="C21" s="69"/>
      <c r="D21" s="69"/>
      <c r="E21" s="70"/>
      <c r="F21" s="83" t="s">
        <v>59</v>
      </c>
      <c r="G21" s="80">
        <v>0.5</v>
      </c>
      <c r="H21" s="86">
        <v>23.25</v>
      </c>
      <c r="I21" s="120">
        <v>23.5</v>
      </c>
      <c r="J21" s="113">
        <v>23.75</v>
      </c>
      <c r="K21" s="120">
        <v>24</v>
      </c>
      <c r="L21" s="120">
        <v>24.25</v>
      </c>
      <c r="M21" s="120">
        <v>24.5</v>
      </c>
      <c r="N21" s="120">
        <v>24.75</v>
      </c>
      <c r="O21" s="105"/>
      <c r="P21" s="105"/>
      <c r="Q21" s="105"/>
      <c r="R21" s="107"/>
      <c r="S21" s="105"/>
      <c r="T21" s="105"/>
      <c r="U21" s="105"/>
      <c r="V21" s="107"/>
      <c r="W21" s="105"/>
      <c r="X21" s="105"/>
      <c r="Y21" s="110"/>
      <c r="Z21" s="91"/>
      <c r="AA21" s="91"/>
    </row>
    <row r="22" s="51" customFormat="1" ht="30" customHeight="1" spans="1:27">
      <c r="A22" s="68" t="s">
        <v>60</v>
      </c>
      <c r="B22" s="69"/>
      <c r="C22" s="69"/>
      <c r="D22" s="69"/>
      <c r="E22" s="70"/>
      <c r="F22" s="83" t="s">
        <v>61</v>
      </c>
      <c r="G22" s="87">
        <v>0.25</v>
      </c>
      <c r="H22" s="76"/>
      <c r="I22" s="112">
        <f>J22-0.25</f>
        <v>33</v>
      </c>
      <c r="J22" s="113">
        <v>33.25</v>
      </c>
      <c r="K22" s="112">
        <f>J22+0.25</f>
        <v>33.5</v>
      </c>
      <c r="L22" s="112">
        <f>K22+0.25</f>
        <v>33.75</v>
      </c>
      <c r="M22" s="112">
        <f>L22+0.25</f>
        <v>34</v>
      </c>
      <c r="N22" s="112">
        <f>M22+0.25</f>
        <v>34.25</v>
      </c>
      <c r="O22" s="105"/>
      <c r="P22" s="105"/>
      <c r="Q22" s="105"/>
      <c r="R22" s="107"/>
      <c r="S22" s="105"/>
      <c r="T22" s="105"/>
      <c r="U22" s="105"/>
      <c r="V22" s="107"/>
      <c r="W22" s="105"/>
      <c r="X22" s="105"/>
      <c r="Y22" s="110"/>
      <c r="Z22" s="91"/>
      <c r="AA22" s="91"/>
    </row>
    <row r="23" s="51" customFormat="1" ht="30" customHeight="1" spans="1:27">
      <c r="A23" s="68" t="s">
        <v>62</v>
      </c>
      <c r="B23" s="69"/>
      <c r="C23" s="69"/>
      <c r="D23" s="69"/>
      <c r="E23" s="70"/>
      <c r="F23" s="88" t="s">
        <v>63</v>
      </c>
      <c r="G23" s="75">
        <v>0.25</v>
      </c>
      <c r="H23" s="86">
        <v>30</v>
      </c>
      <c r="I23" s="120">
        <v>30.25</v>
      </c>
      <c r="J23" s="113">
        <v>30.5</v>
      </c>
      <c r="K23" s="120">
        <v>30.75</v>
      </c>
      <c r="L23" s="120">
        <v>31</v>
      </c>
      <c r="M23" s="120">
        <v>31</v>
      </c>
      <c r="N23" s="120">
        <v>31</v>
      </c>
      <c r="O23" s="105"/>
      <c r="P23" s="105"/>
      <c r="Q23" s="105"/>
      <c r="R23" s="107"/>
      <c r="S23" s="105"/>
      <c r="T23" s="105"/>
      <c r="U23" s="105"/>
      <c r="V23" s="107"/>
      <c r="W23" s="105"/>
      <c r="X23" s="105"/>
      <c r="Y23" s="110"/>
      <c r="Z23" s="91"/>
      <c r="AA23" s="91"/>
    </row>
    <row r="24" s="51" customFormat="1" ht="30" customHeight="1" spans="1:27">
      <c r="A24" s="68" t="s">
        <v>64</v>
      </c>
      <c r="B24" s="69"/>
      <c r="C24" s="69"/>
      <c r="D24" s="69"/>
      <c r="E24" s="70"/>
      <c r="F24" s="88" t="s">
        <v>65</v>
      </c>
      <c r="G24" s="89">
        <v>0</v>
      </c>
      <c r="H24" s="76"/>
      <c r="I24" s="114">
        <v>56.5</v>
      </c>
      <c r="J24" s="113">
        <v>56.5</v>
      </c>
      <c r="K24" s="114">
        <v>56.5</v>
      </c>
      <c r="L24" s="114">
        <v>56.5</v>
      </c>
      <c r="M24" s="114">
        <v>56.5</v>
      </c>
      <c r="N24" s="114">
        <v>56.5</v>
      </c>
      <c r="O24" s="105"/>
      <c r="P24" s="105"/>
      <c r="Q24" s="105"/>
      <c r="R24" s="107"/>
      <c r="S24" s="105"/>
      <c r="T24" s="105"/>
      <c r="U24" s="105"/>
      <c r="V24" s="107"/>
      <c r="W24" s="105"/>
      <c r="X24" s="105"/>
      <c r="Y24" s="110"/>
      <c r="Z24" s="91"/>
      <c r="AA24" s="91"/>
    </row>
    <row r="25" s="51" customFormat="1" ht="30" customHeight="1" spans="1:27">
      <c r="A25" s="68" t="s">
        <v>66</v>
      </c>
      <c r="B25" s="69"/>
      <c r="C25" s="69"/>
      <c r="D25" s="69"/>
      <c r="E25" s="70"/>
      <c r="F25" s="90" t="s">
        <v>67</v>
      </c>
      <c r="G25" s="75">
        <v>0.125</v>
      </c>
      <c r="H25" s="81"/>
      <c r="I25" s="121">
        <v>0.75</v>
      </c>
      <c r="J25" s="113">
        <v>1</v>
      </c>
      <c r="K25" s="121">
        <v>1.25</v>
      </c>
      <c r="L25" s="121">
        <v>1.5</v>
      </c>
      <c r="M25" s="121">
        <v>1.75</v>
      </c>
      <c r="N25" s="121">
        <v>2</v>
      </c>
      <c r="O25" s="105"/>
      <c r="P25" s="105"/>
      <c r="Q25" s="105"/>
      <c r="R25" s="107"/>
      <c r="S25" s="105"/>
      <c r="T25" s="105"/>
      <c r="U25" s="105"/>
      <c r="V25" s="107"/>
      <c r="W25" s="105"/>
      <c r="X25" s="105"/>
      <c r="Y25" s="110"/>
      <c r="Z25" s="91"/>
      <c r="AA25" s="91"/>
    </row>
    <row r="26" s="51" customFormat="1" ht="30" customHeight="1" spans="1:27">
      <c r="A26" s="68" t="s">
        <v>68</v>
      </c>
      <c r="B26" s="69"/>
      <c r="C26" s="69"/>
      <c r="D26" s="69"/>
      <c r="E26" s="70"/>
      <c r="F26" s="90" t="s">
        <v>69</v>
      </c>
      <c r="G26" s="75">
        <v>0</v>
      </c>
      <c r="H26" s="81"/>
      <c r="I26" s="121">
        <v>0.125</v>
      </c>
      <c r="J26" s="113">
        <v>0.125</v>
      </c>
      <c r="K26" s="121">
        <v>0.125</v>
      </c>
      <c r="L26" s="121">
        <v>0.125</v>
      </c>
      <c r="M26" s="121">
        <v>0.125</v>
      </c>
      <c r="N26" s="121">
        <v>0.125</v>
      </c>
      <c r="O26" s="105"/>
      <c r="P26" s="105"/>
      <c r="Q26" s="105"/>
      <c r="R26" s="107"/>
      <c r="S26" s="105"/>
      <c r="T26" s="105"/>
      <c r="U26" s="105"/>
      <c r="V26" s="107"/>
      <c r="W26" s="105"/>
      <c r="X26" s="105"/>
      <c r="Y26" s="110"/>
      <c r="Z26" s="91"/>
      <c r="AA26" s="91"/>
    </row>
    <row r="27" s="51" customFormat="1" ht="15.75" customHeight="1" spans="1:27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="51" customFormat="1" ht="15.75" customHeight="1" spans="1:27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="51" customFormat="1" ht="15.75" customHeight="1" spans="1:27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  <row r="30" s="51" customFormat="1" ht="15.75" customHeight="1" spans="1:27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s="51" customFormat="1" ht="15.75" customHeight="1" spans="1:27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</row>
    <row r="32" s="51" customFormat="1" ht="15.75" customHeight="1" spans="1:27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</row>
    <row r="33" s="51" customFormat="1" ht="15.75" customHeight="1" spans="1:27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</row>
    <row r="34" s="51" customFormat="1" ht="15.75" customHeight="1" spans="1:27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</row>
    <row r="35" s="51" customFormat="1" ht="15.75" customHeight="1" spans="1:27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</row>
    <row r="36" s="51" customFormat="1" ht="15.75" customHeight="1" spans="1:27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</row>
    <row r="37" s="51" customFormat="1" ht="15.75" customHeight="1" spans="1:27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</row>
    <row r="38" s="51" customFormat="1" ht="15.75" customHeight="1" spans="1:27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</row>
    <row r="39" s="51" customFormat="1" ht="15.75" customHeight="1" spans="1:27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</row>
    <row r="40" s="51" customFormat="1" ht="15.75" customHeight="1" spans="1:27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</row>
    <row r="41" s="51" customFormat="1" ht="15.75" customHeight="1" spans="1:27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</row>
    <row r="42" s="51" customFormat="1" ht="15.75" customHeight="1" spans="1:27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</row>
    <row r="43" s="51" customFormat="1" ht="15.75" customHeight="1" spans="1:27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</row>
    <row r="44" s="51" customFormat="1" ht="15.75" customHeight="1" spans="1:27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="51" customFormat="1" ht="15.75" customHeight="1" spans="1:27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="51" customFormat="1" ht="15.75" customHeight="1" spans="1:27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  <row r="47" s="51" customFormat="1" ht="15.75" customHeight="1" spans="1:27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="51" customFormat="1" ht="15.75" customHeight="1" spans="1:27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</row>
    <row r="49" s="51" customFormat="1" ht="15.75" customHeight="1" spans="1:27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</row>
    <row r="50" s="51" customFormat="1" ht="15.75" customHeight="1" spans="1:27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</row>
    <row r="51" s="51" customFormat="1" ht="15.75" customHeight="1" spans="1:27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</row>
    <row r="52" s="51" customFormat="1" ht="15.75" customHeight="1" spans="1:27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</row>
    <row r="53" s="51" customFormat="1" ht="15.75" customHeight="1" spans="1:27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</row>
    <row r="54" s="51" customFormat="1" ht="15.75" customHeight="1" spans="1:27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</row>
    <row r="55" s="51" customFormat="1" ht="15.75" customHeight="1" spans="1:27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</row>
    <row r="56" s="51" customFormat="1" ht="15.75" customHeight="1" spans="1:27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</row>
    <row r="57" s="51" customFormat="1" ht="15.75" customHeight="1" spans="1:27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</row>
    <row r="58" s="51" customFormat="1" ht="15.75" customHeight="1" spans="1:27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</row>
    <row r="59" s="51" customFormat="1" ht="15.75" customHeight="1" spans="1:27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</row>
    <row r="60" s="51" customFormat="1" ht="15.75" customHeight="1" spans="1:27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</row>
    <row r="61" s="51" customFormat="1" ht="15.75" customHeight="1" spans="1:27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</row>
    <row r="62" s="51" customFormat="1" ht="15.75" customHeight="1" spans="1:27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</row>
    <row r="63" s="51" customFormat="1" ht="15.75" customHeight="1" spans="1:27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</row>
    <row r="64" s="51" customFormat="1" ht="15.75" customHeight="1" spans="1:27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</row>
    <row r="65" s="51" customFormat="1" ht="15.75" customHeight="1" spans="1:27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</row>
    <row r="66" s="51" customFormat="1" ht="15.75" customHeight="1" spans="1:27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</row>
    <row r="67" s="51" customFormat="1" ht="15.75" customHeight="1" spans="1:27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</row>
    <row r="68" s="51" customFormat="1" ht="15.75" customHeight="1" spans="1:27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</row>
    <row r="69" s="51" customFormat="1" ht="15.75" customHeight="1" spans="1:27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</row>
    <row r="70" s="51" customFormat="1" ht="15.75" customHeight="1" spans="1:27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</row>
    <row r="71" s="51" customFormat="1" ht="15.75" customHeight="1" spans="1:27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</row>
    <row r="72" s="51" customFormat="1" ht="15.75" customHeight="1" spans="1:27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</row>
    <row r="73" s="51" customFormat="1" ht="15.75" customHeight="1" spans="1:27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</row>
    <row r="74" s="51" customFormat="1" ht="15.75" customHeight="1" spans="1:27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</row>
    <row r="75" s="51" customFormat="1" ht="15.75" customHeight="1" spans="1:27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</row>
    <row r="76" s="51" customFormat="1" ht="15.75" customHeight="1" spans="1:27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</row>
    <row r="77" s="51" customFormat="1" ht="15.75" customHeight="1" spans="1:27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</row>
    <row r="78" s="51" customFormat="1" ht="15.75" customHeight="1" spans="1:27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</row>
    <row r="79" s="51" customFormat="1" ht="15.75" customHeight="1" spans="1:27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</row>
    <row r="80" s="51" customFormat="1" ht="15.75" customHeight="1" spans="1:27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</row>
    <row r="81" s="51" customFormat="1" ht="15.75" customHeight="1" spans="1:27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</row>
    <row r="82" s="51" customFormat="1" ht="15.75" customHeight="1" spans="1:27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</row>
    <row r="83" s="51" customFormat="1" ht="15.75" customHeight="1" spans="1:27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</row>
    <row r="84" s="51" customFormat="1" ht="15.75" customHeight="1" spans="1:27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</row>
    <row r="85" s="51" customFormat="1" ht="15.75" customHeight="1" spans="1:27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</row>
    <row r="86" s="51" customFormat="1" ht="15.75" customHeight="1" spans="1:27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</row>
    <row r="87" s="51" customFormat="1" ht="15.75" customHeight="1" spans="1:27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</row>
    <row r="88" s="51" customFormat="1" ht="15.75" customHeight="1" spans="1:27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</row>
    <row r="89" s="51" customFormat="1" ht="15.75" customHeight="1" spans="1:27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</row>
    <row r="90" s="51" customFormat="1" ht="15.75" customHeight="1" spans="1:27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</row>
    <row r="91" s="51" customFormat="1" ht="15.75" customHeight="1" spans="1:27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</row>
    <row r="92" s="51" customFormat="1" ht="15.75" customHeight="1" spans="1:27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</row>
    <row r="93" s="51" customFormat="1" ht="15.75" customHeight="1" spans="1:27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</row>
    <row r="94" s="51" customFormat="1" ht="15.75" customHeight="1" spans="1:27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</row>
    <row r="95" s="51" customFormat="1" ht="15.75" customHeight="1" spans="1:27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</row>
    <row r="96" s="51" customFormat="1" ht="15.75" customHeight="1" spans="1:27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</row>
    <row r="97" s="51" customFormat="1" ht="15.75" customHeight="1" spans="1:27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</row>
    <row r="98" s="51" customFormat="1" ht="15.75" customHeight="1" spans="1:27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</row>
    <row r="99" s="51" customFormat="1" ht="15.75" customHeight="1" spans="1:27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</row>
    <row r="100" s="51" customFormat="1" ht="15.75" customHeight="1" spans="1:27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</row>
    <row r="101" s="51" customFormat="1" ht="15.75" customHeight="1" spans="1:27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</row>
    <row r="102" s="51" customFormat="1" ht="15.75" customHeight="1" spans="1:27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</row>
    <row r="103" s="51" customFormat="1" ht="15.75" customHeight="1" spans="1:27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</row>
    <row r="104" s="51" customFormat="1" ht="15.75" customHeight="1" spans="1:27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</row>
    <row r="105" s="51" customFormat="1" ht="15.75" customHeight="1" spans="1:27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</row>
    <row r="106" s="51" customFormat="1" ht="15.75" customHeight="1" spans="1:27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</row>
    <row r="107" s="51" customFormat="1" ht="15.75" customHeight="1" spans="1:27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</row>
    <row r="108" s="51" customFormat="1" ht="15.75" customHeight="1" spans="1:27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</row>
    <row r="109" s="51" customFormat="1" ht="15.75" customHeight="1" spans="1:27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</row>
    <row r="110" s="51" customFormat="1" ht="15.75" customHeight="1" spans="1:27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</row>
    <row r="111" s="51" customFormat="1" ht="15.75" customHeight="1" spans="1:27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</row>
    <row r="112" s="51" customFormat="1" ht="15.75" customHeight="1" spans="1:27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</row>
    <row r="113" s="51" customFormat="1" ht="15.75" customHeight="1" spans="1:27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</row>
    <row r="114" s="51" customFormat="1" ht="15.75" customHeight="1" spans="1:27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</row>
    <row r="115" s="51" customFormat="1" ht="15.75" customHeight="1" spans="1:27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</row>
    <row r="116" s="51" customFormat="1" ht="15.75" customHeight="1" spans="1:27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</row>
    <row r="117" s="51" customFormat="1" ht="15.75" customHeight="1" spans="1:27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</row>
    <row r="118" s="51" customFormat="1" ht="15.75" customHeight="1" spans="1:27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</row>
    <row r="119" s="51" customFormat="1" ht="15.75" customHeight="1" spans="1:27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</row>
    <row r="120" s="51" customFormat="1" ht="15.75" customHeight="1" spans="1:27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</row>
    <row r="121" s="51" customFormat="1" ht="15.75" customHeight="1" spans="1:27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</row>
    <row r="122" s="51" customFormat="1" ht="15.75" customHeight="1" spans="1:27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</row>
    <row r="123" s="51" customFormat="1" ht="15.75" customHeight="1" spans="1:27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</row>
    <row r="124" s="51" customFormat="1" ht="15.75" customHeight="1" spans="1:27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</row>
    <row r="125" s="51" customFormat="1" ht="15.75" customHeight="1" spans="1:27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</row>
    <row r="126" s="51" customFormat="1" ht="15.75" customHeight="1" spans="1:27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</row>
    <row r="127" s="51" customFormat="1" ht="15.75" customHeight="1" spans="1:27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</row>
    <row r="128" s="51" customFormat="1" ht="15.75" customHeight="1" spans="1:27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</row>
    <row r="129" s="51" customFormat="1" ht="15.75" customHeight="1" spans="1:27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</row>
    <row r="130" s="51" customFormat="1" ht="15.75" customHeight="1" spans="1:27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</row>
    <row r="131" s="51" customFormat="1" ht="15.75" customHeight="1" spans="1:27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</row>
    <row r="132" s="51" customFormat="1" ht="15.75" customHeight="1" spans="1:27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</row>
    <row r="133" s="51" customFormat="1" ht="15.75" customHeight="1" spans="1:27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</row>
    <row r="134" s="51" customFormat="1" ht="15.75" customHeight="1" spans="1:27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</row>
    <row r="135" s="51" customFormat="1" ht="15.75" customHeight="1" spans="1:27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</row>
    <row r="136" s="51" customFormat="1" ht="15.75" customHeight="1" spans="1:27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</row>
    <row r="137" s="51" customFormat="1" ht="15.75" customHeight="1" spans="1:27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</row>
    <row r="138" s="51" customFormat="1" ht="15.75" customHeight="1" spans="1:27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</row>
    <row r="139" s="51" customFormat="1" ht="15.75" customHeight="1" spans="1:27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</row>
    <row r="140" s="51" customFormat="1" ht="15.75" customHeight="1" spans="1:27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</row>
    <row r="141" s="51" customFormat="1" ht="15.75" customHeight="1" spans="1:27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</row>
    <row r="142" s="51" customFormat="1" ht="15.75" customHeight="1" spans="1:27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</row>
    <row r="143" s="51" customFormat="1" ht="15.75" customHeight="1" spans="1:27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</row>
    <row r="144" s="51" customFormat="1" ht="15.75" customHeight="1" spans="1:27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</row>
    <row r="145" s="51" customFormat="1" ht="15.75" customHeight="1" spans="1:27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</row>
    <row r="146" s="51" customFormat="1" ht="15.75" customHeight="1" spans="1:27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</row>
    <row r="147" s="51" customFormat="1" ht="15.75" customHeight="1" spans="1:27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</row>
    <row r="148" s="51" customFormat="1" ht="15.75" customHeight="1" spans="1:27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</row>
    <row r="149" s="51" customFormat="1" ht="15.75" customHeight="1" spans="1:27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</row>
    <row r="150" s="51" customFormat="1" ht="15.75" customHeight="1" spans="1:27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</row>
    <row r="151" s="51" customFormat="1" ht="15.75" customHeight="1" spans="1:27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</row>
    <row r="152" s="51" customFormat="1" ht="15.75" customHeight="1" spans="1:27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</row>
    <row r="153" s="51" customFormat="1" ht="15.75" customHeight="1" spans="1:27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</row>
    <row r="154" s="51" customFormat="1" ht="15.75" customHeight="1" spans="1:27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</row>
    <row r="155" s="51" customFormat="1" ht="15.75" customHeight="1" spans="1:27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</row>
    <row r="156" s="51" customFormat="1" ht="15.75" customHeight="1" spans="1:27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</row>
    <row r="157" s="51" customFormat="1" ht="15.75" customHeight="1" spans="1:27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</row>
    <row r="158" s="51" customFormat="1" ht="15.75" customHeight="1" spans="1:27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</row>
    <row r="159" s="51" customFormat="1" ht="15.75" customHeight="1" spans="1:27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</row>
    <row r="160" s="51" customFormat="1" ht="15.75" customHeight="1" spans="1:27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</row>
    <row r="161" s="51" customFormat="1" ht="15.75" customHeight="1" spans="1:27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</row>
    <row r="162" s="51" customFormat="1" ht="15.75" customHeight="1" spans="1:27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</row>
    <row r="163" s="51" customFormat="1" ht="15.75" customHeight="1" spans="1:27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</row>
    <row r="164" s="51" customFormat="1" ht="15.75" customHeight="1" spans="1:27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</row>
    <row r="165" s="51" customFormat="1" ht="15.75" customHeight="1" spans="1:27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</row>
    <row r="166" s="51" customFormat="1" ht="15.75" customHeight="1" spans="1:27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</row>
    <row r="167" s="51" customFormat="1" ht="15.75" customHeight="1" spans="1:27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</row>
    <row r="168" s="51" customFormat="1" ht="15.75" customHeight="1" spans="1:27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</row>
    <row r="169" s="51" customFormat="1" ht="15.75" customHeight="1" spans="1:27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</row>
    <row r="170" s="51" customFormat="1" ht="15.75" customHeight="1" spans="1:27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</row>
    <row r="171" s="51" customFormat="1" ht="15.75" customHeight="1" spans="1:27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</row>
    <row r="172" s="51" customFormat="1" ht="15.75" customHeight="1" spans="1:27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</row>
    <row r="173" s="51" customFormat="1" ht="15.75" customHeight="1" spans="1:27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</row>
    <row r="174" s="51" customFormat="1" ht="15.75" customHeight="1" spans="1:27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</row>
    <row r="175" s="51" customFormat="1" ht="15.75" customHeight="1" spans="1:27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</row>
    <row r="176" s="51" customFormat="1" ht="15.75" customHeight="1" spans="1:27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</row>
    <row r="177" s="51" customFormat="1" ht="15.75" customHeight="1" spans="1:27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</row>
    <row r="178" s="51" customFormat="1" ht="15.75" customHeight="1" spans="1:27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</row>
    <row r="179" s="51" customFormat="1" ht="15.75" customHeight="1" spans="1:27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</row>
    <row r="180" s="51" customFormat="1" ht="15.75" customHeight="1" spans="1:27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</row>
    <row r="181" s="51" customFormat="1" ht="15.75" customHeight="1" spans="1:27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</row>
    <row r="182" s="51" customFormat="1" ht="15.75" customHeight="1" spans="1:27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</row>
    <row r="183" s="51" customFormat="1" ht="15.75" customHeight="1" spans="1:27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</row>
    <row r="184" s="51" customFormat="1" ht="15.75" customHeight="1" spans="1:27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</row>
    <row r="185" s="51" customFormat="1" ht="15.75" customHeight="1" spans="1:27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</row>
    <row r="186" s="51" customFormat="1" ht="15.75" customHeight="1" spans="1:27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</row>
    <row r="187" s="51" customFormat="1" ht="15.75" customHeight="1" spans="1:27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</row>
    <row r="188" s="51" customFormat="1" ht="15.75" customHeight="1" spans="1:27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</row>
    <row r="189" s="51" customFormat="1" ht="15.75" customHeight="1" spans="1:27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</row>
    <row r="190" s="51" customFormat="1" ht="15.75" customHeight="1" spans="1:27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</row>
    <row r="191" s="51" customFormat="1" ht="15.75" customHeight="1" spans="1:27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</row>
    <row r="192" s="51" customFormat="1" ht="15.75" customHeight="1" spans="1:27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</row>
    <row r="193" s="51" customFormat="1" ht="15.75" customHeight="1" spans="1:27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</row>
    <row r="194" s="51" customFormat="1" ht="15.75" customHeight="1" spans="1:27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</row>
    <row r="195" s="51" customFormat="1" ht="15.75" customHeight="1" spans="1:27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</row>
    <row r="196" s="51" customFormat="1" ht="15.75" customHeight="1" spans="1:27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</row>
    <row r="197" s="51" customFormat="1" ht="15.75" customHeight="1" spans="1:27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</row>
    <row r="198" s="51" customFormat="1" ht="15.75" customHeight="1" spans="1:27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</row>
    <row r="199" s="51" customFormat="1" ht="15.75" customHeight="1" spans="1:27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</row>
    <row r="200" s="51" customFormat="1" ht="15.75" customHeight="1" spans="1:27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</row>
    <row r="201" s="51" customFormat="1" ht="15.75" customHeight="1" spans="1:27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</row>
    <row r="202" s="51" customFormat="1" ht="15.75" customHeight="1" spans="1:27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</row>
    <row r="203" s="51" customFormat="1" ht="15.75" customHeight="1" spans="1:27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</row>
    <row r="204" s="51" customFormat="1" ht="15.75" customHeight="1" spans="1:27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</row>
    <row r="205" s="51" customFormat="1" ht="15.75" customHeight="1" spans="1:27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</row>
    <row r="206" s="51" customFormat="1" ht="15.75" customHeight="1" spans="1:27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</row>
    <row r="207" s="51" customFormat="1" ht="15.75" customHeight="1" spans="1:27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</row>
    <row r="208" s="51" customFormat="1" ht="15.75" customHeight="1" spans="1:27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</row>
    <row r="209" s="51" customFormat="1" ht="15.75" customHeight="1" spans="1:27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</row>
    <row r="210" s="51" customFormat="1" ht="15.75" customHeight="1" spans="1:27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</row>
    <row r="211" s="51" customFormat="1" ht="15.75" customHeight="1" spans="1:27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</row>
    <row r="212" s="51" customFormat="1" ht="15.75" customHeight="1" spans="1:27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</row>
    <row r="213" s="51" customFormat="1" ht="15.75" customHeight="1" spans="1:27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</row>
    <row r="214" s="51" customFormat="1" ht="15.75" customHeight="1" spans="1:27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</row>
    <row r="215" s="51" customFormat="1" ht="15.75" customHeight="1" spans="1:27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</row>
    <row r="216" s="51" customFormat="1" ht="15.75" customHeight="1" spans="1:27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</row>
    <row r="217" s="51" customFormat="1" ht="15.75" customHeight="1" spans="1:27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</row>
    <row r="218" s="51" customFormat="1" ht="15.75" customHeight="1" spans="1:27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</row>
    <row r="219" s="51" customFormat="1" ht="15.75" customHeight="1" spans="1:27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</row>
    <row r="220" s="51" customFormat="1" ht="15.75" customHeight="1" spans="1:27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</row>
    <row r="221" s="51" customFormat="1" ht="15.75" customHeight="1" spans="1:27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</row>
    <row r="222" s="51" customFormat="1" ht="15.75" customHeight="1" spans="1:27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</row>
    <row r="223" s="51" customFormat="1" ht="15.75" customHeight="1" spans="1:27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111"/>
      <c r="W223" s="91"/>
      <c r="X223" s="91"/>
      <c r="Y223" s="91"/>
      <c r="Z223" s="91"/>
      <c r="AA223" s="91"/>
    </row>
    <row r="224" s="51" customFormat="1" ht="15.75" customHeight="1" spans="1:27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</row>
    <row r="225" s="51" customFormat="1" ht="15.75" customHeight="1" spans="1:27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</row>
    <row r="226" s="51" customFormat="1" ht="15.75" customHeight="1" spans="1:27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</row>
    <row r="227" s="51" customFormat="1" ht="15.75" customHeight="1" spans="1:27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</row>
    <row r="228" s="51" customFormat="1" ht="15.75" customHeight="1" spans="1:27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</row>
    <row r="229" s="51" customFormat="1" ht="15.75" customHeight="1" spans="1:27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</row>
    <row r="230" s="51" customFormat="1" ht="15.75" customHeight="1" spans="1:27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</row>
    <row r="231" s="51" customFormat="1" ht="15.75" customHeight="1" spans="1:27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</row>
    <row r="232" s="51" customFormat="1" ht="15.75" customHeight="1" spans="1:27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</row>
    <row r="233" s="51" customFormat="1" ht="15.75" customHeight="1" spans="1:27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</row>
    <row r="234" s="51" customFormat="1" ht="15.75" customHeight="1" spans="1:27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</row>
    <row r="235" s="51" customFormat="1" ht="15.75" customHeight="1" spans="1:27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</row>
    <row r="236" s="51" customFormat="1" ht="15.75" customHeight="1" spans="1:27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</row>
    <row r="237" s="51" customFormat="1" ht="15.75" customHeight="1" spans="1:27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</row>
    <row r="238" s="51" customFormat="1" ht="15.75" customHeight="1" spans="1:27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</row>
    <row r="239" s="51" customFormat="1" ht="15.75" customHeight="1" spans="1:27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</row>
    <row r="240" s="51" customFormat="1" ht="15.75" customHeight="1" spans="1:27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  <c r="AA240" s="111"/>
    </row>
    <row r="241" s="51" customFormat="1" ht="15.75" customHeight="1" spans="1:27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</row>
    <row r="242" s="51" customFormat="1" ht="15.75" customHeight="1" spans="1:27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  <c r="AA242" s="111"/>
    </row>
    <row r="243" s="51" customFormat="1" ht="15.75" customHeight="1" spans="1:27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</row>
    <row r="244" s="51" customFormat="1" ht="15.75" customHeight="1" spans="1:27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</row>
    <row r="245" s="51" customFormat="1" ht="15.75" customHeight="1" spans="1:27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</row>
    <row r="246" s="51" customFormat="1" ht="15.75" customHeight="1" spans="1:27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</row>
    <row r="247" s="51" customFormat="1" ht="15.75" customHeight="1" spans="1:27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  <c r="AA247" s="111"/>
    </row>
    <row r="248" s="51" customFormat="1" ht="15.75" customHeight="1" spans="1:27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</row>
    <row r="249" s="51" customFormat="1" ht="15.75" customHeight="1" spans="1:27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</row>
    <row r="250" s="51" customFormat="1" ht="15.75" customHeight="1" spans="1:27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</row>
    <row r="251" s="51" customFormat="1" ht="15.75" customHeight="1" spans="1:27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</row>
    <row r="252" s="51" customFormat="1" ht="15.75" customHeight="1" spans="1:27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</row>
    <row r="253" s="51" customFormat="1" ht="15.75" customHeight="1" spans="1:27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</row>
    <row r="254" s="51" customFormat="1" ht="15.75" customHeight="1" spans="1:27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</row>
    <row r="255" s="51" customFormat="1" ht="15.75" customHeight="1" spans="1:27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</row>
    <row r="256" s="51" customFormat="1" ht="15.75" customHeight="1" spans="1:27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</row>
    <row r="257" s="51" customFormat="1" ht="15.75" customHeight="1" spans="1:27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</row>
    <row r="258" s="51" customFormat="1" ht="15.75" customHeight="1" spans="1:27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</row>
    <row r="259" s="51" customFormat="1" ht="15.75" customHeight="1" spans="1:27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</row>
    <row r="260" s="51" customFormat="1" ht="15.75" customHeight="1" spans="1:27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</row>
    <row r="261" s="51" customFormat="1" ht="15.75" customHeight="1" spans="1:27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</row>
    <row r="262" s="51" customFormat="1" ht="15.75" customHeight="1" spans="1:27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</row>
    <row r="263" s="51" customFormat="1" ht="15.75" customHeight="1" spans="1:27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</row>
    <row r="264" s="51" customFormat="1" ht="15.75" customHeight="1" spans="1:27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</row>
    <row r="265" s="51" customFormat="1" ht="15.75" customHeight="1" spans="1:27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</row>
    <row r="266" s="51" customFormat="1" ht="15.75" customHeight="1" spans="1:27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</row>
    <row r="267" s="51" customFormat="1" ht="15.75" customHeight="1" spans="1:27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</row>
    <row r="268" s="51" customFormat="1" ht="15.75" customHeight="1" spans="1:27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</row>
    <row r="269" s="51" customFormat="1" ht="15.75" customHeight="1" spans="1:27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</row>
    <row r="270" s="51" customFormat="1" ht="15.75" customHeight="1" spans="1:27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</row>
    <row r="271" s="51" customFormat="1" ht="15.75" customHeight="1" spans="1:27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</row>
    <row r="272" s="51" customFormat="1" ht="15.75" customHeight="1" spans="1:27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</row>
    <row r="273" s="51" customFormat="1" ht="15.75" customHeight="1" spans="1:27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</row>
    <row r="274" s="51" customFormat="1" ht="15.75" customHeight="1" spans="1:27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</row>
    <row r="275" s="51" customFormat="1" ht="15.75" customHeight="1" spans="1:27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</row>
    <row r="276" s="51" customFormat="1" ht="15.75" customHeight="1" spans="1:27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</row>
    <row r="277" s="51" customFormat="1" ht="15.75" customHeight="1" spans="1:27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</row>
    <row r="278" s="51" customFormat="1" ht="15.75" customHeight="1" spans="1:27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</row>
    <row r="279" s="51" customFormat="1" ht="15.75" customHeight="1" spans="1:27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  <c r="AA279" s="111"/>
    </row>
    <row r="280" s="51" customFormat="1" ht="15.75" customHeight="1" spans="1:27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</row>
    <row r="281" s="51" customFormat="1" ht="15.75" customHeight="1" spans="1:27">
      <c r="A281" s="111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  <c r="AA281" s="111"/>
    </row>
    <row r="282" s="51" customFormat="1" ht="15.75" customHeight="1" spans="1:27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</row>
    <row r="283" s="51" customFormat="1" ht="15.75" customHeight="1" spans="1:27">
      <c r="A283" s="111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  <c r="AA283" s="111"/>
    </row>
    <row r="284" s="51" customFormat="1" ht="15.75" customHeight="1" spans="1:27">
      <c r="A284" s="111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</row>
    <row r="285" s="51" customFormat="1" ht="15.75" customHeight="1" spans="1:27">
      <c r="A285" s="111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  <c r="AA285" s="111"/>
    </row>
    <row r="286" s="51" customFormat="1" ht="15.75" customHeight="1" spans="1:27">
      <c r="A286" s="111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  <c r="AA286" s="111"/>
    </row>
    <row r="287" s="51" customFormat="1" ht="15.75" customHeight="1" spans="1:27">
      <c r="A287" s="111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  <c r="AA287" s="111"/>
    </row>
    <row r="288" s="51" customFormat="1" ht="15.75" customHeight="1" spans="1:27">
      <c r="A288" s="111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  <c r="AA288" s="111"/>
    </row>
    <row r="289" s="51" customFormat="1" ht="15.75" customHeight="1" spans="1:27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</row>
    <row r="290" s="51" customFormat="1" ht="15.75" customHeight="1" spans="1:27">
      <c r="A290" s="111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  <c r="Z290" s="111"/>
      <c r="AA290" s="111"/>
    </row>
    <row r="291" s="51" customFormat="1" ht="15.75" customHeight="1" spans="1:27">
      <c r="A291" s="111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  <c r="Z291" s="111"/>
      <c r="AA291" s="111"/>
    </row>
    <row r="292" s="51" customFormat="1" ht="15.75" customHeight="1" spans="1:27">
      <c r="A292" s="111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</row>
    <row r="293" s="51" customFormat="1" ht="15.75" customHeight="1" spans="1:27">
      <c r="A293" s="111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</row>
    <row r="294" s="51" customFormat="1" ht="15.75" customHeight="1" spans="1:27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  <c r="AA294" s="111"/>
    </row>
    <row r="295" s="51" customFormat="1" ht="15.75" customHeight="1" spans="1:27">
      <c r="A295" s="111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</row>
    <row r="296" s="51" customFormat="1" ht="15.75" customHeight="1" spans="1:27">
      <c r="A296" s="111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  <c r="Z296" s="111"/>
      <c r="AA296" s="111"/>
    </row>
    <row r="297" s="51" customFormat="1" ht="15.75" customHeight="1" spans="1:27">
      <c r="A297" s="111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</row>
    <row r="298" s="51" customFormat="1" ht="15.75" customHeight="1" spans="1:27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</row>
    <row r="299" s="51" customFormat="1" ht="15.75" customHeight="1" spans="1:27">
      <c r="A299" s="111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</row>
    <row r="300" s="51" customFormat="1" ht="15.75" customHeight="1" spans="1:27">
      <c r="A300" s="111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  <c r="AA300" s="111"/>
    </row>
    <row r="301" s="51" customFormat="1" ht="15.75" customHeight="1" spans="1:27">
      <c r="A301" s="111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  <c r="AA301" s="111"/>
    </row>
    <row r="302" s="51" customFormat="1" ht="15.75" customHeight="1" spans="1:27">
      <c r="A302" s="111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  <c r="AA302" s="111"/>
    </row>
    <row r="303" s="51" customFormat="1" ht="15.75" customHeight="1" spans="1:27">
      <c r="A303" s="111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</row>
    <row r="304" s="51" customFormat="1" ht="15.75" customHeight="1" spans="1:27">
      <c r="A304" s="111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  <c r="AA304" s="111"/>
    </row>
    <row r="305" s="51" customFormat="1" ht="15.75" customHeight="1" spans="1:27">
      <c r="A305" s="111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</row>
    <row r="306" s="51" customFormat="1" ht="15.75" customHeight="1" spans="1:27">
      <c r="A306" s="111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  <c r="AA306" s="111"/>
    </row>
    <row r="307" s="51" customFormat="1" ht="15.75" customHeight="1" spans="1:27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</row>
    <row r="308" s="51" customFormat="1" ht="15.75" customHeight="1" spans="1:27">
      <c r="A308" s="111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  <c r="AA308" s="111"/>
    </row>
    <row r="309" s="51" customFormat="1" ht="15.75" customHeight="1" spans="1:27">
      <c r="A309" s="111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  <c r="Z309" s="111"/>
      <c r="AA309" s="111"/>
    </row>
    <row r="310" s="51" customFormat="1" ht="15.75" customHeight="1" spans="1:27">
      <c r="A310" s="111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  <c r="Y310" s="111"/>
      <c r="Z310" s="111"/>
      <c r="AA310" s="111"/>
    </row>
    <row r="311" s="51" customFormat="1" ht="15.75" customHeight="1" spans="1:27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  <c r="Z311" s="111"/>
      <c r="AA311" s="111"/>
    </row>
    <row r="312" s="51" customFormat="1" ht="15.75" customHeight="1" spans="1:27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  <c r="Z312" s="111"/>
      <c r="AA312" s="111"/>
    </row>
    <row r="313" s="51" customFormat="1" ht="15.75" customHeight="1" spans="1:27">
      <c r="A313" s="111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  <c r="Z313" s="111"/>
      <c r="AA313" s="111"/>
    </row>
    <row r="314" s="51" customFormat="1" ht="15.75" customHeight="1" spans="1:27">
      <c r="A314" s="111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  <c r="Z314" s="111"/>
      <c r="AA314" s="111"/>
    </row>
    <row r="315" s="51" customFormat="1" ht="15.75" customHeight="1" spans="1:27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  <c r="AA315" s="111"/>
    </row>
    <row r="316" s="51" customFormat="1" ht="15.75" customHeight="1" spans="1:27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</row>
    <row r="317" s="51" customFormat="1" ht="15.75" customHeight="1" spans="1:27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111"/>
    </row>
    <row r="318" s="51" customFormat="1" ht="15.75" customHeight="1" spans="1:27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  <c r="AA318" s="111"/>
    </row>
    <row r="319" s="51" customFormat="1" ht="15.75" customHeight="1" spans="1:27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  <c r="AA319" s="111"/>
    </row>
    <row r="320" s="51" customFormat="1" ht="15.75" customHeight="1" spans="1:27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  <c r="AA320" s="111"/>
    </row>
    <row r="321" s="51" customFormat="1" ht="15.75" customHeight="1" spans="1:27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</row>
    <row r="322" s="51" customFormat="1" ht="15.75" customHeight="1" spans="1:27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</row>
    <row r="323" s="51" customFormat="1" ht="15.75" customHeight="1" spans="1:27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</row>
    <row r="324" s="51" customFormat="1" ht="15.75" customHeight="1" spans="1:27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</row>
    <row r="325" s="51" customFormat="1" ht="15.75" customHeight="1" spans="1:27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</row>
    <row r="326" s="51" customFormat="1" ht="15.75" customHeight="1" spans="1:27">
      <c r="A326" s="111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</row>
    <row r="327" s="51" customFormat="1" ht="15.75" customHeight="1" spans="1:27">
      <c r="A327" s="111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</row>
    <row r="328" s="51" customFormat="1" ht="15.75" customHeight="1" spans="1:27">
      <c r="A328" s="111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</row>
    <row r="329" s="51" customFormat="1" ht="15.75" customHeight="1" spans="1:27">
      <c r="A329" s="111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</row>
    <row r="330" s="51" customFormat="1" ht="15.75" customHeight="1" spans="1:27">
      <c r="A330" s="111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</row>
    <row r="331" s="51" customFormat="1" ht="15.75" customHeight="1" spans="1:27">
      <c r="A331" s="111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</row>
    <row r="332" s="51" customFormat="1" ht="15.75" customHeight="1" spans="1:27">
      <c r="A332" s="111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  <c r="AA332" s="111"/>
    </row>
    <row r="333" s="51" customFormat="1" ht="15.75" customHeight="1" spans="1:27">
      <c r="A333" s="111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</row>
    <row r="334" s="51" customFormat="1" ht="15.75" customHeight="1" spans="1:27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</row>
    <row r="335" s="51" customFormat="1" ht="15.75" customHeight="1" spans="1:27">
      <c r="A335" s="111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  <c r="AA335" s="111"/>
    </row>
    <row r="336" s="51" customFormat="1" ht="15.75" customHeight="1" spans="1:27">
      <c r="A336" s="111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  <c r="Z336" s="111"/>
      <c r="AA336" s="111"/>
    </row>
    <row r="337" s="51" customFormat="1" ht="15.75" customHeight="1" spans="1:27">
      <c r="A337" s="111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  <c r="Z337" s="111"/>
      <c r="AA337" s="111"/>
    </row>
    <row r="338" s="51" customFormat="1" ht="15.75" customHeight="1" spans="1:27">
      <c r="A338" s="111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  <c r="Z338" s="111"/>
      <c r="AA338" s="111"/>
    </row>
    <row r="339" s="51" customFormat="1" ht="15.75" customHeight="1" spans="1:27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  <c r="Z339" s="111"/>
      <c r="AA339" s="111"/>
    </row>
    <row r="340" s="51" customFormat="1" ht="15.75" customHeight="1" spans="1:27">
      <c r="A340" s="111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</row>
    <row r="341" s="51" customFormat="1" ht="15.75" customHeight="1" spans="1:27">
      <c r="A341" s="111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</row>
    <row r="342" s="51" customFormat="1" ht="15.75" customHeight="1" spans="1:27">
      <c r="A342" s="111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  <c r="AA342" s="111"/>
    </row>
    <row r="343" s="51" customFormat="1" ht="15.75" customHeight="1" spans="1:27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</row>
    <row r="344" s="51" customFormat="1" ht="15.75" customHeight="1" spans="1:27">
      <c r="A344" s="111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  <c r="AA344" s="111"/>
    </row>
    <row r="345" s="51" customFormat="1" ht="15.75" customHeight="1" spans="1:27">
      <c r="A345" s="111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</row>
    <row r="346" s="51" customFormat="1" ht="15.75" customHeight="1" spans="1:27">
      <c r="A346" s="111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</row>
    <row r="347" s="51" customFormat="1" ht="15.75" customHeight="1" spans="1:27">
      <c r="A347" s="111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</row>
    <row r="348" s="51" customFormat="1" ht="15.75" customHeight="1" spans="1:27">
      <c r="A348" s="111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</row>
    <row r="349" s="51" customFormat="1" ht="15.75" customHeight="1" spans="1:27">
      <c r="A349" s="111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  <c r="AA349" s="111"/>
    </row>
    <row r="350" s="51" customFormat="1" ht="15.75" customHeight="1" spans="1:27">
      <c r="A350" s="111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</row>
    <row r="351" s="51" customFormat="1" ht="15.75" customHeight="1" spans="1:27">
      <c r="A351" s="111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</row>
    <row r="352" s="51" customFormat="1" ht="15.75" customHeight="1" spans="1:27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</row>
    <row r="353" s="51" customFormat="1" ht="15.75" customHeight="1" spans="1:27">
      <c r="A353" s="111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  <c r="Z353" s="111"/>
      <c r="AA353" s="111"/>
    </row>
    <row r="354" s="51" customFormat="1" ht="15.75" customHeight="1" spans="1:27">
      <c r="A354" s="111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  <c r="Z354" s="111"/>
      <c r="AA354" s="111"/>
    </row>
    <row r="355" s="51" customFormat="1" ht="15.75" customHeight="1" spans="1:27">
      <c r="A355" s="111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  <c r="Z355" s="111"/>
      <c r="AA355" s="111"/>
    </row>
    <row r="356" s="51" customFormat="1" ht="15.75" customHeight="1" spans="1:27">
      <c r="A356" s="111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  <c r="AA356" s="111"/>
    </row>
    <row r="357" s="51" customFormat="1" ht="15.75" customHeight="1" spans="1:27">
      <c r="A357" s="111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  <c r="AA357" s="111"/>
    </row>
    <row r="358" s="51" customFormat="1" ht="15.75" customHeight="1" spans="1:27">
      <c r="A358" s="111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  <c r="Z358" s="111"/>
      <c r="AA358" s="111"/>
    </row>
    <row r="359" s="51" customFormat="1" ht="15.75" customHeight="1" spans="1:27">
      <c r="A359" s="111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  <c r="AA359" s="111"/>
    </row>
    <row r="360" s="51" customFormat="1" ht="15.75" customHeight="1" spans="1:27">
      <c r="A360" s="111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</row>
    <row r="361" s="51" customFormat="1" ht="15.75" customHeight="1" spans="1:27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</row>
    <row r="362" s="51" customFormat="1" ht="15.75" customHeight="1" spans="1:27">
      <c r="A362" s="111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  <c r="Z362" s="111"/>
      <c r="AA362" s="111"/>
    </row>
    <row r="363" s="51" customFormat="1" ht="15.75" customHeight="1" spans="1:27">
      <c r="A363" s="111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111"/>
      <c r="Q363" s="111"/>
      <c r="R363" s="111"/>
      <c r="S363" s="111"/>
      <c r="T363" s="111"/>
      <c r="U363" s="111"/>
      <c r="V363" s="111"/>
      <c r="W363" s="111"/>
      <c r="X363" s="111"/>
      <c r="Y363" s="111"/>
      <c r="Z363" s="111"/>
      <c r="AA363" s="111"/>
    </row>
    <row r="364" s="51" customFormat="1" ht="15.75" customHeight="1" spans="1:27">
      <c r="A364" s="111"/>
      <c r="B364" s="111"/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  <c r="U364" s="111"/>
      <c r="V364" s="111"/>
      <c r="W364" s="111"/>
      <c r="X364" s="111"/>
      <c r="Y364" s="111"/>
      <c r="Z364" s="111"/>
      <c r="AA364" s="111"/>
    </row>
    <row r="365" s="51" customFormat="1" ht="15.75" customHeight="1" spans="1:27">
      <c r="A365" s="111"/>
      <c r="B365" s="111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  <c r="R365" s="111"/>
      <c r="S365" s="111"/>
      <c r="T365" s="111"/>
      <c r="U365" s="111"/>
      <c r="V365" s="111"/>
      <c r="W365" s="111"/>
      <c r="X365" s="111"/>
      <c r="Y365" s="111"/>
      <c r="Z365" s="111"/>
      <c r="AA365" s="111"/>
    </row>
    <row r="366" s="51" customFormat="1" ht="15.75" customHeight="1" spans="1:27">
      <c r="A366" s="111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  <c r="Z366" s="111"/>
      <c r="AA366" s="111"/>
    </row>
    <row r="367" s="51" customFormat="1" ht="15.75" customHeight="1" spans="1:27">
      <c r="A367" s="111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  <c r="Z367" s="111"/>
      <c r="AA367" s="111"/>
    </row>
    <row r="368" s="51" customFormat="1" ht="15.75" customHeight="1" spans="1:27">
      <c r="A368" s="111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  <c r="Z368" s="111"/>
      <c r="AA368" s="111"/>
    </row>
    <row r="369" s="51" customFormat="1" ht="15.75" customHeight="1" spans="1:27">
      <c r="A369" s="111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  <c r="Z369" s="111"/>
      <c r="AA369" s="111"/>
    </row>
    <row r="370" s="51" customFormat="1" ht="15.75" customHeight="1" spans="1:27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</row>
    <row r="371" s="51" customFormat="1" ht="15.75" customHeight="1" spans="1:27">
      <c r="A371" s="111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  <c r="Z371" s="111"/>
      <c r="AA371" s="111"/>
    </row>
    <row r="372" s="51" customFormat="1" ht="15.75" customHeight="1" spans="1:27">
      <c r="A372" s="111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  <c r="Z372" s="111"/>
      <c r="AA372" s="111"/>
    </row>
    <row r="373" s="51" customFormat="1" ht="15.75" customHeight="1" spans="1:27">
      <c r="A373" s="111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  <c r="Z373" s="111"/>
      <c r="AA373" s="111"/>
    </row>
    <row r="374" s="51" customFormat="1" ht="15.75" customHeight="1" spans="1:27">
      <c r="A374" s="111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  <c r="Z374" s="111"/>
      <c r="AA374" s="111"/>
    </row>
    <row r="375" s="51" customFormat="1" ht="15.75" customHeight="1" spans="1:27">
      <c r="A375" s="111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  <c r="Y375" s="111"/>
      <c r="Z375" s="111"/>
      <c r="AA375" s="111"/>
    </row>
    <row r="376" s="51" customFormat="1" ht="15.75" customHeight="1" spans="1:27">
      <c r="A376" s="111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  <c r="Y376" s="111"/>
      <c r="Z376" s="111"/>
      <c r="AA376" s="111"/>
    </row>
    <row r="377" s="51" customFormat="1" ht="15.75" customHeight="1" spans="1:27">
      <c r="A377" s="111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  <c r="Y377" s="111"/>
      <c r="Z377" s="111"/>
      <c r="AA377" s="111"/>
    </row>
    <row r="378" s="51" customFormat="1" ht="15.75" customHeight="1" spans="1:27">
      <c r="A378" s="111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  <c r="Z378" s="111"/>
      <c r="AA378" s="111"/>
    </row>
    <row r="379" s="51" customFormat="1" ht="15.75" customHeight="1" spans="1:27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  <c r="AA379" s="111"/>
    </row>
    <row r="380" s="51" customFormat="1" ht="15.75" customHeight="1" spans="1:27">
      <c r="A380" s="111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1"/>
      <c r="Z380" s="111"/>
      <c r="AA380" s="111"/>
    </row>
    <row r="381" s="51" customFormat="1" ht="15.75" customHeight="1" spans="1:27">
      <c r="A381" s="111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  <c r="Y381" s="111"/>
      <c r="Z381" s="111"/>
      <c r="AA381" s="111"/>
    </row>
    <row r="382" s="51" customFormat="1" ht="15.75" customHeight="1" spans="1:27">
      <c r="A382" s="111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  <c r="Y382" s="111"/>
      <c r="Z382" s="111"/>
      <c r="AA382" s="111"/>
    </row>
    <row r="383" s="51" customFormat="1" ht="15.75" customHeight="1" spans="1:27">
      <c r="A383" s="111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  <c r="AA383" s="111"/>
    </row>
    <row r="384" s="51" customFormat="1" ht="15.75" customHeight="1" spans="1:27">
      <c r="A384" s="111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  <c r="Z384" s="111"/>
      <c r="AA384" s="111"/>
    </row>
    <row r="385" s="51" customFormat="1" ht="15.75" customHeight="1" spans="1:27">
      <c r="A385" s="111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  <c r="Z385" s="111"/>
      <c r="AA385" s="111"/>
    </row>
    <row r="386" s="51" customFormat="1" ht="15.75" customHeight="1" spans="1:27">
      <c r="A386" s="111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  <c r="Z386" s="111"/>
      <c r="AA386" s="111"/>
    </row>
    <row r="387" s="51" customFormat="1" ht="15.75" customHeight="1" spans="1:27">
      <c r="A387" s="111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  <c r="Z387" s="111"/>
      <c r="AA387" s="111"/>
    </row>
    <row r="388" s="51" customFormat="1" ht="15.75" customHeight="1" spans="1:27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</row>
    <row r="389" s="51" customFormat="1" ht="15.75" customHeight="1" spans="1:27">
      <c r="A389" s="111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  <c r="Z389" s="111"/>
      <c r="AA389" s="111"/>
    </row>
    <row r="390" s="51" customFormat="1" ht="15.75" customHeight="1" spans="1:27">
      <c r="A390" s="111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  <c r="Z390" s="111"/>
      <c r="AA390" s="111"/>
    </row>
    <row r="391" s="51" customFormat="1" ht="15.75" customHeight="1" spans="1:27">
      <c r="A391" s="111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  <c r="U391" s="111"/>
      <c r="V391" s="111"/>
      <c r="W391" s="111"/>
      <c r="X391" s="111"/>
      <c r="Y391" s="111"/>
      <c r="Z391" s="111"/>
      <c r="AA391" s="111"/>
    </row>
    <row r="392" s="51" customFormat="1" ht="15.75" customHeight="1" spans="1:27">
      <c r="A392" s="111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  <c r="Z392" s="111"/>
      <c r="AA392" s="111"/>
    </row>
    <row r="393" s="51" customFormat="1" ht="15.75" customHeight="1" spans="1:27">
      <c r="A393" s="111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  <c r="Z393" s="111"/>
      <c r="AA393" s="111"/>
    </row>
    <row r="394" s="51" customFormat="1" ht="15.75" customHeight="1" spans="1:27">
      <c r="A394" s="111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1"/>
      <c r="P394" s="111"/>
      <c r="Q394" s="111"/>
      <c r="R394" s="111"/>
      <c r="S394" s="111"/>
      <c r="T394" s="111"/>
      <c r="U394" s="111"/>
      <c r="V394" s="111"/>
      <c r="W394" s="111"/>
      <c r="X394" s="111"/>
      <c r="Y394" s="111"/>
      <c r="Z394" s="111"/>
      <c r="AA394" s="111"/>
    </row>
    <row r="395" s="51" customFormat="1" ht="15.75" customHeight="1" spans="1:27">
      <c r="A395" s="111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  <c r="O395" s="111"/>
      <c r="P395" s="111"/>
      <c r="Q395" s="111"/>
      <c r="R395" s="111"/>
      <c r="S395" s="111"/>
      <c r="T395" s="111"/>
      <c r="U395" s="111"/>
      <c r="V395" s="111"/>
      <c r="W395" s="111"/>
      <c r="X395" s="111"/>
      <c r="Y395" s="111"/>
      <c r="Z395" s="111"/>
      <c r="AA395" s="111"/>
    </row>
    <row r="396" s="51" customFormat="1" ht="15.75" customHeight="1" spans="1:27">
      <c r="A396" s="111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  <c r="AA396" s="111"/>
    </row>
    <row r="397" s="51" customFormat="1" ht="15.75" customHeight="1" spans="1:27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</row>
    <row r="398" s="51" customFormat="1" ht="15.75" customHeight="1" spans="1:27">
      <c r="A398" s="111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</row>
    <row r="399" s="51" customFormat="1" ht="15.75" customHeight="1" spans="1:27">
      <c r="A399" s="111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  <c r="Z399" s="111"/>
      <c r="AA399" s="111"/>
    </row>
    <row r="400" s="51" customFormat="1" ht="15.75" customHeight="1" spans="1:27">
      <c r="A400" s="111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  <c r="Z400" s="111"/>
      <c r="AA400" s="111"/>
    </row>
    <row r="401" s="51" customFormat="1" ht="15.75" customHeight="1" spans="1:27">
      <c r="A401" s="111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  <c r="Y401" s="111"/>
      <c r="Z401" s="111"/>
      <c r="AA401" s="111"/>
    </row>
    <row r="402" s="51" customFormat="1" ht="15.75" customHeight="1" spans="1:27">
      <c r="A402" s="111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  <c r="Z402" s="111"/>
      <c r="AA402" s="111"/>
    </row>
    <row r="403" s="51" customFormat="1" ht="15.75" customHeight="1" spans="1:27">
      <c r="A403" s="111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  <c r="Z403" s="111"/>
      <c r="AA403" s="111"/>
    </row>
    <row r="404" s="51" customFormat="1" ht="15.75" customHeight="1" spans="1:27">
      <c r="A404" s="111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  <c r="Z404" s="111"/>
      <c r="AA404" s="111"/>
    </row>
    <row r="405" s="51" customFormat="1" ht="15.75" customHeight="1" spans="1:27">
      <c r="A405" s="111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  <c r="Z405" s="111"/>
      <c r="AA405" s="111"/>
    </row>
    <row r="406" s="51" customFormat="1" ht="15.75" customHeight="1" spans="1:27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</row>
    <row r="407" s="51" customFormat="1" ht="15.75" customHeight="1" spans="1:27">
      <c r="A407" s="111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  <c r="Z407" s="111"/>
      <c r="AA407" s="111"/>
    </row>
    <row r="408" s="51" customFormat="1" ht="15.75" customHeight="1" spans="1:27">
      <c r="A408" s="111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  <c r="Z408" s="111"/>
      <c r="AA408" s="111"/>
    </row>
    <row r="409" s="51" customFormat="1" ht="15.75" customHeight="1" spans="1:27">
      <c r="A409" s="111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  <c r="AA409" s="111"/>
    </row>
    <row r="410" s="51" customFormat="1" ht="15.75" customHeight="1" spans="1:27">
      <c r="A410" s="111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  <c r="Z410" s="111"/>
      <c r="AA410" s="111"/>
    </row>
    <row r="411" s="51" customFormat="1" ht="15.75" customHeight="1" spans="1:27">
      <c r="A411" s="111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  <c r="Z411" s="111"/>
      <c r="AA411" s="111"/>
    </row>
    <row r="412" s="51" customFormat="1" ht="15.75" customHeight="1" spans="1:27">
      <c r="A412" s="111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  <c r="AA412" s="111"/>
    </row>
    <row r="413" s="51" customFormat="1" ht="15.75" customHeight="1" spans="1:27">
      <c r="A413" s="111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  <c r="Z413" s="111"/>
      <c r="AA413" s="111"/>
    </row>
    <row r="414" s="51" customFormat="1" ht="15.75" customHeight="1" spans="1:27">
      <c r="A414" s="111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  <c r="Z414" s="111"/>
      <c r="AA414" s="111"/>
    </row>
    <row r="415" s="51" customFormat="1" ht="15.75" customHeight="1" spans="1:27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  <c r="AA415" s="111"/>
    </row>
    <row r="416" s="51" customFormat="1" ht="15.75" customHeight="1" spans="1:27">
      <c r="A416" s="111"/>
      <c r="B416" s="111"/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  <c r="U416" s="111"/>
      <c r="V416" s="111"/>
      <c r="W416" s="111"/>
      <c r="X416" s="111"/>
      <c r="Y416" s="111"/>
      <c r="Z416" s="111"/>
      <c r="AA416" s="111"/>
    </row>
    <row r="417" s="51" customFormat="1" ht="15.75" customHeight="1" spans="1:27">
      <c r="A417" s="111"/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  <c r="U417" s="111"/>
      <c r="V417" s="111"/>
      <c r="W417" s="111"/>
      <c r="X417" s="111"/>
      <c r="Y417" s="111"/>
      <c r="Z417" s="111"/>
      <c r="AA417" s="111"/>
    </row>
    <row r="418" s="51" customFormat="1" ht="15.75" customHeight="1" spans="1:27">
      <c r="A418" s="111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  <c r="Y418" s="111"/>
      <c r="Z418" s="111"/>
      <c r="AA418" s="111"/>
    </row>
    <row r="419" s="51" customFormat="1" ht="15.75" customHeight="1" spans="1:27">
      <c r="A419" s="111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  <c r="R419" s="111"/>
      <c r="S419" s="111"/>
      <c r="T419" s="111"/>
      <c r="U419" s="111"/>
      <c r="V419" s="111"/>
      <c r="W419" s="111"/>
      <c r="X419" s="111"/>
      <c r="Y419" s="111"/>
      <c r="Z419" s="111"/>
      <c r="AA419" s="111"/>
    </row>
    <row r="420" s="51" customFormat="1" ht="15.75" customHeight="1" spans="1:27">
      <c r="A420" s="111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  <c r="U420" s="111"/>
      <c r="V420" s="111"/>
      <c r="W420" s="111"/>
      <c r="X420" s="111"/>
      <c r="Y420" s="111"/>
      <c r="Z420" s="111"/>
      <c r="AA420" s="111"/>
    </row>
    <row r="421" s="51" customFormat="1" ht="15.75" customHeight="1" spans="1:27">
      <c r="A421" s="111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  <c r="U421" s="111"/>
      <c r="V421" s="111"/>
      <c r="W421" s="111"/>
      <c r="X421" s="111"/>
      <c r="Y421" s="111"/>
      <c r="Z421" s="111"/>
      <c r="AA421" s="111"/>
    </row>
    <row r="422" s="51" customFormat="1" ht="15.75" customHeight="1" spans="1:27">
      <c r="A422" s="111"/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  <c r="R422" s="111"/>
      <c r="S422" s="111"/>
      <c r="T422" s="111"/>
      <c r="U422" s="111"/>
      <c r="V422" s="111"/>
      <c r="W422" s="111"/>
      <c r="X422" s="111"/>
      <c r="Y422" s="111"/>
      <c r="Z422" s="111"/>
      <c r="AA422" s="111"/>
    </row>
    <row r="423" s="51" customFormat="1" ht="15.75" customHeight="1" spans="1:27">
      <c r="A423" s="111"/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  <c r="R423" s="111"/>
      <c r="S423" s="111"/>
      <c r="T423" s="111"/>
      <c r="U423" s="111"/>
      <c r="V423" s="111"/>
      <c r="W423" s="111"/>
      <c r="X423" s="111"/>
      <c r="Y423" s="111"/>
      <c r="Z423" s="111"/>
      <c r="AA423" s="111"/>
    </row>
    <row r="424" s="51" customFormat="1" ht="15.75" customHeight="1" spans="1:27">
      <c r="A424" s="111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  <c r="Y424" s="111"/>
      <c r="Z424" s="111"/>
      <c r="AA424" s="111"/>
    </row>
    <row r="425" s="51" customFormat="1" ht="15.75" customHeight="1" spans="1:27">
      <c r="A425" s="111"/>
      <c r="B425" s="111"/>
      <c r="C425" s="111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  <c r="R425" s="111"/>
      <c r="S425" s="111"/>
      <c r="T425" s="111"/>
      <c r="U425" s="111"/>
      <c r="V425" s="111"/>
      <c r="W425" s="111"/>
      <c r="X425" s="111"/>
      <c r="Y425" s="111"/>
      <c r="Z425" s="111"/>
      <c r="AA425" s="111"/>
    </row>
    <row r="426" s="51" customFormat="1" ht="15.75" customHeight="1" spans="1:27">
      <c r="A426" s="111"/>
      <c r="B426" s="111"/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  <c r="R426" s="111"/>
      <c r="S426" s="111"/>
      <c r="T426" s="111"/>
      <c r="U426" s="111"/>
      <c r="V426" s="111"/>
      <c r="W426" s="111"/>
      <c r="X426" s="111"/>
      <c r="Y426" s="111"/>
      <c r="Z426" s="111"/>
      <c r="AA426" s="111"/>
    </row>
    <row r="427" s="51" customFormat="1" ht="15.75" customHeight="1" spans="1:27">
      <c r="A427" s="111"/>
      <c r="B427" s="111"/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  <c r="Q427" s="111"/>
      <c r="R427" s="111"/>
      <c r="S427" s="111"/>
      <c r="T427" s="111"/>
      <c r="U427" s="111"/>
      <c r="V427" s="111"/>
      <c r="W427" s="111"/>
      <c r="X427" s="111"/>
      <c r="Y427" s="111"/>
      <c r="Z427" s="111"/>
      <c r="AA427" s="111"/>
    </row>
    <row r="428" s="51" customFormat="1" ht="15.75" customHeight="1" spans="1:27">
      <c r="A428" s="111"/>
      <c r="B428" s="111"/>
      <c r="C428" s="111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  <c r="R428" s="111"/>
      <c r="S428" s="111"/>
      <c r="T428" s="111"/>
      <c r="U428" s="111"/>
      <c r="V428" s="111"/>
      <c r="W428" s="111"/>
      <c r="X428" s="111"/>
      <c r="Y428" s="111"/>
      <c r="Z428" s="111"/>
      <c r="AA428" s="111"/>
    </row>
    <row r="429" s="51" customFormat="1" ht="15.75" customHeight="1" spans="1:27">
      <c r="A429" s="111"/>
      <c r="B429" s="111"/>
      <c r="C429" s="111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  <c r="U429" s="111"/>
      <c r="V429" s="111"/>
      <c r="W429" s="111"/>
      <c r="X429" s="111"/>
      <c r="Y429" s="111"/>
      <c r="Z429" s="111"/>
      <c r="AA429" s="111"/>
    </row>
    <row r="430" s="51" customFormat="1" ht="15.75" customHeight="1" spans="1:27">
      <c r="A430" s="111"/>
      <c r="B430" s="111"/>
      <c r="C430" s="111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11"/>
      <c r="U430" s="111"/>
      <c r="V430" s="111"/>
      <c r="W430" s="111"/>
      <c r="X430" s="111"/>
      <c r="Y430" s="111"/>
      <c r="Z430" s="111"/>
      <c r="AA430" s="111"/>
    </row>
    <row r="431" s="51" customFormat="1" ht="15.75" customHeight="1" spans="1:27">
      <c r="A431" s="111"/>
      <c r="B431" s="111"/>
      <c r="C431" s="111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1"/>
      <c r="Q431" s="111"/>
      <c r="R431" s="111"/>
      <c r="S431" s="111"/>
      <c r="T431" s="111"/>
      <c r="U431" s="111"/>
      <c r="V431" s="111"/>
      <c r="W431" s="111"/>
      <c r="X431" s="111"/>
      <c r="Y431" s="111"/>
      <c r="Z431" s="111"/>
      <c r="AA431" s="111"/>
    </row>
    <row r="432" s="51" customFormat="1" ht="15.75" customHeight="1" spans="1:27">
      <c r="A432" s="111"/>
      <c r="B432" s="111"/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  <c r="U432" s="111"/>
      <c r="V432" s="111"/>
      <c r="W432" s="111"/>
      <c r="X432" s="111"/>
      <c r="Y432" s="111"/>
      <c r="Z432" s="111"/>
      <c r="AA432" s="111"/>
    </row>
    <row r="433" s="51" customFormat="1" ht="15.75" customHeight="1" spans="1:27">
      <c r="A433" s="111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  <c r="Y433" s="111"/>
      <c r="Z433" s="111"/>
      <c r="AA433" s="111"/>
    </row>
    <row r="434" s="51" customFormat="1" ht="15.75" customHeight="1" spans="1:27">
      <c r="A434" s="111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  <c r="Z434" s="111"/>
      <c r="AA434" s="111"/>
    </row>
    <row r="435" s="51" customFormat="1" ht="15.75" customHeight="1" spans="1:27">
      <c r="A435" s="111"/>
      <c r="B435" s="111"/>
      <c r="C435" s="111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1"/>
      <c r="Q435" s="111"/>
      <c r="R435" s="111"/>
      <c r="S435" s="111"/>
      <c r="T435" s="111"/>
      <c r="U435" s="111"/>
      <c r="V435" s="111"/>
      <c r="W435" s="111"/>
      <c r="X435" s="111"/>
      <c r="Y435" s="111"/>
      <c r="Z435" s="111"/>
      <c r="AA435" s="111"/>
    </row>
    <row r="436" s="51" customFormat="1" ht="15.75" customHeight="1" spans="1:27">
      <c r="A436" s="111"/>
      <c r="B436" s="111"/>
      <c r="C436" s="111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  <c r="U436" s="111"/>
      <c r="V436" s="111"/>
      <c r="W436" s="111"/>
      <c r="X436" s="111"/>
      <c r="Y436" s="111"/>
      <c r="Z436" s="111"/>
      <c r="AA436" s="111"/>
    </row>
    <row r="437" s="51" customFormat="1" ht="15.75" customHeight="1" spans="1:27">
      <c r="A437" s="111"/>
      <c r="B437" s="111"/>
      <c r="C437" s="111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  <c r="O437" s="111"/>
      <c r="P437" s="111"/>
      <c r="Q437" s="111"/>
      <c r="R437" s="111"/>
      <c r="S437" s="111"/>
      <c r="T437" s="111"/>
      <c r="U437" s="111"/>
      <c r="V437" s="111"/>
      <c r="W437" s="111"/>
      <c r="X437" s="111"/>
      <c r="Y437" s="111"/>
      <c r="Z437" s="111"/>
      <c r="AA437" s="111"/>
    </row>
    <row r="438" s="51" customFormat="1" ht="15.75" customHeight="1" spans="1:27">
      <c r="A438" s="111"/>
      <c r="B438" s="111"/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  <c r="R438" s="111"/>
      <c r="S438" s="111"/>
      <c r="T438" s="111"/>
      <c r="U438" s="111"/>
      <c r="V438" s="111"/>
      <c r="W438" s="111"/>
      <c r="X438" s="111"/>
      <c r="Y438" s="111"/>
      <c r="Z438" s="111"/>
      <c r="AA438" s="111"/>
    </row>
    <row r="439" s="51" customFormat="1" ht="15.75" customHeight="1" spans="1:27">
      <c r="A439" s="111"/>
      <c r="B439" s="111"/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1"/>
      <c r="P439" s="111"/>
      <c r="Q439" s="111"/>
      <c r="R439" s="111"/>
      <c r="S439" s="111"/>
      <c r="T439" s="111"/>
      <c r="U439" s="111"/>
      <c r="V439" s="111"/>
      <c r="W439" s="111"/>
      <c r="X439" s="111"/>
      <c r="Y439" s="111"/>
      <c r="Z439" s="111"/>
      <c r="AA439" s="111"/>
    </row>
    <row r="440" s="51" customFormat="1" ht="15.75" customHeight="1" spans="1:27">
      <c r="A440" s="111"/>
      <c r="B440" s="111"/>
      <c r="C440" s="111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  <c r="O440" s="111"/>
      <c r="P440" s="111"/>
      <c r="Q440" s="111"/>
      <c r="R440" s="111"/>
      <c r="S440" s="111"/>
      <c r="T440" s="111"/>
      <c r="U440" s="111"/>
      <c r="V440" s="111"/>
      <c r="W440" s="111"/>
      <c r="X440" s="111"/>
      <c r="Y440" s="111"/>
      <c r="Z440" s="111"/>
      <c r="AA440" s="111"/>
    </row>
    <row r="441" s="51" customFormat="1" ht="15.75" customHeight="1" spans="1:27">
      <c r="A441" s="111"/>
      <c r="B441" s="111"/>
      <c r="C441" s="111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  <c r="O441" s="111"/>
      <c r="P441" s="111"/>
      <c r="Q441" s="111"/>
      <c r="R441" s="111"/>
      <c r="S441" s="111"/>
      <c r="T441" s="111"/>
      <c r="U441" s="111"/>
      <c r="V441" s="111"/>
      <c r="W441" s="111"/>
      <c r="X441" s="111"/>
      <c r="Y441" s="111"/>
      <c r="Z441" s="111"/>
      <c r="AA441" s="111"/>
    </row>
    <row r="442" s="51" customFormat="1" ht="15.75" customHeight="1" spans="1:27">
      <c r="A442" s="111"/>
      <c r="B442" s="111"/>
      <c r="C442" s="111"/>
      <c r="D442" s="111"/>
      <c r="E442" s="111"/>
      <c r="F442" s="111"/>
      <c r="G442" s="111"/>
      <c r="H442" s="111"/>
      <c r="I442" s="111"/>
      <c r="J442" s="111"/>
      <c r="K442" s="111"/>
      <c r="L442" s="111"/>
      <c r="M442" s="111"/>
      <c r="N442" s="111"/>
      <c r="O442" s="111"/>
      <c r="P442" s="111"/>
      <c r="Q442" s="111"/>
      <c r="R442" s="111"/>
      <c r="S442" s="111"/>
      <c r="T442" s="111"/>
      <c r="U442" s="111"/>
      <c r="V442" s="111"/>
      <c r="W442" s="111"/>
      <c r="X442" s="111"/>
      <c r="Y442" s="111"/>
      <c r="Z442" s="111"/>
      <c r="AA442" s="111"/>
    </row>
    <row r="443" s="51" customFormat="1" ht="15.75" customHeight="1" spans="1:27">
      <c r="A443" s="111"/>
      <c r="B443" s="111"/>
      <c r="C443" s="111"/>
      <c r="D443" s="111"/>
      <c r="E443" s="111"/>
      <c r="F443" s="111"/>
      <c r="G443" s="111"/>
      <c r="H443" s="111"/>
      <c r="I443" s="111"/>
      <c r="J443" s="111"/>
      <c r="K443" s="111"/>
      <c r="L443" s="111"/>
      <c r="M443" s="111"/>
      <c r="N443" s="111"/>
      <c r="O443" s="111"/>
      <c r="P443" s="111"/>
      <c r="Q443" s="111"/>
      <c r="R443" s="111"/>
      <c r="S443" s="111"/>
      <c r="T443" s="111"/>
      <c r="U443" s="111"/>
      <c r="V443" s="111"/>
      <c r="W443" s="111"/>
      <c r="X443" s="111"/>
      <c r="Y443" s="111"/>
      <c r="Z443" s="111"/>
      <c r="AA443" s="111"/>
    </row>
    <row r="444" s="51" customFormat="1" ht="15.75" customHeight="1" spans="1:27">
      <c r="A444" s="111"/>
      <c r="B444" s="111"/>
      <c r="C444" s="111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  <c r="O444" s="111"/>
      <c r="P444" s="111"/>
      <c r="Q444" s="111"/>
      <c r="R444" s="111"/>
      <c r="S444" s="111"/>
      <c r="T444" s="111"/>
      <c r="U444" s="111"/>
      <c r="V444" s="111"/>
      <c r="W444" s="111"/>
      <c r="X444" s="111"/>
      <c r="Y444" s="111"/>
      <c r="Z444" s="111"/>
      <c r="AA444" s="111"/>
    </row>
    <row r="445" s="51" customFormat="1" ht="15.75" customHeight="1" spans="1:27">
      <c r="A445" s="111"/>
      <c r="B445" s="111"/>
      <c r="C445" s="111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  <c r="U445" s="111"/>
      <c r="V445" s="111"/>
      <c r="W445" s="111"/>
      <c r="X445" s="111"/>
      <c r="Y445" s="111"/>
      <c r="Z445" s="111"/>
      <c r="AA445" s="111"/>
    </row>
    <row r="446" s="51" customFormat="1" ht="15.75" customHeight="1" spans="1:27">
      <c r="A446" s="111"/>
      <c r="B446" s="111"/>
      <c r="C446" s="111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  <c r="O446" s="111"/>
      <c r="P446" s="111"/>
      <c r="Q446" s="111"/>
      <c r="R446" s="111"/>
      <c r="S446" s="111"/>
      <c r="T446" s="111"/>
      <c r="U446" s="111"/>
      <c r="V446" s="111"/>
      <c r="W446" s="111"/>
      <c r="X446" s="111"/>
      <c r="Y446" s="111"/>
      <c r="Z446" s="111"/>
      <c r="AA446" s="111"/>
    </row>
    <row r="447" s="51" customFormat="1" ht="15.75" customHeight="1" spans="1:27">
      <c r="A447" s="111"/>
      <c r="B447" s="111"/>
      <c r="C447" s="111"/>
      <c r="D447" s="111"/>
      <c r="E447" s="111"/>
      <c r="F447" s="111"/>
      <c r="G447" s="111"/>
      <c r="H447" s="111"/>
      <c r="I447" s="111"/>
      <c r="J447" s="111"/>
      <c r="K447" s="111"/>
      <c r="L447" s="111"/>
      <c r="M447" s="111"/>
      <c r="N447" s="111"/>
      <c r="O447" s="111"/>
      <c r="P447" s="111"/>
      <c r="Q447" s="111"/>
      <c r="R447" s="111"/>
      <c r="S447" s="111"/>
      <c r="T447" s="111"/>
      <c r="U447" s="111"/>
      <c r="V447" s="111"/>
      <c r="W447" s="111"/>
      <c r="X447" s="111"/>
      <c r="Y447" s="111"/>
      <c r="Z447" s="111"/>
      <c r="AA447" s="111"/>
    </row>
    <row r="448" s="51" customFormat="1" ht="15.75" customHeight="1" spans="1:27">
      <c r="A448" s="111"/>
      <c r="B448" s="111"/>
      <c r="C448" s="111"/>
      <c r="D448" s="111"/>
      <c r="E448" s="111"/>
      <c r="F448" s="111"/>
      <c r="G448" s="111"/>
      <c r="H448" s="111"/>
      <c r="I448" s="111"/>
      <c r="J448" s="111"/>
      <c r="K448" s="111"/>
      <c r="L448" s="111"/>
      <c r="M448" s="111"/>
      <c r="N448" s="111"/>
      <c r="O448" s="111"/>
      <c r="P448" s="111"/>
      <c r="Q448" s="111"/>
      <c r="R448" s="111"/>
      <c r="S448" s="111"/>
      <c r="T448" s="111"/>
      <c r="U448" s="111"/>
      <c r="V448" s="111"/>
      <c r="W448" s="111"/>
      <c r="X448" s="111"/>
      <c r="Y448" s="111"/>
      <c r="Z448" s="111"/>
      <c r="AA448" s="111"/>
    </row>
    <row r="449" s="51" customFormat="1" ht="15.75" customHeight="1" spans="1:27">
      <c r="A449" s="111"/>
      <c r="B449" s="111"/>
      <c r="C449" s="111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  <c r="O449" s="111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  <c r="Z449" s="111"/>
      <c r="AA449" s="111"/>
    </row>
    <row r="450" s="51" customFormat="1" ht="15.75" customHeight="1" spans="1:27">
      <c r="A450" s="111"/>
      <c r="B450" s="111"/>
      <c r="C450" s="111"/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  <c r="O450" s="111"/>
      <c r="P450" s="111"/>
      <c r="Q450" s="111"/>
      <c r="R450" s="111"/>
      <c r="S450" s="111"/>
      <c r="T450" s="111"/>
      <c r="U450" s="111"/>
      <c r="V450" s="111"/>
      <c r="W450" s="111"/>
      <c r="X450" s="111"/>
      <c r="Y450" s="111"/>
      <c r="Z450" s="111"/>
      <c r="AA450" s="111"/>
    </row>
    <row r="451" s="51" customFormat="1" ht="15.75" customHeight="1" spans="1:27">
      <c r="A451" s="111"/>
      <c r="B451" s="111"/>
      <c r="C451" s="111"/>
      <c r="D451" s="111"/>
      <c r="E451" s="111"/>
      <c r="F451" s="111"/>
      <c r="G451" s="111"/>
      <c r="H451" s="111"/>
      <c r="I451" s="111"/>
      <c r="J451" s="111"/>
      <c r="K451" s="111"/>
      <c r="L451" s="111"/>
      <c r="M451" s="111"/>
      <c r="N451" s="111"/>
      <c r="O451" s="111"/>
      <c r="P451" s="111"/>
      <c r="Q451" s="111"/>
      <c r="R451" s="111"/>
      <c r="S451" s="111"/>
      <c r="T451" s="111"/>
      <c r="U451" s="111"/>
      <c r="V451" s="111"/>
      <c r="W451" s="111"/>
      <c r="X451" s="111"/>
      <c r="Y451" s="111"/>
      <c r="Z451" s="111"/>
      <c r="AA451" s="111"/>
    </row>
    <row r="452" s="51" customFormat="1" ht="15.75" customHeight="1" spans="1:27">
      <c r="A452" s="111"/>
      <c r="B452" s="111"/>
      <c r="C452" s="111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  <c r="O452" s="111"/>
      <c r="P452" s="111"/>
      <c r="Q452" s="111"/>
      <c r="R452" s="111"/>
      <c r="S452" s="111"/>
      <c r="T452" s="111"/>
      <c r="U452" s="111"/>
      <c r="V452" s="111"/>
      <c r="W452" s="111"/>
      <c r="X452" s="111"/>
      <c r="Y452" s="111"/>
      <c r="Z452" s="111"/>
      <c r="AA452" s="111"/>
    </row>
    <row r="453" s="51" customFormat="1" ht="15.75" customHeight="1" spans="1:27">
      <c r="A453" s="111"/>
      <c r="B453" s="111"/>
      <c r="C453" s="111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  <c r="O453" s="111"/>
      <c r="P453" s="111"/>
      <c r="Q453" s="111"/>
      <c r="R453" s="111"/>
      <c r="S453" s="111"/>
      <c r="T453" s="111"/>
      <c r="U453" s="111"/>
      <c r="V453" s="111"/>
      <c r="W453" s="111"/>
      <c r="X453" s="111"/>
      <c r="Y453" s="111"/>
      <c r="Z453" s="111"/>
      <c r="AA453" s="111"/>
    </row>
    <row r="454" s="51" customFormat="1" ht="15.75" customHeight="1" spans="1:27">
      <c r="A454" s="111"/>
      <c r="B454" s="111"/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  <c r="U454" s="111"/>
      <c r="V454" s="111"/>
      <c r="W454" s="111"/>
      <c r="X454" s="111"/>
      <c r="Y454" s="111"/>
      <c r="Z454" s="111"/>
      <c r="AA454" s="111"/>
    </row>
    <row r="455" s="51" customFormat="1" ht="15.75" customHeight="1" spans="1:27">
      <c r="A455" s="111"/>
      <c r="B455" s="111"/>
      <c r="C455" s="111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  <c r="O455" s="111"/>
      <c r="P455" s="111"/>
      <c r="Q455" s="111"/>
      <c r="R455" s="111"/>
      <c r="S455" s="111"/>
      <c r="T455" s="111"/>
      <c r="U455" s="111"/>
      <c r="V455" s="111"/>
      <c r="W455" s="111"/>
      <c r="X455" s="111"/>
      <c r="Y455" s="111"/>
      <c r="Z455" s="111"/>
      <c r="AA455" s="111"/>
    </row>
    <row r="456" s="51" customFormat="1" ht="15.75" customHeight="1" spans="1:27">
      <c r="A456" s="111"/>
      <c r="B456" s="111"/>
      <c r="C456" s="111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  <c r="R456" s="111"/>
      <c r="S456" s="111"/>
      <c r="T456" s="111"/>
      <c r="U456" s="111"/>
      <c r="V456" s="111"/>
      <c r="W456" s="111"/>
      <c r="X456" s="111"/>
      <c r="Y456" s="111"/>
      <c r="Z456" s="111"/>
      <c r="AA456" s="111"/>
    </row>
    <row r="457" s="51" customFormat="1" ht="15.75" customHeight="1" spans="1:27">
      <c r="A457" s="111"/>
      <c r="B457" s="111"/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  <c r="U457" s="111"/>
      <c r="V457" s="111"/>
      <c r="W457" s="111"/>
      <c r="X457" s="111"/>
      <c r="Y457" s="111"/>
      <c r="Z457" s="111"/>
      <c r="AA457" s="111"/>
    </row>
    <row r="458" s="51" customFormat="1" ht="15.75" customHeight="1" spans="1:27">
      <c r="A458" s="111"/>
      <c r="B458" s="111"/>
      <c r="C458" s="111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  <c r="R458" s="111"/>
      <c r="S458" s="111"/>
      <c r="T458" s="111"/>
      <c r="U458" s="111"/>
      <c r="V458" s="111"/>
      <c r="W458" s="111"/>
      <c r="X458" s="111"/>
      <c r="Y458" s="111"/>
      <c r="Z458" s="111"/>
      <c r="AA458" s="111"/>
    </row>
    <row r="459" s="51" customFormat="1" ht="15.75" customHeight="1" spans="1:27">
      <c r="A459" s="111"/>
      <c r="B459" s="111"/>
      <c r="C459" s="111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  <c r="Z459" s="111"/>
      <c r="AA459" s="111"/>
    </row>
    <row r="460" s="51" customFormat="1" ht="15.75" customHeight="1" spans="1:27">
      <c r="A460" s="111"/>
      <c r="B460" s="111"/>
      <c r="C460" s="111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  <c r="Z460" s="111"/>
      <c r="AA460" s="111"/>
    </row>
    <row r="461" s="51" customFormat="1" ht="15.75" customHeight="1" spans="1:27">
      <c r="A461" s="111"/>
      <c r="B461" s="111"/>
      <c r="C461" s="111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  <c r="Z461" s="111"/>
      <c r="AA461" s="111"/>
    </row>
    <row r="462" s="51" customFormat="1" ht="15.75" customHeight="1" spans="1:27">
      <c r="A462" s="111"/>
      <c r="B462" s="111"/>
      <c r="C462" s="111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  <c r="AA462" s="111"/>
    </row>
    <row r="463" s="51" customFormat="1" ht="15.75" customHeight="1" spans="1:27">
      <c r="A463" s="111"/>
      <c r="B463" s="111"/>
      <c r="C463" s="111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  <c r="U463" s="111"/>
      <c r="V463" s="111"/>
      <c r="W463" s="111"/>
      <c r="X463" s="111"/>
      <c r="Y463" s="111"/>
      <c r="Z463" s="111"/>
      <c r="AA463" s="111"/>
    </row>
    <row r="464" s="51" customFormat="1" ht="15.75" customHeight="1" spans="1:27">
      <c r="A464" s="111"/>
      <c r="B464" s="111"/>
      <c r="C464" s="111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  <c r="U464" s="111"/>
      <c r="V464" s="111"/>
      <c r="W464" s="111"/>
      <c r="X464" s="111"/>
      <c r="Y464" s="111"/>
      <c r="Z464" s="111"/>
      <c r="AA464" s="111"/>
    </row>
    <row r="465" s="51" customFormat="1" ht="15.75" customHeight="1" spans="1:27">
      <c r="A465" s="111"/>
      <c r="B465" s="111"/>
      <c r="C465" s="111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  <c r="U465" s="111"/>
      <c r="V465" s="111"/>
      <c r="W465" s="111"/>
      <c r="X465" s="111"/>
      <c r="Y465" s="111"/>
      <c r="Z465" s="111"/>
      <c r="AA465" s="111"/>
    </row>
    <row r="466" s="51" customFormat="1" ht="15.75" customHeight="1" spans="1:27">
      <c r="A466" s="111"/>
      <c r="B466" s="111"/>
      <c r="C466" s="111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  <c r="U466" s="111"/>
      <c r="V466" s="111"/>
      <c r="W466" s="111"/>
      <c r="X466" s="111"/>
      <c r="Y466" s="111"/>
      <c r="Z466" s="111"/>
      <c r="AA466" s="111"/>
    </row>
    <row r="467" s="51" customFormat="1" ht="15.75" customHeight="1" spans="1:27">
      <c r="A467" s="111"/>
      <c r="B467" s="111"/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  <c r="U467" s="111"/>
      <c r="V467" s="111"/>
      <c r="W467" s="111"/>
      <c r="X467" s="111"/>
      <c r="Y467" s="111"/>
      <c r="Z467" s="111"/>
      <c r="AA467" s="111"/>
    </row>
    <row r="468" s="51" customFormat="1" ht="15.75" customHeight="1" spans="1:27">
      <c r="A468" s="111"/>
      <c r="B468" s="111"/>
      <c r="C468" s="111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  <c r="Z468" s="111"/>
      <c r="AA468" s="111"/>
    </row>
    <row r="469" s="51" customFormat="1" ht="15.75" customHeight="1" spans="1:27">
      <c r="A469" s="111"/>
      <c r="B469" s="111"/>
      <c r="C469" s="111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  <c r="Z469" s="111"/>
      <c r="AA469" s="111"/>
    </row>
    <row r="470" s="51" customFormat="1" ht="15.75" customHeight="1" spans="1:27">
      <c r="A470" s="111"/>
      <c r="B470" s="111"/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  <c r="AA470" s="111"/>
    </row>
    <row r="471" s="51" customFormat="1" ht="15.75" customHeight="1" spans="1:27">
      <c r="A471" s="111"/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  <c r="Z471" s="111"/>
      <c r="AA471" s="111"/>
    </row>
    <row r="472" s="51" customFormat="1" ht="15.75" customHeight="1" spans="1:27">
      <c r="A472" s="111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  <c r="Z472" s="111"/>
      <c r="AA472" s="111"/>
    </row>
    <row r="473" s="51" customFormat="1" ht="15.75" customHeight="1" spans="1:27">
      <c r="A473" s="111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  <c r="Z473" s="111"/>
      <c r="AA473" s="111"/>
    </row>
    <row r="474" s="51" customFormat="1" ht="15.75" customHeight="1" spans="1:27">
      <c r="A474" s="111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  <c r="AA474" s="111"/>
    </row>
    <row r="475" s="51" customFormat="1" ht="15.75" customHeight="1" spans="1:27">
      <c r="A475" s="111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  <c r="Z475" s="111"/>
      <c r="AA475" s="111"/>
    </row>
    <row r="476" s="51" customFormat="1" ht="15.75" customHeight="1" spans="1:27">
      <c r="A476" s="111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  <c r="Z476" s="111"/>
      <c r="AA476" s="111"/>
    </row>
    <row r="477" s="51" customFormat="1" ht="15.75" customHeight="1" spans="1:27">
      <c r="A477" s="111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  <c r="Z477" s="111"/>
      <c r="AA477" s="111"/>
    </row>
    <row r="478" s="51" customFormat="1" ht="15.75" customHeight="1" spans="1:27">
      <c r="A478" s="111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  <c r="Z478" s="111"/>
      <c r="AA478" s="111"/>
    </row>
    <row r="479" s="51" customFormat="1" ht="15.75" customHeight="1" spans="1:27">
      <c r="A479" s="111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  <c r="AA479" s="111"/>
    </row>
    <row r="480" s="51" customFormat="1" ht="15.75" customHeight="1" spans="1:27">
      <c r="A480" s="111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  <c r="Z480" s="111"/>
      <c r="AA480" s="111"/>
    </row>
    <row r="481" s="51" customFormat="1" ht="15.75" customHeight="1" spans="1:27">
      <c r="A481" s="111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  <c r="Z481" s="111"/>
      <c r="AA481" s="111"/>
    </row>
    <row r="482" s="51" customFormat="1" ht="15.75" customHeight="1" spans="1:27">
      <c r="A482" s="111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  <c r="Z482" s="111"/>
      <c r="AA482" s="111"/>
    </row>
    <row r="483" s="51" customFormat="1" ht="15.75" customHeight="1" spans="1:27">
      <c r="A483" s="111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  <c r="Z483" s="111"/>
      <c r="AA483" s="111"/>
    </row>
    <row r="484" s="51" customFormat="1" ht="15.75" customHeight="1" spans="1:27">
      <c r="A484" s="111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  <c r="AA484" s="111"/>
    </row>
    <row r="485" s="51" customFormat="1" ht="15.75" customHeight="1" spans="1:27">
      <c r="A485" s="111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  <c r="Z485" s="111"/>
      <c r="AA485" s="111"/>
    </row>
    <row r="486" s="51" customFormat="1" ht="15.75" customHeight="1" spans="1:27">
      <c r="A486" s="111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  <c r="Z486" s="111"/>
      <c r="AA486" s="111"/>
    </row>
    <row r="487" s="51" customFormat="1" ht="15.75" customHeight="1" spans="1:27">
      <c r="A487" s="111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  <c r="Z487" s="111"/>
      <c r="AA487" s="111"/>
    </row>
    <row r="488" s="51" customFormat="1" ht="15.75" customHeight="1" spans="1:27">
      <c r="A488" s="111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  <c r="Z488" s="111"/>
      <c r="AA488" s="111"/>
    </row>
    <row r="489" s="51" customFormat="1" ht="15.75" customHeight="1" spans="1:27">
      <c r="A489" s="111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  <c r="Z489" s="111"/>
      <c r="AA489" s="111"/>
    </row>
    <row r="490" s="51" customFormat="1" ht="15.75" customHeight="1" spans="1:27">
      <c r="A490" s="111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  <c r="Z490" s="111"/>
      <c r="AA490" s="111"/>
    </row>
    <row r="491" s="51" customFormat="1" ht="15.75" customHeight="1" spans="1:27">
      <c r="A491" s="111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  <c r="Z491" s="111"/>
      <c r="AA491" s="111"/>
    </row>
    <row r="492" s="51" customFormat="1" ht="15.75" customHeight="1" spans="1:27">
      <c r="A492" s="111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  <c r="Z492" s="111"/>
      <c r="AA492" s="111"/>
    </row>
    <row r="493" s="51" customFormat="1" ht="15.75" customHeight="1" spans="1:27">
      <c r="A493" s="111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  <c r="Z493" s="111"/>
      <c r="AA493" s="111"/>
    </row>
    <row r="494" s="51" customFormat="1" ht="15.75" customHeight="1" spans="1:27">
      <c r="A494" s="111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  <c r="Z494" s="111"/>
      <c r="AA494" s="111"/>
    </row>
    <row r="495" s="51" customFormat="1" ht="15.75" customHeight="1" spans="1:27">
      <c r="A495" s="111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  <c r="Z495" s="111"/>
      <c r="AA495" s="111"/>
    </row>
    <row r="496" s="51" customFormat="1" ht="15.75" customHeight="1" spans="1:27">
      <c r="A496" s="111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  <c r="Y496" s="111"/>
      <c r="Z496" s="111"/>
      <c r="AA496" s="111"/>
    </row>
    <row r="497" s="51" customFormat="1" ht="15.75" customHeight="1" spans="1:27">
      <c r="A497" s="111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  <c r="Y497" s="111"/>
      <c r="Z497" s="111"/>
      <c r="AA497" s="111"/>
    </row>
    <row r="498" s="51" customFormat="1" ht="15.75" customHeight="1" spans="1:27">
      <c r="A498" s="111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  <c r="Y498" s="111"/>
      <c r="Z498" s="111"/>
      <c r="AA498" s="111"/>
    </row>
    <row r="499" s="51" customFormat="1" ht="15.75" customHeight="1" spans="1:27">
      <c r="A499" s="111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  <c r="Z499" s="111"/>
      <c r="AA499" s="111"/>
    </row>
    <row r="500" s="51" customFormat="1" ht="15.75" customHeight="1" spans="1:27">
      <c r="A500" s="111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  <c r="Z500" s="111"/>
      <c r="AA500" s="111"/>
    </row>
    <row r="501" s="51" customFormat="1" ht="15.75" customHeight="1" spans="1:27">
      <c r="A501" s="111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  <c r="Y501" s="111"/>
      <c r="Z501" s="111"/>
      <c r="AA501" s="111"/>
    </row>
    <row r="502" s="51" customFormat="1" ht="15.75" customHeight="1" spans="1:27">
      <c r="A502" s="111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  <c r="Z502" s="111"/>
      <c r="AA502" s="111"/>
    </row>
    <row r="503" s="51" customFormat="1" ht="15.75" customHeight="1" spans="1:27">
      <c r="A503" s="111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  <c r="U503" s="111"/>
      <c r="V503" s="111"/>
      <c r="W503" s="111"/>
      <c r="X503" s="111"/>
      <c r="Y503" s="111"/>
      <c r="Z503" s="111"/>
      <c r="AA503" s="111"/>
    </row>
    <row r="504" s="51" customFormat="1" ht="15.75" customHeight="1" spans="1:27">
      <c r="A504" s="111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  <c r="U504" s="111"/>
      <c r="V504" s="111"/>
      <c r="W504" s="111"/>
      <c r="X504" s="111"/>
      <c r="Y504" s="111"/>
      <c r="Z504" s="111"/>
      <c r="AA504" s="111"/>
    </row>
    <row r="505" s="51" customFormat="1" ht="15.75" customHeight="1" spans="1:27">
      <c r="A505" s="111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  <c r="Y505" s="111"/>
      <c r="Z505" s="111"/>
      <c r="AA505" s="111"/>
    </row>
    <row r="506" s="51" customFormat="1" ht="15.75" customHeight="1" spans="1:27">
      <c r="A506" s="111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  <c r="U506" s="111"/>
      <c r="V506" s="111"/>
      <c r="W506" s="111"/>
      <c r="X506" s="111"/>
      <c r="Y506" s="111"/>
      <c r="Z506" s="111"/>
      <c r="AA506" s="111"/>
    </row>
    <row r="507" s="51" customFormat="1" ht="15.75" customHeight="1" spans="1:27">
      <c r="A507" s="111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  <c r="U507" s="111"/>
      <c r="V507" s="111"/>
      <c r="W507" s="111"/>
      <c r="X507" s="111"/>
      <c r="Y507" s="111"/>
      <c r="Z507" s="111"/>
      <c r="AA507" s="111"/>
    </row>
    <row r="508" s="51" customFormat="1" ht="15.75" customHeight="1" spans="1:27">
      <c r="A508" s="111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  <c r="Z508" s="111"/>
      <c r="AA508" s="111"/>
    </row>
    <row r="509" s="51" customFormat="1" ht="15.75" customHeight="1" spans="1:27">
      <c r="A509" s="111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</row>
    <row r="510" s="51" customFormat="1" ht="15.75" customHeight="1" spans="1:27">
      <c r="A510" s="111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  <c r="AA510" s="111"/>
    </row>
    <row r="511" s="51" customFormat="1" ht="15.75" customHeight="1" spans="1:27">
      <c r="A511" s="111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  <c r="Z511" s="111"/>
      <c r="AA511" s="111"/>
    </row>
    <row r="512" s="51" customFormat="1" ht="15.75" customHeight="1" spans="1:27">
      <c r="A512" s="111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  <c r="Z512" s="111"/>
      <c r="AA512" s="111"/>
    </row>
    <row r="513" s="51" customFormat="1" ht="15.75" customHeight="1" spans="1:27">
      <c r="A513" s="111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  <c r="Y513" s="111"/>
      <c r="Z513" s="111"/>
      <c r="AA513" s="111"/>
    </row>
    <row r="514" s="51" customFormat="1" ht="15.75" customHeight="1" spans="1:27">
      <c r="A514" s="111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  <c r="Y514" s="111"/>
      <c r="Z514" s="111"/>
      <c r="AA514" s="111"/>
    </row>
    <row r="515" s="51" customFormat="1" ht="15.75" customHeight="1" spans="1:27">
      <c r="A515" s="111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  <c r="Y515" s="111"/>
      <c r="Z515" s="111"/>
      <c r="AA515" s="111"/>
    </row>
    <row r="516" s="51" customFormat="1" ht="15.75" customHeight="1" spans="1:27">
      <c r="A516" s="111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  <c r="Y516" s="111"/>
      <c r="Z516" s="111"/>
      <c r="AA516" s="111"/>
    </row>
    <row r="517" s="51" customFormat="1" ht="15.75" customHeight="1" spans="1:27">
      <c r="A517" s="111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  <c r="Y517" s="111"/>
      <c r="Z517" s="111"/>
      <c r="AA517" s="111"/>
    </row>
    <row r="518" s="51" customFormat="1" ht="15.75" customHeight="1" spans="1:27">
      <c r="A518" s="111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  <c r="Y518" s="111"/>
      <c r="Z518" s="111"/>
      <c r="AA518" s="111"/>
    </row>
    <row r="519" s="51" customFormat="1" ht="15.75" customHeight="1" spans="1:27">
      <c r="A519" s="111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  <c r="Y519" s="111"/>
      <c r="Z519" s="111"/>
      <c r="AA519" s="111"/>
    </row>
    <row r="520" s="51" customFormat="1" ht="15.75" customHeight="1" spans="1:27">
      <c r="A520" s="111"/>
      <c r="B520" s="111"/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  <c r="Z520" s="111"/>
      <c r="AA520" s="111"/>
    </row>
    <row r="521" s="51" customFormat="1" ht="15.75" customHeight="1" spans="1:27">
      <c r="A521" s="111"/>
      <c r="B521" s="111"/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  <c r="Y521" s="111"/>
      <c r="Z521" s="111"/>
      <c r="AA521" s="111"/>
    </row>
    <row r="522" s="51" customFormat="1" ht="15.75" customHeight="1" spans="1:27">
      <c r="A522" s="111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1"/>
      <c r="Z522" s="111"/>
      <c r="AA522" s="111"/>
    </row>
    <row r="523" s="51" customFormat="1" ht="15.75" customHeight="1" spans="1:27">
      <c r="A523" s="111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  <c r="AA523" s="111"/>
    </row>
    <row r="524" s="51" customFormat="1" ht="15.75" customHeight="1" spans="1:27">
      <c r="A524" s="111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1"/>
      <c r="Z524" s="111"/>
      <c r="AA524" s="111"/>
    </row>
    <row r="525" s="51" customFormat="1" ht="15.75" customHeight="1" spans="1:27">
      <c r="A525" s="111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  <c r="Z525" s="111"/>
      <c r="AA525" s="111"/>
    </row>
    <row r="526" s="51" customFormat="1" ht="15.75" customHeight="1" spans="1:27">
      <c r="A526" s="111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  <c r="AA526" s="111"/>
    </row>
    <row r="527" s="51" customFormat="1" ht="15.75" customHeight="1" spans="1:27">
      <c r="A527" s="111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  <c r="U527" s="111"/>
      <c r="V527" s="111"/>
      <c r="W527" s="111"/>
      <c r="X527" s="111"/>
      <c r="Y527" s="111"/>
      <c r="Z527" s="111"/>
      <c r="AA527" s="111"/>
    </row>
    <row r="528" s="51" customFormat="1" ht="15.75" customHeight="1" spans="1:27">
      <c r="A528" s="111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  <c r="Z528" s="111"/>
      <c r="AA528" s="111"/>
    </row>
    <row r="529" s="51" customFormat="1" ht="15.75" customHeight="1" spans="1:27">
      <c r="A529" s="111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  <c r="Y529" s="111"/>
      <c r="Z529" s="111"/>
      <c r="AA529" s="111"/>
    </row>
    <row r="530" s="51" customFormat="1" ht="15.75" customHeight="1" spans="1:27">
      <c r="A530" s="111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  <c r="Y530" s="111"/>
      <c r="Z530" s="111"/>
      <c r="AA530" s="111"/>
    </row>
    <row r="531" s="51" customFormat="1" ht="15.75" customHeight="1" spans="1:27">
      <c r="A531" s="111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  <c r="Y531" s="111"/>
      <c r="Z531" s="111"/>
      <c r="AA531" s="111"/>
    </row>
    <row r="532" s="51" customFormat="1" ht="15.75" customHeight="1" spans="1:27">
      <c r="A532" s="111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  <c r="U532" s="111"/>
      <c r="V532" s="111"/>
      <c r="W532" s="111"/>
      <c r="X532" s="111"/>
      <c r="Y532" s="111"/>
      <c r="Z532" s="111"/>
      <c r="AA532" s="111"/>
    </row>
    <row r="533" s="51" customFormat="1" ht="15.75" customHeight="1" spans="1:27">
      <c r="A533" s="111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  <c r="U533" s="111"/>
      <c r="V533" s="111"/>
      <c r="W533" s="111"/>
      <c r="X533" s="111"/>
      <c r="Y533" s="111"/>
      <c r="Z533" s="111"/>
      <c r="AA533" s="111"/>
    </row>
    <row r="534" s="51" customFormat="1" ht="15.75" customHeight="1" spans="1:27">
      <c r="A534" s="111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  <c r="U534" s="111"/>
      <c r="V534" s="111"/>
      <c r="W534" s="111"/>
      <c r="X534" s="111"/>
      <c r="Y534" s="111"/>
      <c r="Z534" s="111"/>
      <c r="AA534" s="111"/>
    </row>
    <row r="535" s="51" customFormat="1" ht="15.75" customHeight="1" spans="1:27">
      <c r="A535" s="111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  <c r="U535" s="111"/>
      <c r="V535" s="111"/>
      <c r="W535" s="111"/>
      <c r="X535" s="111"/>
      <c r="Y535" s="111"/>
      <c r="Z535" s="111"/>
      <c r="AA535" s="111"/>
    </row>
    <row r="536" s="51" customFormat="1" ht="15.75" customHeight="1" spans="1:27">
      <c r="A536" s="111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  <c r="Y536" s="111"/>
      <c r="Z536" s="111"/>
      <c r="AA536" s="111"/>
    </row>
    <row r="537" s="51" customFormat="1" ht="15.75" customHeight="1" spans="1:27">
      <c r="A537" s="111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  <c r="Y537" s="111"/>
      <c r="Z537" s="111"/>
      <c r="AA537" s="111"/>
    </row>
    <row r="538" s="51" customFormat="1" ht="15.75" customHeight="1" spans="1:27">
      <c r="A538" s="111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  <c r="Y538" s="111"/>
      <c r="Z538" s="111"/>
      <c r="AA538" s="111"/>
    </row>
    <row r="539" s="51" customFormat="1" ht="15.75" customHeight="1" spans="1:27">
      <c r="A539" s="111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  <c r="U539" s="111"/>
      <c r="V539" s="111"/>
      <c r="W539" s="111"/>
      <c r="X539" s="111"/>
      <c r="Y539" s="111"/>
      <c r="Z539" s="111"/>
      <c r="AA539" s="111"/>
    </row>
    <row r="540" s="51" customFormat="1" ht="15.75" customHeight="1" spans="1:27">
      <c r="A540" s="111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  <c r="Y540" s="111"/>
      <c r="Z540" s="111"/>
      <c r="AA540" s="111"/>
    </row>
    <row r="541" s="51" customFormat="1" ht="15.75" customHeight="1" spans="1:27">
      <c r="A541" s="111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  <c r="Y541" s="111"/>
      <c r="Z541" s="111"/>
      <c r="AA541" s="111"/>
    </row>
    <row r="542" s="51" customFormat="1" ht="15.75" customHeight="1" spans="1:27">
      <c r="A542" s="111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  <c r="Y542" s="111"/>
      <c r="Z542" s="111"/>
      <c r="AA542" s="111"/>
    </row>
    <row r="543" s="51" customFormat="1" ht="15.75" customHeight="1" spans="1:27">
      <c r="A543" s="111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  <c r="Z543" s="111"/>
      <c r="AA543" s="111"/>
    </row>
    <row r="544" s="51" customFormat="1" ht="15.75" customHeight="1" spans="1:27">
      <c r="A544" s="111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  <c r="Y544" s="111"/>
      <c r="Z544" s="111"/>
      <c r="AA544" s="111"/>
    </row>
    <row r="545" s="51" customFormat="1" ht="15.75" customHeight="1" spans="1:27">
      <c r="A545" s="111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1"/>
      <c r="Z545" s="111"/>
      <c r="AA545" s="111"/>
    </row>
    <row r="546" s="51" customFormat="1" ht="15.75" customHeight="1" spans="1:27">
      <c r="A546" s="111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  <c r="Y546" s="111"/>
      <c r="Z546" s="111"/>
      <c r="AA546" s="111"/>
    </row>
    <row r="547" s="51" customFormat="1" ht="15.75" customHeight="1" spans="1:27">
      <c r="A547" s="111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  <c r="Y547" s="111"/>
      <c r="Z547" s="111"/>
      <c r="AA547" s="111"/>
    </row>
    <row r="548" s="51" customFormat="1" ht="15.75" customHeight="1" spans="1:27">
      <c r="A548" s="111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  <c r="Z548" s="111"/>
      <c r="AA548" s="111"/>
    </row>
    <row r="549" s="51" customFormat="1" ht="15.75" customHeight="1" spans="1:27">
      <c r="A549" s="111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  <c r="Y549" s="111"/>
      <c r="Z549" s="111"/>
      <c r="AA549" s="111"/>
    </row>
    <row r="550" s="51" customFormat="1" ht="15.75" customHeight="1" spans="1:27">
      <c r="A550" s="111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  <c r="Y550" s="111"/>
      <c r="Z550" s="111"/>
      <c r="AA550" s="111"/>
    </row>
    <row r="551" s="51" customFormat="1" ht="15.75" customHeight="1" spans="1:27">
      <c r="A551" s="111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  <c r="Y551" s="111"/>
      <c r="Z551" s="111"/>
      <c r="AA551" s="111"/>
    </row>
    <row r="552" s="51" customFormat="1" ht="15.75" customHeight="1" spans="1:27">
      <c r="A552" s="111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  <c r="Y552" s="111"/>
      <c r="Z552" s="111"/>
      <c r="AA552" s="111"/>
    </row>
    <row r="553" s="51" customFormat="1" ht="15.75" customHeight="1" spans="1:27">
      <c r="A553" s="111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  <c r="Y553" s="111"/>
      <c r="Z553" s="111"/>
      <c r="AA553" s="111"/>
    </row>
    <row r="554" s="51" customFormat="1" ht="15.75" customHeight="1" spans="1:27">
      <c r="A554" s="111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  <c r="Y554" s="111"/>
      <c r="Z554" s="111"/>
      <c r="AA554" s="111"/>
    </row>
    <row r="555" s="51" customFormat="1" ht="15.75" customHeight="1" spans="1:27">
      <c r="A555" s="111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  <c r="Y555" s="111"/>
      <c r="Z555" s="111"/>
      <c r="AA555" s="111"/>
    </row>
    <row r="556" s="51" customFormat="1" ht="15.75" customHeight="1" spans="1:27">
      <c r="A556" s="111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  <c r="Y556" s="111"/>
      <c r="Z556" s="111"/>
      <c r="AA556" s="111"/>
    </row>
    <row r="557" s="51" customFormat="1" ht="15.75" customHeight="1" spans="1:27">
      <c r="A557" s="111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  <c r="Y557" s="111"/>
      <c r="Z557" s="111"/>
      <c r="AA557" s="111"/>
    </row>
    <row r="558" s="51" customFormat="1" ht="15.75" customHeight="1" spans="1:27">
      <c r="A558" s="111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  <c r="Z558" s="111"/>
      <c r="AA558" s="111"/>
    </row>
    <row r="559" s="51" customFormat="1" ht="15.75" customHeight="1" spans="1:27">
      <c r="A559" s="111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  <c r="Z559" s="111"/>
      <c r="AA559" s="111"/>
    </row>
    <row r="560" s="51" customFormat="1" ht="15.75" customHeight="1" spans="1:27">
      <c r="A560" s="111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1"/>
      <c r="Z560" s="111"/>
      <c r="AA560" s="111"/>
    </row>
    <row r="561" s="51" customFormat="1" ht="15.75" customHeight="1" spans="1:27">
      <c r="A561" s="111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  <c r="U561" s="111"/>
      <c r="V561" s="111"/>
      <c r="W561" s="111"/>
      <c r="X561" s="111"/>
      <c r="Y561" s="111"/>
      <c r="Z561" s="111"/>
      <c r="AA561" s="111"/>
    </row>
    <row r="562" s="51" customFormat="1" ht="15.75" customHeight="1" spans="1:27">
      <c r="A562" s="111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  <c r="U562" s="111"/>
      <c r="V562" s="111"/>
      <c r="W562" s="111"/>
      <c r="X562" s="111"/>
      <c r="Y562" s="111"/>
      <c r="Z562" s="111"/>
      <c r="AA562" s="111"/>
    </row>
    <row r="563" s="51" customFormat="1" ht="15.75" customHeight="1" spans="1:27">
      <c r="A563" s="111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  <c r="Y563" s="111"/>
      <c r="Z563" s="111"/>
      <c r="AA563" s="111"/>
    </row>
    <row r="564" s="51" customFormat="1" ht="15.75" customHeight="1" spans="1:27">
      <c r="A564" s="111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  <c r="Y564" s="111"/>
      <c r="Z564" s="111"/>
      <c r="AA564" s="111"/>
    </row>
    <row r="565" s="51" customFormat="1" ht="15.75" customHeight="1" spans="1:27">
      <c r="A565" s="111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  <c r="Y565" s="111"/>
      <c r="Z565" s="111"/>
      <c r="AA565" s="111"/>
    </row>
    <row r="566" s="51" customFormat="1" ht="15.75" customHeight="1" spans="1:27">
      <c r="A566" s="111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  <c r="Y566" s="111"/>
      <c r="Z566" s="111"/>
      <c r="AA566" s="111"/>
    </row>
    <row r="567" s="51" customFormat="1" ht="15.75" customHeight="1" spans="1:27">
      <c r="A567" s="111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  <c r="U567" s="111"/>
      <c r="V567" s="111"/>
      <c r="W567" s="111"/>
      <c r="X567" s="111"/>
      <c r="Y567" s="111"/>
      <c r="Z567" s="111"/>
      <c r="AA567" s="111"/>
    </row>
    <row r="568" s="51" customFormat="1" ht="15.75" customHeight="1" spans="1:27">
      <c r="A568" s="111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  <c r="U568" s="111"/>
      <c r="V568" s="111"/>
      <c r="W568" s="111"/>
      <c r="X568" s="111"/>
      <c r="Y568" s="111"/>
      <c r="Z568" s="111"/>
      <c r="AA568" s="111"/>
    </row>
    <row r="569" s="51" customFormat="1" ht="15.75" customHeight="1" spans="1:27">
      <c r="A569" s="111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  <c r="U569" s="111"/>
      <c r="V569" s="111"/>
      <c r="W569" s="111"/>
      <c r="X569" s="111"/>
      <c r="Y569" s="111"/>
      <c r="Z569" s="111"/>
      <c r="AA569" s="111"/>
    </row>
    <row r="570" s="51" customFormat="1" ht="15.75" customHeight="1" spans="1:27">
      <c r="A570" s="111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  <c r="U570" s="111"/>
      <c r="V570" s="111"/>
      <c r="W570" s="111"/>
      <c r="X570" s="111"/>
      <c r="Y570" s="111"/>
      <c r="Z570" s="111"/>
      <c r="AA570" s="111"/>
    </row>
    <row r="571" s="51" customFormat="1" ht="15.75" customHeight="1" spans="1:27">
      <c r="A571" s="111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  <c r="U571" s="111"/>
      <c r="V571" s="111"/>
      <c r="W571" s="111"/>
      <c r="X571" s="111"/>
      <c r="Y571" s="111"/>
      <c r="Z571" s="111"/>
      <c r="AA571" s="111"/>
    </row>
    <row r="572" s="51" customFormat="1" ht="15.75" customHeight="1" spans="1:27">
      <c r="A572" s="111"/>
      <c r="B572" s="111"/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  <c r="Z572" s="111"/>
      <c r="AA572" s="111"/>
    </row>
    <row r="573" s="51" customFormat="1" ht="15.75" customHeight="1" spans="1:27">
      <c r="A573" s="111"/>
      <c r="B573" s="111"/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  <c r="Y573" s="111"/>
      <c r="Z573" s="111"/>
      <c r="AA573" s="111"/>
    </row>
    <row r="574" s="51" customFormat="1" ht="15.75" customHeight="1" spans="1:27">
      <c r="A574" s="111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  <c r="O574" s="111"/>
      <c r="P574" s="111"/>
      <c r="Q574" s="111"/>
      <c r="R574" s="111"/>
      <c r="S574" s="111"/>
      <c r="T574" s="111"/>
      <c r="U574" s="111"/>
      <c r="V574" s="111"/>
      <c r="W574" s="111"/>
      <c r="X574" s="111"/>
      <c r="Y574" s="111"/>
      <c r="Z574" s="111"/>
      <c r="AA574" s="111"/>
    </row>
    <row r="575" s="51" customFormat="1" ht="15.75" customHeight="1" spans="1:27">
      <c r="A575" s="111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  <c r="R575" s="111"/>
      <c r="S575" s="111"/>
      <c r="T575" s="111"/>
      <c r="U575" s="111"/>
      <c r="V575" s="111"/>
      <c r="W575" s="111"/>
      <c r="X575" s="111"/>
      <c r="Y575" s="111"/>
      <c r="Z575" s="111"/>
      <c r="AA575" s="111"/>
    </row>
    <row r="576" s="51" customFormat="1" ht="15.75" customHeight="1" spans="1:27">
      <c r="A576" s="111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  <c r="O576" s="111"/>
      <c r="P576" s="111"/>
      <c r="Q576" s="111"/>
      <c r="R576" s="111"/>
      <c r="S576" s="111"/>
      <c r="T576" s="111"/>
      <c r="U576" s="111"/>
      <c r="V576" s="111"/>
      <c r="W576" s="111"/>
      <c r="X576" s="111"/>
      <c r="Y576" s="111"/>
      <c r="Z576" s="111"/>
      <c r="AA576" s="111"/>
    </row>
    <row r="577" s="51" customFormat="1" ht="15.75" customHeight="1" spans="1:27">
      <c r="A577" s="111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1"/>
      <c r="Q577" s="111"/>
      <c r="R577" s="111"/>
      <c r="S577" s="111"/>
      <c r="T577" s="111"/>
      <c r="U577" s="111"/>
      <c r="V577" s="111"/>
      <c r="W577" s="111"/>
      <c r="X577" s="111"/>
      <c r="Y577" s="111"/>
      <c r="Z577" s="111"/>
      <c r="AA577" s="111"/>
    </row>
    <row r="578" s="51" customFormat="1" ht="15.75" customHeight="1" spans="1:27">
      <c r="A578" s="111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1"/>
      <c r="Z578" s="111"/>
      <c r="AA578" s="111"/>
    </row>
    <row r="579" s="51" customFormat="1" ht="15.75" customHeight="1" spans="1:27">
      <c r="A579" s="111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  <c r="R579" s="111"/>
      <c r="S579" s="111"/>
      <c r="T579" s="111"/>
      <c r="U579" s="111"/>
      <c r="V579" s="111"/>
      <c r="W579" s="111"/>
      <c r="X579" s="111"/>
      <c r="Y579" s="111"/>
      <c r="Z579" s="111"/>
      <c r="AA579" s="111"/>
    </row>
    <row r="580" s="51" customFormat="1" ht="15.75" customHeight="1" spans="1:27">
      <c r="A580" s="111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1"/>
      <c r="Z580" s="111"/>
      <c r="AA580" s="111"/>
    </row>
    <row r="581" s="51" customFormat="1" ht="15.75" customHeight="1" spans="1:27">
      <c r="A581" s="111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  <c r="R581" s="111"/>
      <c r="S581" s="111"/>
      <c r="T581" s="111"/>
      <c r="U581" s="111"/>
      <c r="V581" s="111"/>
      <c r="W581" s="111"/>
      <c r="X581" s="111"/>
      <c r="Y581" s="111"/>
      <c r="Z581" s="111"/>
      <c r="AA581" s="111"/>
    </row>
    <row r="582" s="51" customFormat="1" ht="15.75" customHeight="1" spans="1:27">
      <c r="A582" s="111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  <c r="O582" s="111"/>
      <c r="P582" s="111"/>
      <c r="Q582" s="111"/>
      <c r="R582" s="111"/>
      <c r="S582" s="111"/>
      <c r="T582" s="111"/>
      <c r="U582" s="111"/>
      <c r="V582" s="111"/>
      <c r="W582" s="111"/>
      <c r="X582" s="111"/>
      <c r="Y582" s="111"/>
      <c r="Z582" s="111"/>
      <c r="AA582" s="111"/>
    </row>
    <row r="583" s="51" customFormat="1" ht="15.75" customHeight="1" spans="1:27">
      <c r="A583" s="111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  <c r="Y583" s="111"/>
      <c r="Z583" s="111"/>
      <c r="AA583" s="111"/>
    </row>
    <row r="584" s="51" customFormat="1" ht="15.75" customHeight="1" spans="1:27">
      <c r="A584" s="111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  <c r="R584" s="111"/>
      <c r="S584" s="111"/>
      <c r="T584" s="111"/>
      <c r="U584" s="111"/>
      <c r="V584" s="111"/>
      <c r="W584" s="111"/>
      <c r="X584" s="111"/>
      <c r="Y584" s="111"/>
      <c r="Z584" s="111"/>
      <c r="AA584" s="111"/>
    </row>
    <row r="585" s="51" customFormat="1" ht="15.75" customHeight="1" spans="1:27">
      <c r="A585" s="111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  <c r="R585" s="111"/>
      <c r="S585" s="111"/>
      <c r="T585" s="111"/>
      <c r="U585" s="111"/>
      <c r="V585" s="111"/>
      <c r="W585" s="111"/>
      <c r="X585" s="111"/>
      <c r="Y585" s="111"/>
      <c r="Z585" s="111"/>
      <c r="AA585" s="111"/>
    </row>
    <row r="586" s="51" customFormat="1" ht="15.75" customHeight="1" spans="1:27">
      <c r="A586" s="111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  <c r="Y586" s="111"/>
      <c r="Z586" s="111"/>
      <c r="AA586" s="111"/>
    </row>
    <row r="587" s="51" customFormat="1" ht="15.75" customHeight="1" spans="1:27">
      <c r="A587" s="111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  <c r="N587" s="111"/>
      <c r="O587" s="111"/>
      <c r="P587" s="111"/>
      <c r="Q587" s="111"/>
      <c r="R587" s="111"/>
      <c r="S587" s="111"/>
      <c r="T587" s="111"/>
      <c r="U587" s="111"/>
      <c r="V587" s="111"/>
      <c r="W587" s="111"/>
      <c r="X587" s="111"/>
      <c r="Y587" s="111"/>
      <c r="Z587" s="111"/>
      <c r="AA587" s="111"/>
    </row>
    <row r="588" s="51" customFormat="1" ht="15.75" customHeight="1" spans="1:27">
      <c r="A588" s="111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  <c r="N588" s="111"/>
      <c r="O588" s="111"/>
      <c r="P588" s="111"/>
      <c r="Q588" s="111"/>
      <c r="R588" s="111"/>
      <c r="S588" s="111"/>
      <c r="T588" s="111"/>
      <c r="U588" s="111"/>
      <c r="V588" s="111"/>
      <c r="W588" s="111"/>
      <c r="X588" s="111"/>
      <c r="Y588" s="111"/>
      <c r="Z588" s="111"/>
      <c r="AA588" s="111"/>
    </row>
    <row r="589" s="51" customFormat="1" ht="15.75" customHeight="1" spans="1:27">
      <c r="A589" s="111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  <c r="N589" s="111"/>
      <c r="O589" s="111"/>
      <c r="P589" s="111"/>
      <c r="Q589" s="111"/>
      <c r="R589" s="111"/>
      <c r="S589" s="111"/>
      <c r="T589" s="111"/>
      <c r="U589" s="111"/>
      <c r="V589" s="111"/>
      <c r="W589" s="111"/>
      <c r="X589" s="111"/>
      <c r="Y589" s="111"/>
      <c r="Z589" s="111"/>
      <c r="AA589" s="111"/>
    </row>
    <row r="590" s="51" customFormat="1" ht="15.75" customHeight="1" spans="1:27">
      <c r="A590" s="111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  <c r="N590" s="111"/>
      <c r="O590" s="111"/>
      <c r="P590" s="111"/>
      <c r="Q590" s="111"/>
      <c r="R590" s="111"/>
      <c r="S590" s="111"/>
      <c r="T590" s="111"/>
      <c r="U590" s="111"/>
      <c r="V590" s="111"/>
      <c r="W590" s="111"/>
      <c r="X590" s="111"/>
      <c r="Y590" s="111"/>
      <c r="Z590" s="111"/>
      <c r="AA590" s="111"/>
    </row>
    <row r="591" s="51" customFormat="1" ht="15.75" customHeight="1" spans="1:27">
      <c r="A591" s="111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  <c r="N591" s="111"/>
      <c r="O591" s="111"/>
      <c r="P591" s="111"/>
      <c r="Q591" s="111"/>
      <c r="R591" s="111"/>
      <c r="S591" s="111"/>
      <c r="T591" s="111"/>
      <c r="U591" s="111"/>
      <c r="V591" s="111"/>
      <c r="W591" s="111"/>
      <c r="X591" s="111"/>
      <c r="Y591" s="111"/>
      <c r="Z591" s="111"/>
      <c r="AA591" s="111"/>
    </row>
    <row r="592" s="51" customFormat="1" ht="15.75" customHeight="1" spans="1:27">
      <c r="A592" s="111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  <c r="O592" s="111"/>
      <c r="P592" s="111"/>
      <c r="Q592" s="111"/>
      <c r="R592" s="111"/>
      <c r="S592" s="111"/>
      <c r="T592" s="111"/>
      <c r="U592" s="111"/>
      <c r="V592" s="111"/>
      <c r="W592" s="111"/>
      <c r="X592" s="111"/>
      <c r="Y592" s="111"/>
      <c r="Z592" s="111"/>
      <c r="AA592" s="111"/>
    </row>
    <row r="593" s="51" customFormat="1" ht="15.75" customHeight="1" spans="1:27">
      <c r="A593" s="111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  <c r="O593" s="111"/>
      <c r="P593" s="111"/>
      <c r="Q593" s="111"/>
      <c r="R593" s="111"/>
      <c r="S593" s="111"/>
      <c r="T593" s="111"/>
      <c r="U593" s="111"/>
      <c r="V593" s="111"/>
      <c r="W593" s="111"/>
      <c r="X593" s="111"/>
      <c r="Y593" s="111"/>
      <c r="Z593" s="111"/>
      <c r="AA593" s="111"/>
    </row>
    <row r="594" s="51" customFormat="1" ht="15.75" customHeight="1" spans="1:27">
      <c r="A594" s="111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1"/>
      <c r="Z594" s="111"/>
      <c r="AA594" s="111"/>
    </row>
    <row r="595" s="51" customFormat="1" ht="15.75" customHeight="1" spans="1:27">
      <c r="A595" s="111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O595" s="111"/>
      <c r="P595" s="111"/>
      <c r="Q595" s="111"/>
      <c r="R595" s="111"/>
      <c r="S595" s="111"/>
      <c r="T595" s="111"/>
      <c r="U595" s="111"/>
      <c r="V595" s="111"/>
      <c r="W595" s="111"/>
      <c r="X595" s="111"/>
      <c r="Y595" s="111"/>
      <c r="Z595" s="111"/>
      <c r="AA595" s="111"/>
    </row>
    <row r="596" s="51" customFormat="1" ht="15.75" customHeight="1" spans="1:27">
      <c r="A596" s="111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1"/>
      <c r="Z596" s="111"/>
      <c r="AA596" s="111"/>
    </row>
    <row r="597" s="51" customFormat="1" ht="15.75" customHeight="1" spans="1:27">
      <c r="A597" s="111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  <c r="O597" s="111"/>
      <c r="P597" s="111"/>
      <c r="Q597" s="111"/>
      <c r="R597" s="111"/>
      <c r="S597" s="111"/>
      <c r="T597" s="111"/>
      <c r="U597" s="111"/>
      <c r="V597" s="111"/>
      <c r="W597" s="111"/>
      <c r="X597" s="111"/>
      <c r="Y597" s="111"/>
      <c r="Z597" s="111"/>
      <c r="AA597" s="111"/>
    </row>
    <row r="598" s="51" customFormat="1" ht="15.75" customHeight="1" spans="1:27">
      <c r="A598" s="111"/>
      <c r="B598" s="111"/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  <c r="R598" s="111"/>
      <c r="S598" s="111"/>
      <c r="T598" s="111"/>
      <c r="U598" s="111"/>
      <c r="V598" s="111"/>
      <c r="W598" s="111"/>
      <c r="X598" s="111"/>
      <c r="Y598" s="111"/>
      <c r="Z598" s="111"/>
      <c r="AA598" s="111"/>
    </row>
    <row r="599" s="51" customFormat="1" ht="15.75" customHeight="1" spans="1:27">
      <c r="A599" s="111"/>
      <c r="B599" s="111"/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  <c r="R599" s="111"/>
      <c r="S599" s="111"/>
      <c r="T599" s="111"/>
      <c r="U599" s="111"/>
      <c r="V599" s="111"/>
      <c r="W599" s="111"/>
      <c r="X599" s="111"/>
      <c r="Y599" s="111"/>
      <c r="Z599" s="111"/>
      <c r="AA599" s="111"/>
    </row>
    <row r="600" s="51" customFormat="1" ht="15.75" customHeight="1" spans="1:27">
      <c r="A600" s="111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1"/>
      <c r="Q600" s="111"/>
      <c r="R600" s="111"/>
      <c r="S600" s="111"/>
      <c r="T600" s="111"/>
      <c r="U600" s="111"/>
      <c r="V600" s="111"/>
      <c r="W600" s="111"/>
      <c r="X600" s="111"/>
      <c r="Y600" s="111"/>
      <c r="Z600" s="111"/>
      <c r="AA600" s="111"/>
    </row>
    <row r="601" s="51" customFormat="1" ht="15.75" customHeight="1" spans="1:27">
      <c r="A601" s="111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  <c r="O601" s="111"/>
      <c r="P601" s="111"/>
      <c r="Q601" s="111"/>
      <c r="R601" s="111"/>
      <c r="S601" s="111"/>
      <c r="T601" s="111"/>
      <c r="U601" s="111"/>
      <c r="V601" s="111"/>
      <c r="W601" s="111"/>
      <c r="X601" s="111"/>
      <c r="Y601" s="111"/>
      <c r="Z601" s="111"/>
      <c r="AA601" s="111"/>
    </row>
    <row r="602" s="51" customFormat="1" ht="15.75" customHeight="1" spans="1:27">
      <c r="A602" s="111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  <c r="Z602" s="111"/>
      <c r="AA602" s="111"/>
    </row>
    <row r="603" s="51" customFormat="1" ht="15.75" customHeight="1" spans="1:27">
      <c r="A603" s="111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  <c r="Y603" s="111"/>
      <c r="Z603" s="111"/>
      <c r="AA603" s="111"/>
    </row>
    <row r="604" s="51" customFormat="1" ht="15.75" customHeight="1" spans="1:27">
      <c r="A604" s="111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  <c r="R604" s="111"/>
      <c r="S604" s="111"/>
      <c r="T604" s="111"/>
      <c r="U604" s="111"/>
      <c r="V604" s="111"/>
      <c r="W604" s="111"/>
      <c r="X604" s="111"/>
      <c r="Y604" s="111"/>
      <c r="Z604" s="111"/>
      <c r="AA604" s="111"/>
    </row>
    <row r="605" s="51" customFormat="1" ht="15.75" customHeight="1" spans="1:27">
      <c r="A605" s="111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  <c r="R605" s="111"/>
      <c r="S605" s="111"/>
      <c r="T605" s="111"/>
      <c r="U605" s="111"/>
      <c r="V605" s="111"/>
      <c r="W605" s="111"/>
      <c r="X605" s="111"/>
      <c r="Y605" s="111"/>
      <c r="Z605" s="111"/>
      <c r="AA605" s="111"/>
    </row>
    <row r="606" s="51" customFormat="1" ht="15.75" customHeight="1" spans="1:27">
      <c r="A606" s="111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  <c r="R606" s="111"/>
      <c r="S606" s="111"/>
      <c r="T606" s="111"/>
      <c r="U606" s="111"/>
      <c r="V606" s="111"/>
      <c r="W606" s="111"/>
      <c r="X606" s="111"/>
      <c r="Y606" s="111"/>
      <c r="Z606" s="111"/>
      <c r="AA606" s="111"/>
    </row>
    <row r="607" s="51" customFormat="1" ht="15.75" customHeight="1" spans="1:27">
      <c r="A607" s="111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  <c r="R607" s="111"/>
      <c r="S607" s="111"/>
      <c r="T607" s="111"/>
      <c r="U607" s="111"/>
      <c r="V607" s="111"/>
      <c r="W607" s="111"/>
      <c r="X607" s="111"/>
      <c r="Y607" s="111"/>
      <c r="Z607" s="111"/>
      <c r="AA607" s="111"/>
    </row>
    <row r="608" s="51" customFormat="1" ht="15.75" customHeight="1" spans="1:27">
      <c r="A608" s="111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  <c r="R608" s="111"/>
      <c r="S608" s="111"/>
      <c r="T608" s="111"/>
      <c r="U608" s="111"/>
      <c r="V608" s="111"/>
      <c r="W608" s="111"/>
      <c r="X608" s="111"/>
      <c r="Y608" s="111"/>
      <c r="Z608" s="111"/>
      <c r="AA608" s="111"/>
    </row>
    <row r="609" s="51" customFormat="1" ht="15.75" customHeight="1" spans="1:27">
      <c r="A609" s="111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  <c r="O609" s="111"/>
      <c r="P609" s="111"/>
      <c r="Q609" s="111"/>
      <c r="R609" s="111"/>
      <c r="S609" s="111"/>
      <c r="T609" s="111"/>
      <c r="U609" s="111"/>
      <c r="V609" s="111"/>
      <c r="W609" s="111"/>
      <c r="X609" s="111"/>
      <c r="Y609" s="111"/>
      <c r="Z609" s="111"/>
      <c r="AA609" s="111"/>
    </row>
    <row r="610" s="51" customFormat="1" ht="15.75" customHeight="1" spans="1:27">
      <c r="A610" s="111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  <c r="R610" s="111"/>
      <c r="S610" s="111"/>
      <c r="T610" s="111"/>
      <c r="U610" s="111"/>
      <c r="V610" s="111"/>
      <c r="W610" s="111"/>
      <c r="X610" s="111"/>
      <c r="Y610" s="111"/>
      <c r="Z610" s="111"/>
      <c r="AA610" s="111"/>
    </row>
    <row r="611" s="51" customFormat="1" ht="15.75" customHeight="1" spans="1:27">
      <c r="A611" s="111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  <c r="Y611" s="111"/>
      <c r="Z611" s="111"/>
      <c r="AA611" s="111"/>
    </row>
    <row r="612" s="51" customFormat="1" ht="15.75" customHeight="1" spans="1:27">
      <c r="A612" s="111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  <c r="O612" s="111"/>
      <c r="P612" s="111"/>
      <c r="Q612" s="111"/>
      <c r="R612" s="111"/>
      <c r="S612" s="111"/>
      <c r="T612" s="111"/>
      <c r="U612" s="111"/>
      <c r="V612" s="111"/>
      <c r="W612" s="111"/>
      <c r="X612" s="111"/>
      <c r="Y612" s="111"/>
      <c r="Z612" s="111"/>
      <c r="AA612" s="111"/>
    </row>
    <row r="613" s="51" customFormat="1" ht="15.75" customHeight="1" spans="1:27">
      <c r="A613" s="111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1"/>
      <c r="Z613" s="111"/>
      <c r="AA613" s="111"/>
    </row>
    <row r="614" s="51" customFormat="1" ht="15.75" customHeight="1" spans="1:27">
      <c r="A614" s="111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  <c r="O614" s="111"/>
      <c r="P614" s="111"/>
      <c r="Q614" s="111"/>
      <c r="R614" s="111"/>
      <c r="S614" s="111"/>
      <c r="T614" s="111"/>
      <c r="U614" s="111"/>
      <c r="V614" s="111"/>
      <c r="W614" s="111"/>
      <c r="X614" s="111"/>
      <c r="Y614" s="111"/>
      <c r="Z614" s="111"/>
      <c r="AA614" s="111"/>
    </row>
    <row r="615" s="51" customFormat="1" ht="15.75" customHeight="1" spans="1:27">
      <c r="A615" s="111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  <c r="Y615" s="111"/>
      <c r="Z615" s="111"/>
      <c r="AA615" s="111"/>
    </row>
    <row r="616" s="51" customFormat="1" ht="15.75" customHeight="1" spans="1:27">
      <c r="A616" s="111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  <c r="N616" s="111"/>
      <c r="O616" s="111"/>
      <c r="P616" s="111"/>
      <c r="Q616" s="111"/>
      <c r="R616" s="111"/>
      <c r="S616" s="111"/>
      <c r="T616" s="111"/>
      <c r="U616" s="111"/>
      <c r="V616" s="111"/>
      <c r="W616" s="111"/>
      <c r="X616" s="111"/>
      <c r="Y616" s="111"/>
      <c r="Z616" s="111"/>
      <c r="AA616" s="111"/>
    </row>
    <row r="617" s="51" customFormat="1" ht="15.75" customHeight="1" spans="1:27">
      <c r="A617" s="111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  <c r="N617" s="111"/>
      <c r="O617" s="111"/>
      <c r="P617" s="111"/>
      <c r="Q617" s="111"/>
      <c r="R617" s="111"/>
      <c r="S617" s="111"/>
      <c r="T617" s="111"/>
      <c r="U617" s="111"/>
      <c r="V617" s="111"/>
      <c r="W617" s="111"/>
      <c r="X617" s="111"/>
      <c r="Y617" s="111"/>
      <c r="Z617" s="111"/>
      <c r="AA617" s="111"/>
    </row>
    <row r="618" s="51" customFormat="1" ht="15.75" customHeight="1" spans="1:27">
      <c r="A618" s="111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O618" s="111"/>
      <c r="P618" s="111"/>
      <c r="Q618" s="111"/>
      <c r="R618" s="111"/>
      <c r="S618" s="111"/>
      <c r="T618" s="111"/>
      <c r="U618" s="111"/>
      <c r="V618" s="111"/>
      <c r="W618" s="111"/>
      <c r="X618" s="111"/>
      <c r="Y618" s="111"/>
      <c r="Z618" s="111"/>
      <c r="AA618" s="111"/>
    </row>
    <row r="619" s="51" customFormat="1" ht="15.75" customHeight="1" spans="1:27">
      <c r="A619" s="111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  <c r="N619" s="111"/>
      <c r="O619" s="111"/>
      <c r="P619" s="111"/>
      <c r="Q619" s="111"/>
      <c r="R619" s="111"/>
      <c r="S619" s="111"/>
      <c r="T619" s="111"/>
      <c r="U619" s="111"/>
      <c r="V619" s="111"/>
      <c r="W619" s="111"/>
      <c r="X619" s="111"/>
      <c r="Y619" s="111"/>
      <c r="Z619" s="111"/>
      <c r="AA619" s="111"/>
    </row>
    <row r="620" s="51" customFormat="1" ht="15.75" customHeight="1" spans="1:27">
      <c r="A620" s="111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  <c r="O620" s="111"/>
      <c r="P620" s="111"/>
      <c r="Q620" s="111"/>
      <c r="R620" s="111"/>
      <c r="S620" s="111"/>
      <c r="T620" s="111"/>
      <c r="U620" s="111"/>
      <c r="V620" s="111"/>
      <c r="W620" s="111"/>
      <c r="X620" s="111"/>
      <c r="Y620" s="111"/>
      <c r="Z620" s="111"/>
      <c r="AA620" s="111"/>
    </row>
    <row r="621" s="51" customFormat="1" ht="15.75" customHeight="1" spans="1:27">
      <c r="A621" s="111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  <c r="Y621" s="111"/>
      <c r="Z621" s="111"/>
      <c r="AA621" s="111"/>
    </row>
    <row r="622" s="51" customFormat="1" ht="15.75" customHeight="1" spans="1:27">
      <c r="A622" s="111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  <c r="Y622" s="111"/>
      <c r="Z622" s="111"/>
      <c r="AA622" s="111"/>
    </row>
    <row r="623" s="51" customFormat="1" ht="15.75" customHeight="1" spans="1:27">
      <c r="A623" s="111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  <c r="O623" s="111"/>
      <c r="P623" s="111"/>
      <c r="Q623" s="111"/>
      <c r="R623" s="111"/>
      <c r="S623" s="111"/>
      <c r="T623" s="111"/>
      <c r="U623" s="111"/>
      <c r="V623" s="111"/>
      <c r="W623" s="111"/>
      <c r="X623" s="111"/>
      <c r="Y623" s="111"/>
      <c r="Z623" s="111"/>
      <c r="AA623" s="111"/>
    </row>
    <row r="624" s="51" customFormat="1" ht="15.75" customHeight="1" spans="1:27">
      <c r="A624" s="111"/>
      <c r="B624" s="111"/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  <c r="N624" s="111"/>
      <c r="O624" s="111"/>
      <c r="P624" s="111"/>
      <c r="Q624" s="111"/>
      <c r="R624" s="111"/>
      <c r="S624" s="111"/>
      <c r="T624" s="111"/>
      <c r="U624" s="111"/>
      <c r="V624" s="111"/>
      <c r="W624" s="111"/>
      <c r="X624" s="111"/>
      <c r="Y624" s="111"/>
      <c r="Z624" s="111"/>
      <c r="AA624" s="111"/>
    </row>
    <row r="625" s="51" customFormat="1" ht="15.75" customHeight="1" spans="1:27">
      <c r="A625" s="111"/>
      <c r="B625" s="111"/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  <c r="Y625" s="111"/>
      <c r="Z625" s="111"/>
      <c r="AA625" s="111"/>
    </row>
    <row r="626" s="51" customFormat="1" ht="15.75" customHeight="1" spans="1:27">
      <c r="A626" s="111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  <c r="O626" s="111"/>
      <c r="P626" s="111"/>
      <c r="Q626" s="111"/>
      <c r="R626" s="111"/>
      <c r="S626" s="111"/>
      <c r="T626" s="111"/>
      <c r="U626" s="111"/>
      <c r="V626" s="111"/>
      <c r="W626" s="111"/>
      <c r="X626" s="111"/>
      <c r="Y626" s="111"/>
      <c r="Z626" s="111"/>
      <c r="AA626" s="111"/>
    </row>
    <row r="627" s="51" customFormat="1" ht="15.75" customHeight="1" spans="1:27">
      <c r="A627" s="111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  <c r="O627" s="111"/>
      <c r="P627" s="111"/>
      <c r="Q627" s="111"/>
      <c r="R627" s="111"/>
      <c r="S627" s="111"/>
      <c r="T627" s="111"/>
      <c r="U627" s="111"/>
      <c r="V627" s="111"/>
      <c r="W627" s="111"/>
      <c r="X627" s="111"/>
      <c r="Y627" s="111"/>
      <c r="Z627" s="111"/>
      <c r="AA627" s="111"/>
    </row>
    <row r="628" s="51" customFormat="1" ht="15.75" customHeight="1" spans="1:27">
      <c r="A628" s="111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  <c r="O628" s="111"/>
      <c r="P628" s="111"/>
      <c r="Q628" s="111"/>
      <c r="R628" s="111"/>
      <c r="S628" s="111"/>
      <c r="T628" s="111"/>
      <c r="U628" s="111"/>
      <c r="V628" s="111"/>
      <c r="W628" s="111"/>
      <c r="X628" s="111"/>
      <c r="Y628" s="111"/>
      <c r="Z628" s="111"/>
      <c r="AA628" s="111"/>
    </row>
    <row r="629" s="51" customFormat="1" ht="15.75" customHeight="1" spans="1:27">
      <c r="A629" s="111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  <c r="O629" s="111"/>
      <c r="P629" s="111"/>
      <c r="Q629" s="111"/>
      <c r="R629" s="111"/>
      <c r="S629" s="111"/>
      <c r="T629" s="111"/>
      <c r="U629" s="111"/>
      <c r="V629" s="111"/>
      <c r="W629" s="111"/>
      <c r="X629" s="111"/>
      <c r="Y629" s="111"/>
      <c r="Z629" s="111"/>
      <c r="AA629" s="111"/>
    </row>
    <row r="630" s="51" customFormat="1" ht="15.75" customHeight="1" spans="1:27">
      <c r="A630" s="111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1"/>
      <c r="Z630" s="111"/>
      <c r="AA630" s="111"/>
    </row>
    <row r="631" s="51" customFormat="1" ht="15.75" customHeight="1" spans="1:27">
      <c r="A631" s="111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  <c r="O631" s="111"/>
      <c r="P631" s="111"/>
      <c r="Q631" s="111"/>
      <c r="R631" s="111"/>
      <c r="S631" s="111"/>
      <c r="T631" s="111"/>
      <c r="U631" s="111"/>
      <c r="V631" s="111"/>
      <c r="W631" s="111"/>
      <c r="X631" s="111"/>
      <c r="Y631" s="111"/>
      <c r="Z631" s="111"/>
      <c r="AA631" s="111"/>
    </row>
    <row r="632" s="51" customFormat="1" ht="15.75" customHeight="1" spans="1:27">
      <c r="A632" s="111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1"/>
      <c r="Z632" s="111"/>
      <c r="AA632" s="111"/>
    </row>
    <row r="633" s="51" customFormat="1" ht="15.75" customHeight="1" spans="1:27">
      <c r="A633" s="111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  <c r="R633" s="111"/>
      <c r="S633" s="111"/>
      <c r="T633" s="111"/>
      <c r="U633" s="111"/>
      <c r="V633" s="111"/>
      <c r="W633" s="111"/>
      <c r="X633" s="111"/>
      <c r="Y633" s="111"/>
      <c r="Z633" s="111"/>
      <c r="AA633" s="111"/>
    </row>
    <row r="634" s="51" customFormat="1" ht="15.75" customHeight="1" spans="1:27">
      <c r="A634" s="111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  <c r="O634" s="111"/>
      <c r="P634" s="111"/>
      <c r="Q634" s="111"/>
      <c r="R634" s="111"/>
      <c r="S634" s="111"/>
      <c r="T634" s="111"/>
      <c r="U634" s="111"/>
      <c r="V634" s="111"/>
      <c r="W634" s="111"/>
      <c r="X634" s="111"/>
      <c r="Y634" s="111"/>
      <c r="Z634" s="111"/>
      <c r="AA634" s="111"/>
    </row>
    <row r="635" s="51" customFormat="1" ht="15.75" customHeight="1" spans="1:27">
      <c r="A635" s="111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  <c r="O635" s="111"/>
      <c r="P635" s="111"/>
      <c r="Q635" s="111"/>
      <c r="R635" s="111"/>
      <c r="S635" s="111"/>
      <c r="T635" s="111"/>
      <c r="U635" s="111"/>
      <c r="V635" s="111"/>
      <c r="W635" s="111"/>
      <c r="X635" s="111"/>
      <c r="Y635" s="111"/>
      <c r="Z635" s="111"/>
      <c r="AA635" s="111"/>
    </row>
    <row r="636" s="51" customFormat="1" ht="15.75" customHeight="1" spans="1:27">
      <c r="A636" s="111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  <c r="U636" s="111"/>
      <c r="V636" s="111"/>
      <c r="W636" s="111"/>
      <c r="X636" s="111"/>
      <c r="Y636" s="111"/>
      <c r="Z636" s="111"/>
      <c r="AA636" s="111"/>
    </row>
    <row r="637" s="51" customFormat="1" ht="15.75" customHeight="1" spans="1:27">
      <c r="A637" s="111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  <c r="O637" s="111"/>
      <c r="P637" s="111"/>
      <c r="Q637" s="111"/>
      <c r="R637" s="111"/>
      <c r="S637" s="111"/>
      <c r="T637" s="111"/>
      <c r="U637" s="111"/>
      <c r="V637" s="111"/>
      <c r="W637" s="111"/>
      <c r="X637" s="111"/>
      <c r="Y637" s="111"/>
      <c r="Z637" s="111"/>
      <c r="AA637" s="111"/>
    </row>
    <row r="638" s="51" customFormat="1" ht="15.75" customHeight="1" spans="1:27">
      <c r="A638" s="111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  <c r="Y638" s="111"/>
      <c r="Z638" s="111"/>
      <c r="AA638" s="111"/>
    </row>
    <row r="639" s="51" customFormat="1" ht="15.75" customHeight="1" spans="1:27">
      <c r="A639" s="111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O639" s="111"/>
      <c r="P639" s="111"/>
      <c r="Q639" s="111"/>
      <c r="R639" s="111"/>
      <c r="S639" s="111"/>
      <c r="T639" s="111"/>
      <c r="U639" s="111"/>
      <c r="V639" s="111"/>
      <c r="W639" s="111"/>
      <c r="X639" s="111"/>
      <c r="Y639" s="111"/>
      <c r="Z639" s="111"/>
      <c r="AA639" s="111"/>
    </row>
    <row r="640" s="51" customFormat="1" ht="15.75" customHeight="1" spans="1:27">
      <c r="A640" s="111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  <c r="Y640" s="111"/>
      <c r="Z640" s="111"/>
      <c r="AA640" s="111"/>
    </row>
    <row r="641" s="51" customFormat="1" ht="15.75" customHeight="1" spans="1:27">
      <c r="A641" s="111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1"/>
      <c r="Q641" s="111"/>
      <c r="R641" s="111"/>
      <c r="S641" s="111"/>
      <c r="T641" s="111"/>
      <c r="U641" s="111"/>
      <c r="V641" s="111"/>
      <c r="W641" s="111"/>
      <c r="X641" s="111"/>
      <c r="Y641" s="111"/>
      <c r="Z641" s="111"/>
      <c r="AA641" s="111"/>
    </row>
    <row r="642" s="51" customFormat="1" ht="15.75" customHeight="1" spans="1:27">
      <c r="A642" s="111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  <c r="O642" s="111"/>
      <c r="P642" s="111"/>
      <c r="Q642" s="111"/>
      <c r="R642" s="111"/>
      <c r="S642" s="111"/>
      <c r="T642" s="111"/>
      <c r="U642" s="111"/>
      <c r="V642" s="111"/>
      <c r="W642" s="111"/>
      <c r="X642" s="111"/>
      <c r="Y642" s="111"/>
      <c r="Z642" s="111"/>
      <c r="AA642" s="111"/>
    </row>
    <row r="643" s="51" customFormat="1" ht="15.75" customHeight="1" spans="1:27">
      <c r="A643" s="111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  <c r="N643" s="111"/>
      <c r="O643" s="111"/>
      <c r="P643" s="111"/>
      <c r="Q643" s="111"/>
      <c r="R643" s="111"/>
      <c r="S643" s="111"/>
      <c r="T643" s="111"/>
      <c r="U643" s="111"/>
      <c r="V643" s="111"/>
      <c r="W643" s="111"/>
      <c r="X643" s="111"/>
      <c r="Y643" s="111"/>
      <c r="Z643" s="111"/>
      <c r="AA643" s="111"/>
    </row>
    <row r="644" s="51" customFormat="1" ht="15.75" customHeight="1" spans="1:27">
      <c r="A644" s="111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  <c r="N644" s="111"/>
      <c r="O644" s="111"/>
      <c r="P644" s="111"/>
      <c r="Q644" s="111"/>
      <c r="R644" s="111"/>
      <c r="S644" s="111"/>
      <c r="T644" s="111"/>
      <c r="U644" s="111"/>
      <c r="V644" s="111"/>
      <c r="W644" s="111"/>
      <c r="X644" s="111"/>
      <c r="Y644" s="111"/>
      <c r="Z644" s="111"/>
      <c r="AA644" s="111"/>
    </row>
    <row r="645" s="51" customFormat="1" ht="15.75" customHeight="1" spans="1:27">
      <c r="A645" s="111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  <c r="N645" s="111"/>
      <c r="O645" s="111"/>
      <c r="P645" s="111"/>
      <c r="Q645" s="111"/>
      <c r="R645" s="111"/>
      <c r="S645" s="111"/>
      <c r="T645" s="111"/>
      <c r="U645" s="111"/>
      <c r="V645" s="111"/>
      <c r="W645" s="111"/>
      <c r="X645" s="111"/>
      <c r="Y645" s="111"/>
      <c r="Z645" s="111"/>
      <c r="AA645" s="111"/>
    </row>
    <row r="646" s="51" customFormat="1" ht="15.75" customHeight="1" spans="1:27">
      <c r="A646" s="111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  <c r="N646" s="111"/>
      <c r="O646" s="111"/>
      <c r="P646" s="111"/>
      <c r="Q646" s="111"/>
      <c r="R646" s="111"/>
      <c r="S646" s="111"/>
      <c r="T646" s="111"/>
      <c r="U646" s="111"/>
      <c r="V646" s="111"/>
      <c r="W646" s="111"/>
      <c r="X646" s="111"/>
      <c r="Y646" s="111"/>
      <c r="Z646" s="111"/>
      <c r="AA646" s="111"/>
    </row>
    <row r="647" s="51" customFormat="1" ht="15.75" customHeight="1" spans="1:27">
      <c r="A647" s="111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  <c r="N647" s="111"/>
      <c r="O647" s="111"/>
      <c r="P647" s="111"/>
      <c r="Q647" s="111"/>
      <c r="R647" s="111"/>
      <c r="S647" s="111"/>
      <c r="T647" s="111"/>
      <c r="U647" s="111"/>
      <c r="V647" s="111"/>
      <c r="W647" s="111"/>
      <c r="X647" s="111"/>
      <c r="Y647" s="111"/>
      <c r="Z647" s="111"/>
      <c r="AA647" s="111"/>
    </row>
    <row r="648" s="51" customFormat="1" ht="15.75" customHeight="1" spans="1:27">
      <c r="A648" s="111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  <c r="O648" s="111"/>
      <c r="P648" s="111"/>
      <c r="Q648" s="111"/>
      <c r="R648" s="111"/>
      <c r="S648" s="111"/>
      <c r="T648" s="111"/>
      <c r="U648" s="111"/>
      <c r="V648" s="111"/>
      <c r="W648" s="111"/>
      <c r="X648" s="111"/>
      <c r="Y648" s="111"/>
      <c r="Z648" s="111"/>
      <c r="AA648" s="111"/>
    </row>
    <row r="649" s="51" customFormat="1" ht="15.75" customHeight="1" spans="1:27">
      <c r="A649" s="111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  <c r="O649" s="111"/>
      <c r="P649" s="111"/>
      <c r="Q649" s="111"/>
      <c r="R649" s="111"/>
      <c r="S649" s="111"/>
      <c r="T649" s="111"/>
      <c r="U649" s="111"/>
      <c r="V649" s="111"/>
      <c r="W649" s="111"/>
      <c r="X649" s="111"/>
      <c r="Y649" s="111"/>
      <c r="Z649" s="111"/>
      <c r="AA649" s="111"/>
    </row>
    <row r="650" s="51" customFormat="1" ht="15.75" customHeight="1" spans="1:27">
      <c r="A650" s="111"/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1"/>
      <c r="Z650" s="111"/>
      <c r="AA650" s="111"/>
    </row>
    <row r="651" s="51" customFormat="1" ht="15.75" customHeight="1" spans="1:27">
      <c r="A651" s="111"/>
      <c r="B651" s="111"/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1"/>
      <c r="O651" s="111"/>
      <c r="P651" s="111"/>
      <c r="Q651" s="111"/>
      <c r="R651" s="111"/>
      <c r="S651" s="111"/>
      <c r="T651" s="111"/>
      <c r="U651" s="111"/>
      <c r="V651" s="111"/>
      <c r="W651" s="111"/>
      <c r="X651" s="111"/>
      <c r="Y651" s="111"/>
      <c r="Z651" s="111"/>
      <c r="AA651" s="111"/>
    </row>
    <row r="652" s="51" customFormat="1" ht="15.75" customHeight="1" spans="1:27">
      <c r="A652" s="111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  <c r="O652" s="111"/>
      <c r="P652" s="111"/>
      <c r="Q652" s="111"/>
      <c r="R652" s="111"/>
      <c r="S652" s="111"/>
      <c r="T652" s="111"/>
      <c r="U652" s="111"/>
      <c r="V652" s="111"/>
      <c r="W652" s="111"/>
      <c r="X652" s="111"/>
      <c r="Y652" s="111"/>
      <c r="Z652" s="111"/>
      <c r="AA652" s="111"/>
    </row>
    <row r="653" s="51" customFormat="1" ht="15.75" customHeight="1" spans="1:27">
      <c r="A653" s="111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  <c r="O653" s="111"/>
      <c r="P653" s="111"/>
      <c r="Q653" s="111"/>
      <c r="R653" s="111"/>
      <c r="S653" s="111"/>
      <c r="T653" s="111"/>
      <c r="U653" s="111"/>
      <c r="V653" s="111"/>
      <c r="W653" s="111"/>
      <c r="X653" s="111"/>
      <c r="Y653" s="111"/>
      <c r="Z653" s="111"/>
      <c r="AA653" s="111"/>
    </row>
    <row r="654" s="51" customFormat="1" ht="15.75" customHeight="1" spans="1:27">
      <c r="A654" s="111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  <c r="O654" s="111"/>
      <c r="P654" s="111"/>
      <c r="Q654" s="111"/>
      <c r="R654" s="111"/>
      <c r="S654" s="111"/>
      <c r="T654" s="111"/>
      <c r="U654" s="111"/>
      <c r="V654" s="111"/>
      <c r="W654" s="111"/>
      <c r="X654" s="111"/>
      <c r="Y654" s="111"/>
      <c r="Z654" s="111"/>
      <c r="AA654" s="111"/>
    </row>
    <row r="655" s="51" customFormat="1" ht="15.75" customHeight="1" spans="1:27">
      <c r="A655" s="111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  <c r="O655" s="111"/>
      <c r="P655" s="111"/>
      <c r="Q655" s="111"/>
      <c r="R655" s="111"/>
      <c r="S655" s="111"/>
      <c r="T655" s="111"/>
      <c r="U655" s="111"/>
      <c r="V655" s="111"/>
      <c r="W655" s="111"/>
      <c r="X655" s="111"/>
      <c r="Y655" s="111"/>
      <c r="Z655" s="111"/>
      <c r="AA655" s="111"/>
    </row>
    <row r="656" s="51" customFormat="1" ht="15.75" customHeight="1" spans="1:27">
      <c r="A656" s="111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O656" s="111"/>
      <c r="P656" s="111"/>
      <c r="Q656" s="111"/>
      <c r="R656" s="111"/>
      <c r="S656" s="111"/>
      <c r="T656" s="111"/>
      <c r="U656" s="111"/>
      <c r="V656" s="111"/>
      <c r="W656" s="111"/>
      <c r="X656" s="111"/>
      <c r="Y656" s="111"/>
      <c r="Z656" s="111"/>
      <c r="AA656" s="111"/>
    </row>
    <row r="657" s="51" customFormat="1" ht="15.75" customHeight="1" spans="1:27">
      <c r="A657" s="111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  <c r="O657" s="111"/>
      <c r="P657" s="111"/>
      <c r="Q657" s="111"/>
      <c r="R657" s="111"/>
      <c r="S657" s="111"/>
      <c r="T657" s="111"/>
      <c r="U657" s="111"/>
      <c r="V657" s="111"/>
      <c r="W657" s="111"/>
      <c r="X657" s="111"/>
      <c r="Y657" s="111"/>
      <c r="Z657" s="111"/>
      <c r="AA657" s="111"/>
    </row>
    <row r="658" s="51" customFormat="1" ht="15.75" customHeight="1" spans="1:27">
      <c r="A658" s="111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  <c r="Q658" s="111"/>
      <c r="R658" s="111"/>
      <c r="S658" s="111"/>
      <c r="T658" s="111"/>
      <c r="U658" s="111"/>
      <c r="V658" s="111"/>
      <c r="W658" s="111"/>
      <c r="X658" s="111"/>
      <c r="Y658" s="111"/>
      <c r="Z658" s="111"/>
      <c r="AA658" s="111"/>
    </row>
    <row r="659" s="51" customFormat="1" ht="15.75" customHeight="1" spans="1:27">
      <c r="A659" s="111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  <c r="O659" s="111"/>
      <c r="P659" s="111"/>
      <c r="Q659" s="111"/>
      <c r="R659" s="111"/>
      <c r="S659" s="111"/>
      <c r="T659" s="111"/>
      <c r="U659" s="111"/>
      <c r="V659" s="111"/>
      <c r="W659" s="111"/>
      <c r="X659" s="111"/>
      <c r="Y659" s="111"/>
      <c r="Z659" s="111"/>
      <c r="AA659" s="111"/>
    </row>
    <row r="660" s="51" customFormat="1" ht="15.75" customHeight="1" spans="1:27">
      <c r="A660" s="111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1"/>
      <c r="Q660" s="111"/>
      <c r="R660" s="111"/>
      <c r="S660" s="111"/>
      <c r="T660" s="111"/>
      <c r="U660" s="111"/>
      <c r="V660" s="111"/>
      <c r="W660" s="111"/>
      <c r="X660" s="111"/>
      <c r="Y660" s="111"/>
      <c r="Z660" s="111"/>
      <c r="AA660" s="111"/>
    </row>
    <row r="661" s="51" customFormat="1" ht="15.75" customHeight="1" spans="1:27">
      <c r="A661" s="111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  <c r="Y661" s="111"/>
      <c r="Z661" s="111"/>
      <c r="AA661" s="111"/>
    </row>
    <row r="662" s="51" customFormat="1" ht="15.75" customHeight="1" spans="1:27">
      <c r="A662" s="111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  <c r="Y662" s="111"/>
      <c r="Z662" s="111"/>
      <c r="AA662" s="111"/>
    </row>
    <row r="663" s="51" customFormat="1" ht="15.75" customHeight="1" spans="1:27">
      <c r="A663" s="111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  <c r="Y663" s="111"/>
      <c r="Z663" s="111"/>
      <c r="AA663" s="111"/>
    </row>
    <row r="664" s="51" customFormat="1" ht="15.75" customHeight="1" spans="1:27">
      <c r="A664" s="111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  <c r="Y664" s="111"/>
      <c r="Z664" s="111"/>
      <c r="AA664" s="111"/>
    </row>
    <row r="665" s="51" customFormat="1" ht="15.75" customHeight="1" spans="1:27">
      <c r="A665" s="111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  <c r="O665" s="111"/>
      <c r="P665" s="111"/>
      <c r="Q665" s="111"/>
      <c r="R665" s="111"/>
      <c r="S665" s="111"/>
      <c r="T665" s="111"/>
      <c r="U665" s="111"/>
      <c r="V665" s="111"/>
      <c r="W665" s="111"/>
      <c r="X665" s="111"/>
      <c r="Y665" s="111"/>
      <c r="Z665" s="111"/>
      <c r="AA665" s="111"/>
    </row>
    <row r="666" s="51" customFormat="1" ht="15.75" customHeight="1" spans="1:27">
      <c r="A666" s="111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  <c r="O666" s="111"/>
      <c r="P666" s="111"/>
      <c r="Q666" s="111"/>
      <c r="R666" s="111"/>
      <c r="S666" s="111"/>
      <c r="T666" s="111"/>
      <c r="U666" s="111"/>
      <c r="V666" s="111"/>
      <c r="W666" s="111"/>
      <c r="X666" s="111"/>
      <c r="Y666" s="111"/>
      <c r="Z666" s="111"/>
      <c r="AA666" s="111"/>
    </row>
    <row r="667" s="51" customFormat="1" ht="15.75" customHeight="1" spans="1:27">
      <c r="A667" s="111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  <c r="O667" s="111"/>
      <c r="P667" s="111"/>
      <c r="Q667" s="111"/>
      <c r="R667" s="111"/>
      <c r="S667" s="111"/>
      <c r="T667" s="111"/>
      <c r="U667" s="111"/>
      <c r="V667" s="111"/>
      <c r="W667" s="111"/>
      <c r="X667" s="111"/>
      <c r="Y667" s="111"/>
      <c r="Z667" s="111"/>
      <c r="AA667" s="111"/>
    </row>
    <row r="668" s="51" customFormat="1" ht="15.75" customHeight="1" spans="1:27">
      <c r="A668" s="111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1"/>
      <c r="Z668" s="111"/>
      <c r="AA668" s="111"/>
    </row>
    <row r="669" s="51" customFormat="1" ht="15.75" customHeight="1" spans="1:27">
      <c r="A669" s="111"/>
      <c r="B669" s="111"/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  <c r="N669" s="111"/>
      <c r="O669" s="111"/>
      <c r="P669" s="111"/>
      <c r="Q669" s="111"/>
      <c r="R669" s="111"/>
      <c r="S669" s="111"/>
      <c r="T669" s="111"/>
      <c r="U669" s="111"/>
      <c r="V669" s="111"/>
      <c r="W669" s="111"/>
      <c r="X669" s="111"/>
      <c r="Y669" s="111"/>
      <c r="Z669" s="111"/>
      <c r="AA669" s="111"/>
    </row>
    <row r="670" s="51" customFormat="1" ht="15.75" customHeight="1" spans="1:27">
      <c r="A670" s="111"/>
      <c r="B670" s="111"/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  <c r="N670" s="111"/>
      <c r="O670" s="111"/>
      <c r="P670" s="111"/>
      <c r="Q670" s="111"/>
      <c r="R670" s="111"/>
      <c r="S670" s="111"/>
      <c r="T670" s="111"/>
      <c r="U670" s="111"/>
      <c r="V670" s="111"/>
      <c r="W670" s="111"/>
      <c r="X670" s="111"/>
      <c r="Y670" s="111"/>
      <c r="Z670" s="111"/>
      <c r="AA670" s="111"/>
    </row>
    <row r="671" s="51" customFormat="1" ht="15.75" customHeight="1" spans="1:27">
      <c r="A671" s="111"/>
      <c r="B671" s="111"/>
      <c r="C671" s="111"/>
      <c r="D671" s="111"/>
      <c r="E671" s="111"/>
      <c r="F671" s="111"/>
      <c r="G671" s="111"/>
      <c r="H671" s="111"/>
      <c r="I671" s="111"/>
      <c r="J671" s="111"/>
      <c r="K671" s="111"/>
      <c r="L671" s="111"/>
      <c r="M671" s="111"/>
      <c r="N671" s="111"/>
      <c r="O671" s="111"/>
      <c r="P671" s="111"/>
      <c r="Q671" s="111"/>
      <c r="R671" s="111"/>
      <c r="S671" s="111"/>
      <c r="T671" s="111"/>
      <c r="U671" s="111"/>
      <c r="V671" s="111"/>
      <c r="W671" s="111"/>
      <c r="X671" s="111"/>
      <c r="Y671" s="111"/>
      <c r="Z671" s="111"/>
      <c r="AA671" s="111"/>
    </row>
    <row r="672" s="51" customFormat="1" ht="15.75" customHeight="1" spans="1:27">
      <c r="A672" s="111"/>
      <c r="B672" s="111"/>
      <c r="C672" s="111"/>
      <c r="D672" s="111"/>
      <c r="E672" s="111"/>
      <c r="F672" s="111"/>
      <c r="G672" s="111"/>
      <c r="H672" s="111"/>
      <c r="I672" s="111"/>
      <c r="J672" s="111"/>
      <c r="K672" s="111"/>
      <c r="L672" s="111"/>
      <c r="M672" s="111"/>
      <c r="N672" s="111"/>
      <c r="O672" s="111"/>
      <c r="P672" s="111"/>
      <c r="Q672" s="111"/>
      <c r="R672" s="111"/>
      <c r="S672" s="111"/>
      <c r="T672" s="111"/>
      <c r="U672" s="111"/>
      <c r="V672" s="111"/>
      <c r="W672" s="111"/>
      <c r="X672" s="111"/>
      <c r="Y672" s="111"/>
      <c r="Z672" s="111"/>
      <c r="AA672" s="111"/>
    </row>
    <row r="673" s="51" customFormat="1" ht="15.75" customHeight="1" spans="1:27">
      <c r="A673" s="111"/>
      <c r="B673" s="111"/>
      <c r="C673" s="111"/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1"/>
      <c r="Q673" s="111"/>
      <c r="R673" s="111"/>
      <c r="S673" s="111"/>
      <c r="T673" s="111"/>
      <c r="U673" s="111"/>
      <c r="V673" s="111"/>
      <c r="W673" s="111"/>
      <c r="X673" s="111"/>
      <c r="Y673" s="111"/>
      <c r="Z673" s="111"/>
      <c r="AA673" s="111"/>
    </row>
    <row r="674" s="51" customFormat="1" ht="15.75" customHeight="1" spans="1:27">
      <c r="A674" s="111"/>
      <c r="B674" s="111"/>
      <c r="C674" s="111"/>
      <c r="D674" s="111"/>
      <c r="E674" s="111"/>
      <c r="F674" s="111"/>
      <c r="G674" s="111"/>
      <c r="H674" s="111"/>
      <c r="I674" s="111"/>
      <c r="J674" s="111"/>
      <c r="K674" s="111"/>
      <c r="L674" s="111"/>
      <c r="M674" s="111"/>
      <c r="N674" s="111"/>
      <c r="O674" s="111"/>
      <c r="P674" s="111"/>
      <c r="Q674" s="111"/>
      <c r="R674" s="111"/>
      <c r="S674" s="111"/>
      <c r="T674" s="111"/>
      <c r="U674" s="111"/>
      <c r="V674" s="111"/>
      <c r="W674" s="111"/>
      <c r="X674" s="111"/>
      <c r="Y674" s="111"/>
      <c r="Z674" s="111"/>
      <c r="AA674" s="111"/>
    </row>
    <row r="675" s="51" customFormat="1" ht="15.75" customHeight="1" spans="1:27">
      <c r="A675" s="111"/>
      <c r="B675" s="111"/>
      <c r="C675" s="111"/>
      <c r="D675" s="111"/>
      <c r="E675" s="111"/>
      <c r="F675" s="111"/>
      <c r="G675" s="111"/>
      <c r="H675" s="111"/>
      <c r="I675" s="111"/>
      <c r="J675" s="111"/>
      <c r="K675" s="111"/>
      <c r="L675" s="111"/>
      <c r="M675" s="111"/>
      <c r="N675" s="111"/>
      <c r="O675" s="111"/>
      <c r="P675" s="111"/>
      <c r="Q675" s="111"/>
      <c r="R675" s="111"/>
      <c r="S675" s="111"/>
      <c r="T675" s="111"/>
      <c r="U675" s="111"/>
      <c r="V675" s="111"/>
      <c r="W675" s="111"/>
      <c r="X675" s="111"/>
      <c r="Y675" s="111"/>
      <c r="Z675" s="111"/>
      <c r="AA675" s="111"/>
    </row>
    <row r="676" s="51" customFormat="1" ht="15.75" customHeight="1" spans="1:27">
      <c r="A676" s="111"/>
      <c r="B676" s="111"/>
      <c r="C676" s="111"/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  <c r="N676" s="111"/>
      <c r="O676" s="111"/>
      <c r="P676" s="111"/>
      <c r="Q676" s="111"/>
      <c r="R676" s="111"/>
      <c r="S676" s="111"/>
      <c r="T676" s="111"/>
      <c r="U676" s="111"/>
      <c r="V676" s="111"/>
      <c r="W676" s="111"/>
      <c r="X676" s="111"/>
      <c r="Y676" s="111"/>
      <c r="Z676" s="111"/>
      <c r="AA676" s="111"/>
    </row>
    <row r="677" s="51" customFormat="1" ht="15.75" customHeight="1" spans="1:27">
      <c r="A677" s="111"/>
      <c r="B677" s="111"/>
      <c r="C677" s="111"/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  <c r="N677" s="111"/>
      <c r="O677" s="111"/>
      <c r="P677" s="111"/>
      <c r="Q677" s="111"/>
      <c r="R677" s="111"/>
      <c r="S677" s="111"/>
      <c r="T677" s="111"/>
      <c r="U677" s="111"/>
      <c r="V677" s="111"/>
      <c r="W677" s="111"/>
      <c r="X677" s="111"/>
      <c r="Y677" s="111"/>
      <c r="Z677" s="111"/>
      <c r="AA677" s="111"/>
    </row>
    <row r="678" s="51" customFormat="1" ht="15.75" customHeight="1" spans="1:27">
      <c r="A678" s="111"/>
      <c r="B678" s="111"/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  <c r="N678" s="111"/>
      <c r="O678" s="111"/>
      <c r="P678" s="111"/>
      <c r="Q678" s="111"/>
      <c r="R678" s="111"/>
      <c r="S678" s="111"/>
      <c r="T678" s="111"/>
      <c r="U678" s="111"/>
      <c r="V678" s="111"/>
      <c r="W678" s="111"/>
      <c r="X678" s="111"/>
      <c r="Y678" s="111"/>
      <c r="Z678" s="111"/>
      <c r="AA678" s="111"/>
    </row>
    <row r="679" s="51" customFormat="1" ht="15.75" customHeight="1" spans="1:27">
      <c r="A679" s="111"/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  <c r="O679" s="111"/>
      <c r="P679" s="111"/>
      <c r="Q679" s="111"/>
      <c r="R679" s="111"/>
      <c r="S679" s="111"/>
      <c r="T679" s="111"/>
      <c r="U679" s="111"/>
      <c r="V679" s="111"/>
      <c r="W679" s="111"/>
      <c r="X679" s="111"/>
      <c r="Y679" s="111"/>
      <c r="Z679" s="111"/>
      <c r="AA679" s="111"/>
    </row>
    <row r="680" s="51" customFormat="1" ht="15.75" customHeight="1" spans="1:27">
      <c r="A680" s="111"/>
      <c r="B680" s="111"/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  <c r="N680" s="111"/>
      <c r="O680" s="111"/>
      <c r="P680" s="111"/>
      <c r="Q680" s="111"/>
      <c r="R680" s="111"/>
      <c r="S680" s="111"/>
      <c r="T680" s="111"/>
      <c r="U680" s="111"/>
      <c r="V680" s="111"/>
      <c r="W680" s="111"/>
      <c r="X680" s="111"/>
      <c r="Y680" s="111"/>
      <c r="Z680" s="111"/>
      <c r="AA680" s="111"/>
    </row>
    <row r="681" s="51" customFormat="1" ht="15.75" customHeight="1" spans="1:27">
      <c r="A681" s="111"/>
      <c r="B681" s="111"/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  <c r="N681" s="111"/>
      <c r="O681" s="111"/>
      <c r="P681" s="111"/>
      <c r="Q681" s="111"/>
      <c r="R681" s="111"/>
      <c r="S681" s="111"/>
      <c r="T681" s="111"/>
      <c r="U681" s="111"/>
      <c r="V681" s="111"/>
      <c r="W681" s="111"/>
      <c r="X681" s="111"/>
      <c r="Y681" s="111"/>
      <c r="Z681" s="111"/>
      <c r="AA681" s="111"/>
    </row>
    <row r="682" s="51" customFormat="1" ht="15.75" customHeight="1" spans="1:27">
      <c r="A682" s="111"/>
      <c r="B682" s="111"/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  <c r="N682" s="111"/>
      <c r="O682" s="111"/>
      <c r="P682" s="111"/>
      <c r="Q682" s="111"/>
      <c r="R682" s="111"/>
      <c r="S682" s="111"/>
      <c r="T682" s="111"/>
      <c r="U682" s="111"/>
      <c r="V682" s="111"/>
      <c r="W682" s="111"/>
      <c r="X682" s="111"/>
      <c r="Y682" s="111"/>
      <c r="Z682" s="111"/>
      <c r="AA682" s="111"/>
    </row>
    <row r="683" s="51" customFormat="1" ht="15.75" customHeight="1" spans="1:27">
      <c r="A683" s="111"/>
      <c r="B683" s="111"/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  <c r="N683" s="111"/>
      <c r="O683" s="111"/>
      <c r="P683" s="111"/>
      <c r="Q683" s="111"/>
      <c r="R683" s="111"/>
      <c r="S683" s="111"/>
      <c r="T683" s="111"/>
      <c r="U683" s="111"/>
      <c r="V683" s="111"/>
      <c r="W683" s="111"/>
      <c r="X683" s="111"/>
      <c r="Y683" s="111"/>
      <c r="Z683" s="111"/>
      <c r="AA683" s="111"/>
    </row>
    <row r="684" s="51" customFormat="1" ht="15.75" customHeight="1" spans="1:27">
      <c r="A684" s="111"/>
      <c r="B684" s="111"/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  <c r="N684" s="111"/>
      <c r="O684" s="111"/>
      <c r="P684" s="111"/>
      <c r="Q684" s="111"/>
      <c r="R684" s="111"/>
      <c r="S684" s="111"/>
      <c r="T684" s="111"/>
      <c r="U684" s="111"/>
      <c r="V684" s="111"/>
      <c r="W684" s="111"/>
      <c r="X684" s="111"/>
      <c r="Y684" s="111"/>
      <c r="Z684" s="111"/>
      <c r="AA684" s="111"/>
    </row>
    <row r="685" s="51" customFormat="1" ht="15.75" customHeight="1" spans="1:27">
      <c r="A685" s="111"/>
      <c r="B685" s="111"/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  <c r="Y685" s="111"/>
      <c r="Z685" s="111"/>
      <c r="AA685" s="111"/>
    </row>
    <row r="686" s="51" customFormat="1" ht="15.75" customHeight="1" spans="1:27">
      <c r="A686" s="111"/>
      <c r="B686" s="111"/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  <c r="N686" s="111"/>
      <c r="O686" s="111"/>
      <c r="P686" s="111"/>
      <c r="Q686" s="111"/>
      <c r="R686" s="111"/>
      <c r="S686" s="111"/>
      <c r="T686" s="111"/>
      <c r="U686" s="111"/>
      <c r="V686" s="111"/>
      <c r="W686" s="111"/>
      <c r="X686" s="111"/>
      <c r="Y686" s="111"/>
      <c r="Z686" s="111"/>
      <c r="AA686" s="111"/>
    </row>
    <row r="687" s="51" customFormat="1" ht="15.75" customHeight="1" spans="1:27">
      <c r="A687" s="111"/>
      <c r="B687" s="111"/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1"/>
      <c r="Q687" s="111"/>
      <c r="R687" s="111"/>
      <c r="S687" s="111"/>
      <c r="T687" s="111"/>
      <c r="U687" s="111"/>
      <c r="V687" s="111"/>
      <c r="W687" s="111"/>
      <c r="X687" s="111"/>
      <c r="Y687" s="111"/>
      <c r="Z687" s="111"/>
      <c r="AA687" s="111"/>
    </row>
    <row r="688" s="51" customFormat="1" ht="15.75" customHeight="1" spans="1:27">
      <c r="A688" s="111"/>
      <c r="B688" s="111"/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  <c r="N688" s="111"/>
      <c r="O688" s="111"/>
      <c r="P688" s="111"/>
      <c r="Q688" s="111"/>
      <c r="R688" s="111"/>
      <c r="S688" s="111"/>
      <c r="T688" s="111"/>
      <c r="U688" s="111"/>
      <c r="V688" s="111"/>
      <c r="W688" s="111"/>
      <c r="X688" s="111"/>
      <c r="Y688" s="111"/>
      <c r="Z688" s="111"/>
      <c r="AA688" s="111"/>
    </row>
    <row r="689" s="51" customFormat="1" ht="15.75" customHeight="1" spans="1:27">
      <c r="A689" s="111"/>
      <c r="B689" s="111"/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  <c r="N689" s="111"/>
      <c r="O689" s="111"/>
      <c r="P689" s="111"/>
      <c r="Q689" s="111"/>
      <c r="R689" s="111"/>
      <c r="S689" s="111"/>
      <c r="T689" s="111"/>
      <c r="U689" s="111"/>
      <c r="V689" s="111"/>
      <c r="W689" s="111"/>
      <c r="X689" s="111"/>
      <c r="Y689" s="111"/>
      <c r="Z689" s="111"/>
      <c r="AA689" s="111"/>
    </row>
    <row r="690" s="51" customFormat="1" ht="15.75" customHeight="1" spans="1:27">
      <c r="A690" s="111"/>
      <c r="B690" s="111"/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1"/>
      <c r="O690" s="111"/>
      <c r="P690" s="111"/>
      <c r="Q690" s="111"/>
      <c r="R690" s="111"/>
      <c r="S690" s="111"/>
      <c r="T690" s="111"/>
      <c r="U690" s="111"/>
      <c r="V690" s="111"/>
      <c r="W690" s="111"/>
      <c r="X690" s="111"/>
      <c r="Y690" s="111"/>
      <c r="Z690" s="111"/>
      <c r="AA690" s="111"/>
    </row>
    <row r="691" s="51" customFormat="1" ht="15.75" customHeight="1" spans="1:27">
      <c r="A691" s="111"/>
      <c r="B691" s="111"/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  <c r="Q691" s="111"/>
      <c r="R691" s="111"/>
      <c r="S691" s="111"/>
      <c r="T691" s="111"/>
      <c r="U691" s="111"/>
      <c r="V691" s="111"/>
      <c r="W691" s="111"/>
      <c r="X691" s="111"/>
      <c r="Y691" s="111"/>
      <c r="Z691" s="111"/>
      <c r="AA691" s="111"/>
    </row>
    <row r="692" s="51" customFormat="1" ht="15.75" customHeight="1" spans="1:27">
      <c r="A692" s="111"/>
      <c r="B692" s="111"/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  <c r="N692" s="111"/>
      <c r="O692" s="111"/>
      <c r="P692" s="111"/>
      <c r="Q692" s="111"/>
      <c r="R692" s="111"/>
      <c r="S692" s="111"/>
      <c r="T692" s="111"/>
      <c r="U692" s="111"/>
      <c r="V692" s="111"/>
      <c r="W692" s="111"/>
      <c r="X692" s="111"/>
      <c r="Y692" s="111"/>
      <c r="Z692" s="111"/>
      <c r="AA692" s="111"/>
    </row>
    <row r="693" s="51" customFormat="1" ht="15.75" customHeight="1" spans="1:27">
      <c r="A693" s="111"/>
      <c r="B693" s="111"/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1"/>
      <c r="Q693" s="111"/>
      <c r="R693" s="111"/>
      <c r="S693" s="111"/>
      <c r="T693" s="111"/>
      <c r="U693" s="111"/>
      <c r="V693" s="111"/>
      <c r="W693" s="111"/>
      <c r="X693" s="111"/>
      <c r="Y693" s="111"/>
      <c r="Z693" s="111"/>
      <c r="AA693" s="111"/>
    </row>
    <row r="694" s="51" customFormat="1" ht="15.75" customHeight="1" spans="1:27">
      <c r="A694" s="111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  <c r="N694" s="111"/>
      <c r="O694" s="111"/>
      <c r="P694" s="111"/>
      <c r="Q694" s="111"/>
      <c r="R694" s="111"/>
      <c r="S694" s="111"/>
      <c r="T694" s="111"/>
      <c r="U694" s="111"/>
      <c r="V694" s="111"/>
      <c r="W694" s="111"/>
      <c r="X694" s="111"/>
      <c r="Y694" s="111"/>
      <c r="Z694" s="111"/>
      <c r="AA694" s="111"/>
    </row>
    <row r="695" s="51" customFormat="1" ht="15.75" customHeight="1" spans="1:27">
      <c r="A695" s="111"/>
      <c r="B695" s="111"/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1"/>
      <c r="Q695" s="111"/>
      <c r="R695" s="111"/>
      <c r="S695" s="111"/>
      <c r="T695" s="111"/>
      <c r="U695" s="111"/>
      <c r="V695" s="111"/>
      <c r="W695" s="111"/>
      <c r="X695" s="111"/>
      <c r="Y695" s="111"/>
      <c r="Z695" s="111"/>
      <c r="AA695" s="111"/>
    </row>
    <row r="696" s="51" customFormat="1" ht="15.75" customHeight="1" spans="1:27">
      <c r="A696" s="111"/>
      <c r="B696" s="111"/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  <c r="N696" s="111"/>
      <c r="O696" s="111"/>
      <c r="P696" s="111"/>
      <c r="Q696" s="111"/>
      <c r="R696" s="111"/>
      <c r="S696" s="111"/>
      <c r="T696" s="111"/>
      <c r="U696" s="111"/>
      <c r="V696" s="111"/>
      <c r="W696" s="111"/>
      <c r="X696" s="111"/>
      <c r="Y696" s="111"/>
      <c r="Z696" s="111"/>
      <c r="AA696" s="111"/>
    </row>
    <row r="697" s="51" customFormat="1" ht="15.75" customHeight="1" spans="1:27">
      <c r="A697" s="111"/>
      <c r="B697" s="111"/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  <c r="N697" s="111"/>
      <c r="O697" s="111"/>
      <c r="P697" s="111"/>
      <c r="Q697" s="111"/>
      <c r="R697" s="111"/>
      <c r="S697" s="111"/>
      <c r="T697" s="111"/>
      <c r="U697" s="111"/>
      <c r="V697" s="111"/>
      <c r="W697" s="111"/>
      <c r="X697" s="111"/>
      <c r="Y697" s="111"/>
      <c r="Z697" s="111"/>
      <c r="AA697" s="111"/>
    </row>
    <row r="698" s="51" customFormat="1" ht="15.75" customHeight="1" spans="1:27">
      <c r="A698" s="111"/>
      <c r="B698" s="111"/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  <c r="N698" s="111"/>
      <c r="O698" s="111"/>
      <c r="P698" s="111"/>
      <c r="Q698" s="111"/>
      <c r="R698" s="111"/>
      <c r="S698" s="111"/>
      <c r="T698" s="111"/>
      <c r="U698" s="111"/>
      <c r="V698" s="111"/>
      <c r="W698" s="111"/>
      <c r="X698" s="111"/>
      <c r="Y698" s="111"/>
      <c r="Z698" s="111"/>
      <c r="AA698" s="111"/>
    </row>
    <row r="699" s="51" customFormat="1" ht="15.75" customHeight="1" spans="1:27">
      <c r="A699" s="111"/>
      <c r="B699" s="111"/>
      <c r="C699" s="111"/>
      <c r="D699" s="111"/>
      <c r="E699" s="111"/>
      <c r="F699" s="111"/>
      <c r="G699" s="111"/>
      <c r="H699" s="111"/>
      <c r="I699" s="111"/>
      <c r="J699" s="111"/>
      <c r="K699" s="111"/>
      <c r="L699" s="111"/>
      <c r="M699" s="111"/>
      <c r="N699" s="111"/>
      <c r="O699" s="111"/>
      <c r="P699" s="111"/>
      <c r="Q699" s="111"/>
      <c r="R699" s="111"/>
      <c r="S699" s="111"/>
      <c r="T699" s="111"/>
      <c r="U699" s="111"/>
      <c r="V699" s="111"/>
      <c r="W699" s="111"/>
      <c r="X699" s="111"/>
      <c r="Y699" s="111"/>
      <c r="Z699" s="111"/>
      <c r="AA699" s="111"/>
    </row>
    <row r="700" s="51" customFormat="1" ht="15.75" customHeight="1" spans="1:27">
      <c r="A700" s="111"/>
      <c r="B700" s="111"/>
      <c r="C700" s="111"/>
      <c r="D700" s="111"/>
      <c r="E700" s="111"/>
      <c r="F700" s="111"/>
      <c r="G700" s="111"/>
      <c r="H700" s="111"/>
      <c r="I700" s="111"/>
      <c r="J700" s="111"/>
      <c r="K700" s="111"/>
      <c r="L700" s="111"/>
      <c r="M700" s="111"/>
      <c r="N700" s="111"/>
      <c r="O700" s="111"/>
      <c r="P700" s="111"/>
      <c r="Q700" s="111"/>
      <c r="R700" s="111"/>
      <c r="S700" s="111"/>
      <c r="T700" s="111"/>
      <c r="U700" s="111"/>
      <c r="V700" s="111"/>
      <c r="W700" s="111"/>
      <c r="X700" s="111"/>
      <c r="Y700" s="111"/>
      <c r="Z700" s="111"/>
      <c r="AA700" s="111"/>
    </row>
    <row r="701" s="51" customFormat="1" ht="15.75" customHeight="1" spans="1:27">
      <c r="A701" s="111"/>
      <c r="B701" s="111"/>
      <c r="C701" s="111"/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  <c r="N701" s="111"/>
      <c r="O701" s="111"/>
      <c r="P701" s="111"/>
      <c r="Q701" s="111"/>
      <c r="R701" s="111"/>
      <c r="S701" s="111"/>
      <c r="T701" s="111"/>
      <c r="U701" s="111"/>
      <c r="V701" s="111"/>
      <c r="W701" s="111"/>
      <c r="X701" s="111"/>
      <c r="Y701" s="111"/>
      <c r="Z701" s="111"/>
      <c r="AA701" s="111"/>
    </row>
    <row r="702" s="51" customFormat="1" ht="15.75" customHeight="1" spans="1:27">
      <c r="A702" s="111"/>
      <c r="B702" s="111"/>
      <c r="C702" s="111"/>
      <c r="D702" s="111"/>
      <c r="E702" s="111"/>
      <c r="F702" s="111"/>
      <c r="G702" s="111"/>
      <c r="H702" s="111"/>
      <c r="I702" s="111"/>
      <c r="J702" s="111"/>
      <c r="K702" s="111"/>
      <c r="L702" s="111"/>
      <c r="M702" s="111"/>
      <c r="N702" s="111"/>
      <c r="O702" s="111"/>
      <c r="P702" s="111"/>
      <c r="Q702" s="111"/>
      <c r="R702" s="111"/>
      <c r="S702" s="111"/>
      <c r="T702" s="111"/>
      <c r="U702" s="111"/>
      <c r="V702" s="111"/>
      <c r="W702" s="111"/>
      <c r="X702" s="111"/>
      <c r="Y702" s="111"/>
      <c r="Z702" s="111"/>
      <c r="AA702" s="111"/>
    </row>
    <row r="703" s="51" customFormat="1" ht="15.75" customHeight="1" spans="1:27">
      <c r="A703" s="111"/>
      <c r="B703" s="111"/>
      <c r="C703" s="111"/>
      <c r="D703" s="111"/>
      <c r="E703" s="111"/>
      <c r="F703" s="111"/>
      <c r="G703" s="111"/>
      <c r="H703" s="111"/>
      <c r="I703" s="111"/>
      <c r="J703" s="111"/>
      <c r="K703" s="111"/>
      <c r="L703" s="111"/>
      <c r="M703" s="111"/>
      <c r="N703" s="111"/>
      <c r="O703" s="111"/>
      <c r="P703" s="111"/>
      <c r="Q703" s="111"/>
      <c r="R703" s="111"/>
      <c r="S703" s="111"/>
      <c r="T703" s="111"/>
      <c r="U703" s="111"/>
      <c r="V703" s="111"/>
      <c r="W703" s="111"/>
      <c r="X703" s="111"/>
      <c r="Y703" s="111"/>
      <c r="Z703" s="111"/>
      <c r="AA703" s="111"/>
    </row>
    <row r="704" s="51" customFormat="1" ht="15.75" customHeight="1" spans="1:27">
      <c r="A704" s="111"/>
      <c r="B704" s="111"/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1"/>
      <c r="Z704" s="111"/>
      <c r="AA704" s="111"/>
    </row>
    <row r="705" s="51" customFormat="1" ht="15.75" customHeight="1" spans="1:27">
      <c r="A705" s="111"/>
      <c r="B705" s="111"/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1"/>
      <c r="Q705" s="111"/>
      <c r="R705" s="111"/>
      <c r="S705" s="111"/>
      <c r="T705" s="111"/>
      <c r="U705" s="111"/>
      <c r="V705" s="111"/>
      <c r="W705" s="111"/>
      <c r="X705" s="111"/>
      <c r="Y705" s="111"/>
      <c r="Z705" s="111"/>
      <c r="AA705" s="111"/>
    </row>
    <row r="706" s="51" customFormat="1" ht="15.75" customHeight="1" spans="1:27">
      <c r="A706" s="111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  <c r="N706" s="111"/>
      <c r="O706" s="111"/>
      <c r="P706" s="111"/>
      <c r="Q706" s="111"/>
      <c r="R706" s="111"/>
      <c r="S706" s="111"/>
      <c r="T706" s="111"/>
      <c r="U706" s="111"/>
      <c r="V706" s="111"/>
      <c r="W706" s="111"/>
      <c r="X706" s="111"/>
      <c r="Y706" s="111"/>
      <c r="Z706" s="111"/>
      <c r="AA706" s="111"/>
    </row>
    <row r="707" s="51" customFormat="1" ht="15.75" customHeight="1" spans="1:27">
      <c r="A707" s="111"/>
      <c r="B707" s="111"/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  <c r="N707" s="111"/>
      <c r="O707" s="111"/>
      <c r="P707" s="111"/>
      <c r="Q707" s="111"/>
      <c r="R707" s="111"/>
      <c r="S707" s="111"/>
      <c r="T707" s="111"/>
      <c r="U707" s="111"/>
      <c r="V707" s="111"/>
      <c r="W707" s="111"/>
      <c r="X707" s="111"/>
      <c r="Y707" s="111"/>
      <c r="Z707" s="111"/>
      <c r="AA707" s="111"/>
    </row>
    <row r="708" s="51" customFormat="1" ht="15.75" customHeight="1" spans="1:27">
      <c r="A708" s="111"/>
      <c r="B708" s="111"/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  <c r="N708" s="111"/>
      <c r="O708" s="111"/>
      <c r="P708" s="111"/>
      <c r="Q708" s="111"/>
      <c r="R708" s="111"/>
      <c r="S708" s="111"/>
      <c r="T708" s="111"/>
      <c r="U708" s="111"/>
      <c r="V708" s="111"/>
      <c r="W708" s="111"/>
      <c r="X708" s="111"/>
      <c r="Y708" s="111"/>
      <c r="Z708" s="111"/>
      <c r="AA708" s="111"/>
    </row>
    <row r="709" s="51" customFormat="1" ht="15.75" customHeight="1" spans="1:27">
      <c r="A709" s="111"/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  <c r="O709" s="111"/>
      <c r="P709" s="111"/>
      <c r="Q709" s="111"/>
      <c r="R709" s="111"/>
      <c r="S709" s="111"/>
      <c r="T709" s="111"/>
      <c r="U709" s="111"/>
      <c r="V709" s="111"/>
      <c r="W709" s="111"/>
      <c r="X709" s="111"/>
      <c r="Y709" s="111"/>
      <c r="Z709" s="111"/>
      <c r="AA709" s="111"/>
    </row>
    <row r="710" s="51" customFormat="1" ht="15.75" customHeight="1" spans="1:27">
      <c r="A710" s="111"/>
      <c r="B710" s="111"/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  <c r="N710" s="111"/>
      <c r="O710" s="111"/>
      <c r="P710" s="111"/>
      <c r="Q710" s="111"/>
      <c r="R710" s="111"/>
      <c r="S710" s="111"/>
      <c r="T710" s="111"/>
      <c r="U710" s="111"/>
      <c r="V710" s="111"/>
      <c r="W710" s="111"/>
      <c r="X710" s="111"/>
      <c r="Y710" s="111"/>
      <c r="Z710" s="111"/>
      <c r="AA710" s="111"/>
    </row>
    <row r="711" s="51" customFormat="1" ht="15.75" customHeight="1" spans="1:27">
      <c r="A711" s="111"/>
      <c r="B711" s="111"/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  <c r="N711" s="111"/>
      <c r="O711" s="111"/>
      <c r="P711" s="111"/>
      <c r="Q711" s="111"/>
      <c r="R711" s="111"/>
      <c r="S711" s="111"/>
      <c r="T711" s="111"/>
      <c r="U711" s="111"/>
      <c r="V711" s="111"/>
      <c r="W711" s="111"/>
      <c r="X711" s="111"/>
      <c r="Y711" s="111"/>
      <c r="Z711" s="111"/>
      <c r="AA711" s="111"/>
    </row>
    <row r="712" s="51" customFormat="1" ht="15.75" customHeight="1" spans="1:27">
      <c r="A712" s="111"/>
      <c r="B712" s="111"/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  <c r="N712" s="111"/>
      <c r="O712" s="111"/>
      <c r="P712" s="111"/>
      <c r="Q712" s="111"/>
      <c r="R712" s="111"/>
      <c r="S712" s="111"/>
      <c r="T712" s="111"/>
      <c r="U712" s="111"/>
      <c r="V712" s="111"/>
      <c r="W712" s="111"/>
      <c r="X712" s="111"/>
      <c r="Y712" s="111"/>
      <c r="Z712" s="111"/>
      <c r="AA712" s="111"/>
    </row>
    <row r="713" s="51" customFormat="1" ht="15.75" customHeight="1" spans="1:27">
      <c r="A713" s="111"/>
      <c r="B713" s="111"/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  <c r="N713" s="111"/>
      <c r="O713" s="111"/>
      <c r="P713" s="111"/>
      <c r="Q713" s="111"/>
      <c r="R713" s="111"/>
      <c r="S713" s="111"/>
      <c r="T713" s="111"/>
      <c r="U713" s="111"/>
      <c r="V713" s="111"/>
      <c r="W713" s="111"/>
      <c r="X713" s="111"/>
      <c r="Y713" s="111"/>
      <c r="Z713" s="111"/>
      <c r="AA713" s="111"/>
    </row>
    <row r="714" s="51" customFormat="1" ht="15.75" customHeight="1" spans="1:27">
      <c r="A714" s="111"/>
      <c r="B714" s="111"/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  <c r="N714" s="111"/>
      <c r="O714" s="111"/>
      <c r="P714" s="111"/>
      <c r="Q714" s="111"/>
      <c r="R714" s="111"/>
      <c r="S714" s="111"/>
      <c r="T714" s="111"/>
      <c r="U714" s="111"/>
      <c r="V714" s="111"/>
      <c r="W714" s="111"/>
      <c r="X714" s="111"/>
      <c r="Y714" s="111"/>
      <c r="Z714" s="111"/>
      <c r="AA714" s="111"/>
    </row>
    <row r="715" s="51" customFormat="1" ht="15.75" customHeight="1" spans="1:27">
      <c r="A715" s="111"/>
      <c r="B715" s="111"/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  <c r="N715" s="111"/>
      <c r="O715" s="111"/>
      <c r="P715" s="111"/>
      <c r="Q715" s="111"/>
      <c r="R715" s="111"/>
      <c r="S715" s="111"/>
      <c r="T715" s="111"/>
      <c r="U715" s="111"/>
      <c r="V715" s="111"/>
      <c r="W715" s="111"/>
      <c r="X715" s="111"/>
      <c r="Y715" s="111"/>
      <c r="Z715" s="111"/>
      <c r="AA715" s="111"/>
    </row>
    <row r="716" s="51" customFormat="1" ht="15.75" customHeight="1" spans="1:27">
      <c r="A716" s="111"/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  <c r="O716" s="111"/>
      <c r="P716" s="111"/>
      <c r="Q716" s="111"/>
      <c r="R716" s="111"/>
      <c r="S716" s="111"/>
      <c r="T716" s="111"/>
      <c r="U716" s="111"/>
      <c r="V716" s="111"/>
      <c r="W716" s="111"/>
      <c r="X716" s="111"/>
      <c r="Y716" s="111"/>
      <c r="Z716" s="111"/>
      <c r="AA716" s="111"/>
    </row>
    <row r="717" s="51" customFormat="1" ht="15.75" customHeight="1" spans="1:27">
      <c r="A717" s="111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  <c r="N717" s="111"/>
      <c r="O717" s="111"/>
      <c r="P717" s="111"/>
      <c r="Q717" s="111"/>
      <c r="R717" s="111"/>
      <c r="S717" s="111"/>
      <c r="T717" s="111"/>
      <c r="U717" s="111"/>
      <c r="V717" s="111"/>
      <c r="W717" s="111"/>
      <c r="X717" s="111"/>
      <c r="Y717" s="111"/>
      <c r="Z717" s="111"/>
      <c r="AA717" s="111"/>
    </row>
    <row r="718" s="51" customFormat="1" ht="15.75" customHeight="1" spans="1:27">
      <c r="A718" s="111"/>
      <c r="B718" s="111"/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  <c r="N718" s="111"/>
      <c r="O718" s="111"/>
      <c r="P718" s="111"/>
      <c r="Q718" s="111"/>
      <c r="R718" s="111"/>
      <c r="S718" s="111"/>
      <c r="T718" s="111"/>
      <c r="U718" s="111"/>
      <c r="V718" s="111"/>
      <c r="W718" s="111"/>
      <c r="X718" s="111"/>
      <c r="Y718" s="111"/>
      <c r="Z718" s="111"/>
      <c r="AA718" s="111"/>
    </row>
    <row r="719" s="51" customFormat="1" ht="15.75" customHeight="1" spans="1:27">
      <c r="A719" s="111"/>
      <c r="B719" s="111"/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  <c r="N719" s="111"/>
      <c r="O719" s="111"/>
      <c r="P719" s="111"/>
      <c r="Q719" s="111"/>
      <c r="R719" s="111"/>
      <c r="S719" s="111"/>
      <c r="T719" s="111"/>
      <c r="U719" s="111"/>
      <c r="V719" s="111"/>
      <c r="W719" s="111"/>
      <c r="X719" s="111"/>
      <c r="Y719" s="111"/>
      <c r="Z719" s="111"/>
      <c r="AA719" s="111"/>
    </row>
    <row r="720" s="51" customFormat="1" ht="15.75" customHeight="1" spans="1:27">
      <c r="A720" s="111"/>
      <c r="B720" s="111"/>
      <c r="C720" s="111"/>
      <c r="D720" s="111"/>
      <c r="E720" s="111"/>
      <c r="F720" s="111"/>
      <c r="G720" s="111"/>
      <c r="H720" s="111"/>
      <c r="I720" s="111"/>
      <c r="J720" s="111"/>
      <c r="K720" s="111"/>
      <c r="L720" s="111"/>
      <c r="M720" s="111"/>
      <c r="N720" s="111"/>
      <c r="O720" s="111"/>
      <c r="P720" s="111"/>
      <c r="Q720" s="111"/>
      <c r="R720" s="111"/>
      <c r="S720" s="111"/>
      <c r="T720" s="111"/>
      <c r="U720" s="111"/>
      <c r="V720" s="111"/>
      <c r="W720" s="111"/>
      <c r="X720" s="111"/>
      <c r="Y720" s="111"/>
      <c r="Z720" s="111"/>
      <c r="AA720" s="111"/>
    </row>
    <row r="721" s="51" customFormat="1" ht="15.75" customHeight="1" spans="1:27">
      <c r="A721" s="111"/>
      <c r="B721" s="111"/>
      <c r="C721" s="111"/>
      <c r="D721" s="111"/>
      <c r="E721" s="111"/>
      <c r="F721" s="111"/>
      <c r="G721" s="111"/>
      <c r="H721" s="111"/>
      <c r="I721" s="111"/>
      <c r="J721" s="111"/>
      <c r="K721" s="111"/>
      <c r="L721" s="111"/>
      <c r="M721" s="111"/>
      <c r="N721" s="111"/>
      <c r="O721" s="111"/>
      <c r="P721" s="111"/>
      <c r="Q721" s="111"/>
      <c r="R721" s="111"/>
      <c r="S721" s="111"/>
      <c r="T721" s="111"/>
      <c r="U721" s="111"/>
      <c r="V721" s="111"/>
      <c r="W721" s="111"/>
      <c r="X721" s="111"/>
      <c r="Y721" s="111"/>
      <c r="Z721" s="111"/>
      <c r="AA721" s="111"/>
    </row>
    <row r="722" s="51" customFormat="1" ht="15.75" customHeight="1" spans="1:27">
      <c r="A722" s="111"/>
      <c r="B722" s="111"/>
      <c r="C722" s="111"/>
      <c r="D722" s="111"/>
      <c r="E722" s="111"/>
      <c r="F722" s="111"/>
      <c r="G722" s="111"/>
      <c r="H722" s="111"/>
      <c r="I722" s="111"/>
      <c r="J722" s="111"/>
      <c r="K722" s="111"/>
      <c r="L722" s="111"/>
      <c r="M722" s="111"/>
      <c r="N722" s="111"/>
      <c r="O722" s="111"/>
      <c r="P722" s="111"/>
      <c r="Q722" s="111"/>
      <c r="R722" s="111"/>
      <c r="S722" s="111"/>
      <c r="T722" s="111"/>
      <c r="U722" s="111"/>
      <c r="V722" s="111"/>
      <c r="W722" s="111"/>
      <c r="X722" s="111"/>
      <c r="Y722" s="111"/>
      <c r="Z722" s="111"/>
      <c r="AA722" s="111"/>
    </row>
    <row r="723" s="51" customFormat="1" ht="15.75" customHeight="1" spans="1:27">
      <c r="A723" s="111"/>
      <c r="B723" s="111"/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  <c r="N723" s="111"/>
      <c r="O723" s="111"/>
      <c r="P723" s="111"/>
      <c r="Q723" s="111"/>
      <c r="R723" s="111"/>
      <c r="S723" s="111"/>
      <c r="T723" s="111"/>
      <c r="U723" s="111"/>
      <c r="V723" s="111"/>
      <c r="W723" s="111"/>
      <c r="X723" s="111"/>
      <c r="Y723" s="111"/>
      <c r="Z723" s="111"/>
      <c r="AA723" s="111"/>
    </row>
    <row r="724" s="51" customFormat="1" ht="15.75" customHeight="1" spans="1:27">
      <c r="A724" s="111"/>
      <c r="B724" s="111"/>
      <c r="C724" s="111"/>
      <c r="D724" s="111"/>
      <c r="E724" s="111"/>
      <c r="F724" s="111"/>
      <c r="G724" s="111"/>
      <c r="H724" s="111"/>
      <c r="I724" s="111"/>
      <c r="J724" s="111"/>
      <c r="K724" s="111"/>
      <c r="L724" s="111"/>
      <c r="M724" s="111"/>
      <c r="N724" s="111"/>
      <c r="O724" s="111"/>
      <c r="P724" s="111"/>
      <c r="Q724" s="111"/>
      <c r="R724" s="111"/>
      <c r="S724" s="111"/>
      <c r="T724" s="111"/>
      <c r="U724" s="111"/>
      <c r="V724" s="111"/>
      <c r="W724" s="111"/>
      <c r="X724" s="111"/>
      <c r="Y724" s="111"/>
      <c r="Z724" s="111"/>
      <c r="AA724" s="111"/>
    </row>
    <row r="725" s="51" customFormat="1" ht="15.75" customHeight="1" spans="1:27">
      <c r="A725" s="111"/>
      <c r="B725" s="111"/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  <c r="N725" s="111"/>
      <c r="O725" s="111"/>
      <c r="P725" s="111"/>
      <c r="Q725" s="111"/>
      <c r="R725" s="111"/>
      <c r="S725" s="111"/>
      <c r="T725" s="111"/>
      <c r="U725" s="111"/>
      <c r="V725" s="111"/>
      <c r="W725" s="111"/>
      <c r="X725" s="111"/>
      <c r="Y725" s="111"/>
      <c r="Z725" s="111"/>
      <c r="AA725" s="111"/>
    </row>
    <row r="726" s="51" customFormat="1" ht="15.75" customHeight="1" spans="1:27">
      <c r="A726" s="111"/>
      <c r="B726" s="111"/>
      <c r="C726" s="111"/>
      <c r="D726" s="111"/>
      <c r="E726" s="111"/>
      <c r="F726" s="111"/>
      <c r="G726" s="111"/>
      <c r="H726" s="111"/>
      <c r="I726" s="111"/>
      <c r="J726" s="111"/>
      <c r="K726" s="111"/>
      <c r="L726" s="111"/>
      <c r="M726" s="111"/>
      <c r="N726" s="111"/>
      <c r="O726" s="111"/>
      <c r="P726" s="111"/>
      <c r="Q726" s="111"/>
      <c r="R726" s="111"/>
      <c r="S726" s="111"/>
      <c r="T726" s="111"/>
      <c r="U726" s="111"/>
      <c r="V726" s="111"/>
      <c r="W726" s="111"/>
      <c r="X726" s="111"/>
      <c r="Y726" s="111"/>
      <c r="Z726" s="111"/>
      <c r="AA726" s="111"/>
    </row>
    <row r="727" s="51" customFormat="1" ht="15.75" customHeight="1" spans="1:27">
      <c r="A727" s="111"/>
      <c r="B727" s="111"/>
      <c r="C727" s="111"/>
      <c r="D727" s="111"/>
      <c r="E727" s="111"/>
      <c r="F727" s="111"/>
      <c r="G727" s="111"/>
      <c r="H727" s="111"/>
      <c r="I727" s="111"/>
      <c r="J727" s="111"/>
      <c r="K727" s="111"/>
      <c r="L727" s="111"/>
      <c r="M727" s="111"/>
      <c r="N727" s="111"/>
      <c r="O727" s="111"/>
      <c r="P727" s="111"/>
      <c r="Q727" s="111"/>
      <c r="R727" s="111"/>
      <c r="S727" s="111"/>
      <c r="T727" s="111"/>
      <c r="U727" s="111"/>
      <c r="V727" s="111"/>
      <c r="W727" s="111"/>
      <c r="X727" s="111"/>
      <c r="Y727" s="111"/>
      <c r="Z727" s="111"/>
      <c r="AA727" s="111"/>
    </row>
    <row r="728" s="51" customFormat="1" ht="15.75" customHeight="1" spans="1:27">
      <c r="A728" s="111"/>
      <c r="B728" s="111"/>
      <c r="C728" s="111"/>
      <c r="D728" s="111"/>
      <c r="E728" s="111"/>
      <c r="F728" s="111"/>
      <c r="G728" s="111"/>
      <c r="H728" s="111"/>
      <c r="I728" s="111"/>
      <c r="J728" s="111"/>
      <c r="K728" s="111"/>
      <c r="L728" s="111"/>
      <c r="M728" s="111"/>
      <c r="N728" s="111"/>
      <c r="O728" s="111"/>
      <c r="P728" s="111"/>
      <c r="Q728" s="111"/>
      <c r="R728" s="111"/>
      <c r="S728" s="111"/>
      <c r="T728" s="111"/>
      <c r="U728" s="111"/>
      <c r="V728" s="111"/>
      <c r="W728" s="111"/>
      <c r="X728" s="111"/>
      <c r="Y728" s="111"/>
      <c r="Z728" s="111"/>
      <c r="AA728" s="111"/>
    </row>
    <row r="729" s="51" customFormat="1" ht="15.75" customHeight="1" spans="1:27">
      <c r="A729" s="111"/>
      <c r="B729" s="111"/>
      <c r="C729" s="111"/>
      <c r="D729" s="111"/>
      <c r="E729" s="111"/>
      <c r="F729" s="111"/>
      <c r="G729" s="111"/>
      <c r="H729" s="111"/>
      <c r="I729" s="111"/>
      <c r="J729" s="111"/>
      <c r="K729" s="111"/>
      <c r="L729" s="111"/>
      <c r="M729" s="111"/>
      <c r="N729" s="111"/>
      <c r="O729" s="111"/>
      <c r="P729" s="111"/>
      <c r="Q729" s="111"/>
      <c r="R729" s="111"/>
      <c r="S729" s="111"/>
      <c r="T729" s="111"/>
      <c r="U729" s="111"/>
      <c r="V729" s="111"/>
      <c r="W729" s="111"/>
      <c r="X729" s="111"/>
      <c r="Y729" s="111"/>
      <c r="Z729" s="111"/>
      <c r="AA729" s="111"/>
    </row>
    <row r="730" s="51" customFormat="1" ht="15.75" customHeight="1" spans="1:27">
      <c r="A730" s="111"/>
      <c r="B730" s="111"/>
      <c r="C730" s="111"/>
      <c r="D730" s="111"/>
      <c r="E730" s="111"/>
      <c r="F730" s="111"/>
      <c r="G730" s="111"/>
      <c r="H730" s="111"/>
      <c r="I730" s="111"/>
      <c r="J730" s="111"/>
      <c r="K730" s="111"/>
      <c r="L730" s="111"/>
      <c r="M730" s="111"/>
      <c r="N730" s="111"/>
      <c r="O730" s="111"/>
      <c r="P730" s="111"/>
      <c r="Q730" s="111"/>
      <c r="R730" s="111"/>
      <c r="S730" s="111"/>
      <c r="T730" s="111"/>
      <c r="U730" s="111"/>
      <c r="V730" s="111"/>
      <c r="W730" s="111"/>
      <c r="X730" s="111"/>
      <c r="Y730" s="111"/>
      <c r="Z730" s="111"/>
      <c r="AA730" s="111"/>
    </row>
    <row r="731" s="51" customFormat="1" ht="15.75" customHeight="1" spans="1:27">
      <c r="A731" s="111"/>
      <c r="B731" s="111"/>
      <c r="C731" s="111"/>
      <c r="D731" s="111"/>
      <c r="E731" s="111"/>
      <c r="F731" s="111"/>
      <c r="G731" s="111"/>
      <c r="H731" s="111"/>
      <c r="I731" s="111"/>
      <c r="J731" s="111"/>
      <c r="K731" s="111"/>
      <c r="L731" s="111"/>
      <c r="M731" s="111"/>
      <c r="N731" s="111"/>
      <c r="O731" s="111"/>
      <c r="P731" s="111"/>
      <c r="Q731" s="111"/>
      <c r="R731" s="111"/>
      <c r="S731" s="111"/>
      <c r="T731" s="111"/>
      <c r="U731" s="111"/>
      <c r="V731" s="111"/>
      <c r="W731" s="111"/>
      <c r="X731" s="111"/>
      <c r="Y731" s="111"/>
      <c r="Z731" s="111"/>
      <c r="AA731" s="111"/>
    </row>
    <row r="732" s="51" customFormat="1" ht="15.75" customHeight="1" spans="1:27">
      <c r="A732" s="111"/>
      <c r="B732" s="111"/>
      <c r="C732" s="111"/>
      <c r="D732" s="111"/>
      <c r="E732" s="111"/>
      <c r="F732" s="111"/>
      <c r="G732" s="111"/>
      <c r="H732" s="111"/>
      <c r="I732" s="111"/>
      <c r="J732" s="111"/>
      <c r="K732" s="111"/>
      <c r="L732" s="111"/>
      <c r="M732" s="111"/>
      <c r="N732" s="111"/>
      <c r="O732" s="111"/>
      <c r="P732" s="111"/>
      <c r="Q732" s="111"/>
      <c r="R732" s="111"/>
      <c r="S732" s="111"/>
      <c r="T732" s="111"/>
      <c r="U732" s="111"/>
      <c r="V732" s="111"/>
      <c r="W732" s="111"/>
      <c r="X732" s="111"/>
      <c r="Y732" s="111"/>
      <c r="Z732" s="111"/>
      <c r="AA732" s="111"/>
    </row>
    <row r="733" s="51" customFormat="1" ht="15.75" customHeight="1" spans="1:27">
      <c r="A733" s="111"/>
      <c r="B733" s="111"/>
      <c r="C733" s="111"/>
      <c r="D733" s="111"/>
      <c r="E733" s="111"/>
      <c r="F733" s="111"/>
      <c r="G733" s="111"/>
      <c r="H733" s="111"/>
      <c r="I733" s="111"/>
      <c r="J733" s="111"/>
      <c r="K733" s="111"/>
      <c r="L733" s="111"/>
      <c r="M733" s="111"/>
      <c r="N733" s="111"/>
      <c r="O733" s="111"/>
      <c r="P733" s="111"/>
      <c r="Q733" s="111"/>
      <c r="R733" s="111"/>
      <c r="S733" s="111"/>
      <c r="T733" s="111"/>
      <c r="U733" s="111"/>
      <c r="V733" s="111"/>
      <c r="W733" s="111"/>
      <c r="X733" s="111"/>
      <c r="Y733" s="111"/>
      <c r="Z733" s="111"/>
      <c r="AA733" s="111"/>
    </row>
    <row r="734" s="51" customFormat="1" ht="15.75" customHeight="1" spans="1:27">
      <c r="A734" s="111"/>
      <c r="B734" s="111"/>
      <c r="C734" s="111"/>
      <c r="D734" s="111"/>
      <c r="E734" s="111"/>
      <c r="F734" s="111"/>
      <c r="G734" s="111"/>
      <c r="H734" s="111"/>
      <c r="I734" s="111"/>
      <c r="J734" s="111"/>
      <c r="K734" s="111"/>
      <c r="L734" s="111"/>
      <c r="M734" s="111"/>
      <c r="N734" s="111"/>
      <c r="O734" s="111"/>
      <c r="P734" s="111"/>
      <c r="Q734" s="111"/>
      <c r="R734" s="111"/>
      <c r="S734" s="111"/>
      <c r="T734" s="111"/>
      <c r="U734" s="111"/>
      <c r="V734" s="111"/>
      <c r="W734" s="111"/>
      <c r="X734" s="111"/>
      <c r="Y734" s="111"/>
      <c r="Z734" s="111"/>
      <c r="AA734" s="111"/>
    </row>
    <row r="735" s="51" customFormat="1" ht="15.75" customHeight="1" spans="1:27">
      <c r="A735" s="111"/>
      <c r="B735" s="111"/>
      <c r="C735" s="111"/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  <c r="N735" s="111"/>
      <c r="O735" s="111"/>
      <c r="P735" s="111"/>
      <c r="Q735" s="111"/>
      <c r="R735" s="111"/>
      <c r="S735" s="111"/>
      <c r="T735" s="111"/>
      <c r="U735" s="111"/>
      <c r="V735" s="111"/>
      <c r="W735" s="111"/>
      <c r="X735" s="111"/>
      <c r="Y735" s="111"/>
      <c r="Z735" s="111"/>
      <c r="AA735" s="111"/>
    </row>
    <row r="736" s="51" customFormat="1" ht="15.75" customHeight="1" spans="1:27">
      <c r="A736" s="111"/>
      <c r="B736" s="111"/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  <c r="N736" s="111"/>
      <c r="O736" s="111"/>
      <c r="P736" s="111"/>
      <c r="Q736" s="111"/>
      <c r="R736" s="111"/>
      <c r="S736" s="111"/>
      <c r="T736" s="111"/>
      <c r="U736" s="111"/>
      <c r="V736" s="111"/>
      <c r="W736" s="111"/>
      <c r="X736" s="111"/>
      <c r="Y736" s="111"/>
      <c r="Z736" s="111"/>
      <c r="AA736" s="111"/>
    </row>
    <row r="737" s="51" customFormat="1" ht="15.75" customHeight="1" spans="1:27">
      <c r="A737" s="111"/>
      <c r="B737" s="111"/>
      <c r="C737" s="111"/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  <c r="N737" s="111"/>
      <c r="O737" s="111"/>
      <c r="P737" s="111"/>
      <c r="Q737" s="111"/>
      <c r="R737" s="111"/>
      <c r="S737" s="111"/>
      <c r="T737" s="111"/>
      <c r="U737" s="111"/>
      <c r="V737" s="111"/>
      <c r="W737" s="111"/>
      <c r="X737" s="111"/>
      <c r="Y737" s="111"/>
      <c r="Z737" s="111"/>
      <c r="AA737" s="111"/>
    </row>
    <row r="738" s="51" customFormat="1" ht="15.75" customHeight="1" spans="1:27">
      <c r="A738" s="111"/>
      <c r="B738" s="111"/>
      <c r="C738" s="111"/>
      <c r="D738" s="111"/>
      <c r="E738" s="111"/>
      <c r="F738" s="111"/>
      <c r="G738" s="111"/>
      <c r="H738" s="111"/>
      <c r="I738" s="111"/>
      <c r="J738" s="111"/>
      <c r="K738" s="111"/>
      <c r="L738" s="111"/>
      <c r="M738" s="111"/>
      <c r="N738" s="111"/>
      <c r="O738" s="111"/>
      <c r="P738" s="111"/>
      <c r="Q738" s="111"/>
      <c r="R738" s="111"/>
      <c r="S738" s="111"/>
      <c r="T738" s="111"/>
      <c r="U738" s="111"/>
      <c r="V738" s="111"/>
      <c r="W738" s="111"/>
      <c r="X738" s="111"/>
      <c r="Y738" s="111"/>
      <c r="Z738" s="111"/>
      <c r="AA738" s="111"/>
    </row>
    <row r="739" s="51" customFormat="1" ht="15.75" customHeight="1" spans="1:27">
      <c r="A739" s="111"/>
      <c r="B739" s="111"/>
      <c r="C739" s="111"/>
      <c r="D739" s="111"/>
      <c r="E739" s="111"/>
      <c r="F739" s="111"/>
      <c r="G739" s="111"/>
      <c r="H739" s="111"/>
      <c r="I739" s="111"/>
      <c r="J739" s="111"/>
      <c r="K739" s="111"/>
      <c r="L739" s="111"/>
      <c r="M739" s="111"/>
      <c r="N739" s="111"/>
      <c r="O739" s="111"/>
      <c r="P739" s="111"/>
      <c r="Q739" s="111"/>
      <c r="R739" s="111"/>
      <c r="S739" s="111"/>
      <c r="T739" s="111"/>
      <c r="U739" s="111"/>
      <c r="V739" s="111"/>
      <c r="W739" s="111"/>
      <c r="X739" s="111"/>
      <c r="Y739" s="111"/>
      <c r="Z739" s="111"/>
      <c r="AA739" s="111"/>
    </row>
    <row r="740" s="51" customFormat="1" ht="15.75" customHeight="1" spans="1:27">
      <c r="A740" s="111"/>
      <c r="B740" s="111"/>
      <c r="C740" s="111"/>
      <c r="D740" s="111"/>
      <c r="E740" s="111"/>
      <c r="F740" s="111"/>
      <c r="G740" s="111"/>
      <c r="H740" s="111"/>
      <c r="I740" s="111"/>
      <c r="J740" s="111"/>
      <c r="K740" s="111"/>
      <c r="L740" s="111"/>
      <c r="M740" s="111"/>
      <c r="N740" s="111"/>
      <c r="O740" s="111"/>
      <c r="P740" s="111"/>
      <c r="Q740" s="111"/>
      <c r="R740" s="111"/>
      <c r="S740" s="111"/>
      <c r="T740" s="111"/>
      <c r="U740" s="111"/>
      <c r="V740" s="111"/>
      <c r="W740" s="111"/>
      <c r="X740" s="111"/>
      <c r="Y740" s="111"/>
      <c r="Z740" s="111"/>
      <c r="AA740" s="111"/>
    </row>
    <row r="741" s="51" customFormat="1" ht="15.75" customHeight="1" spans="1:27">
      <c r="A741" s="111"/>
      <c r="B741" s="111"/>
      <c r="C741" s="111"/>
      <c r="D741" s="111"/>
      <c r="E741" s="111"/>
      <c r="F741" s="111"/>
      <c r="G741" s="111"/>
      <c r="H741" s="111"/>
      <c r="I741" s="111"/>
      <c r="J741" s="111"/>
      <c r="K741" s="111"/>
      <c r="L741" s="111"/>
      <c r="M741" s="111"/>
      <c r="N741" s="111"/>
      <c r="O741" s="111"/>
      <c r="P741" s="111"/>
      <c r="Q741" s="111"/>
      <c r="R741" s="111"/>
      <c r="S741" s="111"/>
      <c r="T741" s="111"/>
      <c r="U741" s="111"/>
      <c r="V741" s="111"/>
      <c r="W741" s="111"/>
      <c r="X741" s="111"/>
      <c r="Y741" s="111"/>
      <c r="Z741" s="111"/>
      <c r="AA741" s="111"/>
    </row>
    <row r="742" s="51" customFormat="1" ht="15.75" customHeight="1" spans="1:27">
      <c r="A742" s="111"/>
      <c r="B742" s="111"/>
      <c r="C742" s="111"/>
      <c r="D742" s="111"/>
      <c r="E742" s="111"/>
      <c r="F742" s="111"/>
      <c r="G742" s="111"/>
      <c r="H742" s="111"/>
      <c r="I742" s="111"/>
      <c r="J742" s="111"/>
      <c r="K742" s="111"/>
      <c r="L742" s="111"/>
      <c r="M742" s="111"/>
      <c r="N742" s="111"/>
      <c r="O742" s="111"/>
      <c r="P742" s="111"/>
      <c r="Q742" s="111"/>
      <c r="R742" s="111"/>
      <c r="S742" s="111"/>
      <c r="T742" s="111"/>
      <c r="U742" s="111"/>
      <c r="V742" s="111"/>
      <c r="W742" s="111"/>
      <c r="X742" s="111"/>
      <c r="Y742" s="111"/>
      <c r="Z742" s="111"/>
      <c r="AA742" s="111"/>
    </row>
    <row r="743" s="51" customFormat="1" ht="15.75" customHeight="1" spans="1:27">
      <c r="A743" s="111"/>
      <c r="B743" s="111"/>
      <c r="C743" s="111"/>
      <c r="D743" s="111"/>
      <c r="E743" s="111"/>
      <c r="F743" s="111"/>
      <c r="G743" s="111"/>
      <c r="H743" s="111"/>
      <c r="I743" s="111"/>
      <c r="J743" s="111"/>
      <c r="K743" s="111"/>
      <c r="L743" s="111"/>
      <c r="M743" s="111"/>
      <c r="N743" s="111"/>
      <c r="O743" s="111"/>
      <c r="P743" s="111"/>
      <c r="Q743" s="111"/>
      <c r="R743" s="111"/>
      <c r="S743" s="111"/>
      <c r="T743" s="111"/>
      <c r="U743" s="111"/>
      <c r="V743" s="111"/>
      <c r="W743" s="111"/>
      <c r="X743" s="111"/>
      <c r="Y743" s="111"/>
      <c r="Z743" s="111"/>
      <c r="AA743" s="111"/>
    </row>
    <row r="744" s="51" customFormat="1" ht="15.75" customHeight="1" spans="1:27">
      <c r="A744" s="111"/>
      <c r="B744" s="111"/>
      <c r="C744" s="111"/>
      <c r="D744" s="111"/>
      <c r="E744" s="111"/>
      <c r="F744" s="111"/>
      <c r="G744" s="111"/>
      <c r="H744" s="111"/>
      <c r="I744" s="111"/>
      <c r="J744" s="111"/>
      <c r="K744" s="111"/>
      <c r="L744" s="111"/>
      <c r="M744" s="111"/>
      <c r="N744" s="111"/>
      <c r="O744" s="111"/>
      <c r="P744" s="111"/>
      <c r="Q744" s="111"/>
      <c r="R744" s="111"/>
      <c r="S744" s="111"/>
      <c r="T744" s="111"/>
      <c r="U744" s="111"/>
      <c r="V744" s="111"/>
      <c r="W744" s="111"/>
      <c r="X744" s="111"/>
      <c r="Y744" s="111"/>
      <c r="Z744" s="111"/>
      <c r="AA744" s="111"/>
    </row>
    <row r="745" s="51" customFormat="1" ht="15.75" customHeight="1" spans="1:27">
      <c r="A745" s="111"/>
      <c r="B745" s="111"/>
      <c r="C745" s="111"/>
      <c r="D745" s="111"/>
      <c r="E745" s="111"/>
      <c r="F745" s="111"/>
      <c r="G745" s="111"/>
      <c r="H745" s="111"/>
      <c r="I745" s="111"/>
      <c r="J745" s="111"/>
      <c r="K745" s="111"/>
      <c r="L745" s="111"/>
      <c r="M745" s="111"/>
      <c r="N745" s="111"/>
      <c r="O745" s="111"/>
      <c r="P745" s="111"/>
      <c r="Q745" s="111"/>
      <c r="R745" s="111"/>
      <c r="S745" s="111"/>
      <c r="T745" s="111"/>
      <c r="U745" s="111"/>
      <c r="V745" s="111"/>
      <c r="W745" s="111"/>
      <c r="X745" s="111"/>
      <c r="Y745" s="111"/>
      <c r="Z745" s="111"/>
      <c r="AA745" s="111"/>
    </row>
    <row r="746" s="51" customFormat="1" ht="15.75" customHeight="1" spans="1:27">
      <c r="A746" s="111"/>
      <c r="B746" s="111"/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  <c r="N746" s="111"/>
      <c r="O746" s="111"/>
      <c r="P746" s="111"/>
      <c r="Q746" s="111"/>
      <c r="R746" s="111"/>
      <c r="S746" s="111"/>
      <c r="T746" s="111"/>
      <c r="U746" s="111"/>
      <c r="V746" s="111"/>
      <c r="W746" s="111"/>
      <c r="X746" s="111"/>
      <c r="Y746" s="111"/>
      <c r="Z746" s="111"/>
      <c r="AA746" s="111"/>
    </row>
    <row r="747" s="51" customFormat="1" ht="15.75" customHeight="1" spans="1:27">
      <c r="A747" s="111"/>
      <c r="B747" s="111"/>
      <c r="C747" s="111"/>
      <c r="D747" s="111"/>
      <c r="E747" s="111"/>
      <c r="F747" s="111"/>
      <c r="G747" s="111"/>
      <c r="H747" s="111"/>
      <c r="I747" s="111"/>
      <c r="J747" s="111"/>
      <c r="K747" s="111"/>
      <c r="L747" s="111"/>
      <c r="M747" s="111"/>
      <c r="N747" s="111"/>
      <c r="O747" s="111"/>
      <c r="P747" s="111"/>
      <c r="Q747" s="111"/>
      <c r="R747" s="111"/>
      <c r="S747" s="111"/>
      <c r="T747" s="111"/>
      <c r="U747" s="111"/>
      <c r="V747" s="111"/>
      <c r="W747" s="111"/>
      <c r="X747" s="111"/>
      <c r="Y747" s="111"/>
      <c r="Z747" s="111"/>
      <c r="AA747" s="111"/>
    </row>
    <row r="748" s="51" customFormat="1" ht="15.75" customHeight="1" spans="1:27">
      <c r="A748" s="111"/>
      <c r="B748" s="111"/>
      <c r="C748" s="111"/>
      <c r="D748" s="111"/>
      <c r="E748" s="111"/>
      <c r="F748" s="111"/>
      <c r="G748" s="111"/>
      <c r="H748" s="111"/>
      <c r="I748" s="111"/>
      <c r="J748" s="111"/>
      <c r="K748" s="111"/>
      <c r="L748" s="111"/>
      <c r="M748" s="111"/>
      <c r="N748" s="111"/>
      <c r="O748" s="111"/>
      <c r="P748" s="111"/>
      <c r="Q748" s="111"/>
      <c r="R748" s="111"/>
      <c r="S748" s="111"/>
      <c r="T748" s="111"/>
      <c r="U748" s="111"/>
      <c r="V748" s="111"/>
      <c r="W748" s="111"/>
      <c r="X748" s="111"/>
      <c r="Y748" s="111"/>
      <c r="Z748" s="111"/>
      <c r="AA748" s="111"/>
    </row>
    <row r="749" s="51" customFormat="1" ht="15.75" customHeight="1" spans="1:27">
      <c r="A749" s="111"/>
      <c r="B749" s="111"/>
      <c r="C749" s="111"/>
      <c r="D749" s="111"/>
      <c r="E749" s="111"/>
      <c r="F749" s="111"/>
      <c r="G749" s="111"/>
      <c r="H749" s="111"/>
      <c r="I749" s="111"/>
      <c r="J749" s="111"/>
      <c r="K749" s="111"/>
      <c r="L749" s="111"/>
      <c r="M749" s="111"/>
      <c r="N749" s="111"/>
      <c r="O749" s="111"/>
      <c r="P749" s="111"/>
      <c r="Q749" s="111"/>
      <c r="R749" s="111"/>
      <c r="S749" s="111"/>
      <c r="T749" s="111"/>
      <c r="U749" s="111"/>
      <c r="V749" s="111"/>
      <c r="W749" s="111"/>
      <c r="X749" s="111"/>
      <c r="Y749" s="111"/>
      <c r="Z749" s="111"/>
      <c r="AA749" s="111"/>
    </row>
    <row r="750" s="51" customFormat="1" ht="15.75" customHeight="1" spans="1:27">
      <c r="A750" s="111"/>
      <c r="B750" s="111"/>
      <c r="C750" s="111"/>
      <c r="D750" s="111"/>
      <c r="E750" s="111"/>
      <c r="F750" s="111"/>
      <c r="G750" s="111"/>
      <c r="H750" s="111"/>
      <c r="I750" s="111"/>
      <c r="J750" s="111"/>
      <c r="K750" s="111"/>
      <c r="L750" s="111"/>
      <c r="M750" s="111"/>
      <c r="N750" s="111"/>
      <c r="O750" s="111"/>
      <c r="P750" s="111"/>
      <c r="Q750" s="111"/>
      <c r="R750" s="111"/>
      <c r="S750" s="111"/>
      <c r="T750" s="111"/>
      <c r="U750" s="111"/>
      <c r="V750" s="111"/>
      <c r="W750" s="111"/>
      <c r="X750" s="111"/>
      <c r="Y750" s="111"/>
      <c r="Z750" s="111"/>
      <c r="AA750" s="111"/>
    </row>
    <row r="751" s="51" customFormat="1" ht="15.75" customHeight="1" spans="1:27">
      <c r="A751" s="111"/>
      <c r="B751" s="111"/>
      <c r="C751" s="111"/>
      <c r="D751" s="111"/>
      <c r="E751" s="111"/>
      <c r="F751" s="111"/>
      <c r="G751" s="111"/>
      <c r="H751" s="111"/>
      <c r="I751" s="111"/>
      <c r="J751" s="111"/>
      <c r="K751" s="111"/>
      <c r="L751" s="111"/>
      <c r="M751" s="111"/>
      <c r="N751" s="111"/>
      <c r="O751" s="111"/>
      <c r="P751" s="111"/>
      <c r="Q751" s="111"/>
      <c r="R751" s="111"/>
      <c r="S751" s="111"/>
      <c r="T751" s="111"/>
      <c r="U751" s="111"/>
      <c r="V751" s="111"/>
      <c r="W751" s="111"/>
      <c r="X751" s="111"/>
      <c r="Y751" s="111"/>
      <c r="Z751" s="111"/>
      <c r="AA751" s="111"/>
    </row>
    <row r="752" s="51" customFormat="1" ht="15.75" customHeight="1" spans="1:27">
      <c r="A752" s="111"/>
      <c r="B752" s="111"/>
      <c r="C752" s="111"/>
      <c r="D752" s="111"/>
      <c r="E752" s="111"/>
      <c r="F752" s="111"/>
      <c r="G752" s="111"/>
      <c r="H752" s="111"/>
      <c r="I752" s="111"/>
      <c r="J752" s="111"/>
      <c r="K752" s="111"/>
      <c r="L752" s="111"/>
      <c r="M752" s="111"/>
      <c r="N752" s="111"/>
      <c r="O752" s="111"/>
      <c r="P752" s="111"/>
      <c r="Q752" s="111"/>
      <c r="R752" s="111"/>
      <c r="S752" s="111"/>
      <c r="T752" s="111"/>
      <c r="U752" s="111"/>
      <c r="V752" s="111"/>
      <c r="W752" s="111"/>
      <c r="X752" s="111"/>
      <c r="Y752" s="111"/>
      <c r="Z752" s="111"/>
      <c r="AA752" s="111"/>
    </row>
    <row r="753" s="51" customFormat="1" ht="15.75" customHeight="1" spans="1:27">
      <c r="A753" s="111"/>
      <c r="B753" s="111"/>
      <c r="C753" s="111"/>
      <c r="D753" s="111"/>
      <c r="E753" s="111"/>
      <c r="F753" s="111"/>
      <c r="G753" s="111"/>
      <c r="H753" s="111"/>
      <c r="I753" s="111"/>
      <c r="J753" s="111"/>
      <c r="K753" s="111"/>
      <c r="L753" s="111"/>
      <c r="M753" s="111"/>
      <c r="N753" s="111"/>
      <c r="O753" s="111"/>
      <c r="P753" s="111"/>
      <c r="Q753" s="111"/>
      <c r="R753" s="111"/>
      <c r="S753" s="111"/>
      <c r="T753" s="111"/>
      <c r="U753" s="111"/>
      <c r="V753" s="111"/>
      <c r="W753" s="111"/>
      <c r="X753" s="111"/>
      <c r="Y753" s="111"/>
      <c r="Z753" s="111"/>
      <c r="AA753" s="111"/>
    </row>
    <row r="754" s="51" customFormat="1" ht="15.75" customHeight="1" spans="1:27">
      <c r="A754" s="111"/>
      <c r="B754" s="111"/>
      <c r="C754" s="111"/>
      <c r="D754" s="111"/>
      <c r="E754" s="111"/>
      <c r="F754" s="111"/>
      <c r="G754" s="111"/>
      <c r="H754" s="111"/>
      <c r="I754" s="111"/>
      <c r="J754" s="111"/>
      <c r="K754" s="111"/>
      <c r="L754" s="111"/>
      <c r="M754" s="111"/>
      <c r="N754" s="111"/>
      <c r="O754" s="111"/>
      <c r="P754" s="111"/>
      <c r="Q754" s="111"/>
      <c r="R754" s="111"/>
      <c r="S754" s="111"/>
      <c r="T754" s="111"/>
      <c r="U754" s="111"/>
      <c r="V754" s="111"/>
      <c r="W754" s="111"/>
      <c r="X754" s="111"/>
      <c r="Y754" s="111"/>
      <c r="Z754" s="111"/>
      <c r="AA754" s="111"/>
    </row>
    <row r="755" s="51" customFormat="1" ht="15.75" customHeight="1" spans="1:27">
      <c r="A755" s="111"/>
      <c r="B755" s="111"/>
      <c r="C755" s="111"/>
      <c r="D755" s="111"/>
      <c r="E755" s="111"/>
      <c r="F755" s="111"/>
      <c r="G755" s="111"/>
      <c r="H755" s="111"/>
      <c r="I755" s="111"/>
      <c r="J755" s="111"/>
      <c r="K755" s="111"/>
      <c r="L755" s="111"/>
      <c r="M755" s="111"/>
      <c r="N755" s="111"/>
      <c r="O755" s="111"/>
      <c r="P755" s="111"/>
      <c r="Q755" s="111"/>
      <c r="R755" s="111"/>
      <c r="S755" s="111"/>
      <c r="T755" s="111"/>
      <c r="U755" s="111"/>
      <c r="V755" s="111"/>
      <c r="W755" s="111"/>
      <c r="X755" s="111"/>
      <c r="Y755" s="111"/>
      <c r="Z755" s="111"/>
      <c r="AA755" s="111"/>
    </row>
    <row r="756" s="51" customFormat="1" ht="15.75" customHeight="1" spans="1:27">
      <c r="A756" s="111"/>
      <c r="B756" s="111"/>
      <c r="C756" s="111"/>
      <c r="D756" s="111"/>
      <c r="E756" s="111"/>
      <c r="F756" s="111"/>
      <c r="G756" s="111"/>
      <c r="H756" s="111"/>
      <c r="I756" s="111"/>
      <c r="J756" s="111"/>
      <c r="K756" s="111"/>
      <c r="L756" s="111"/>
      <c r="M756" s="111"/>
      <c r="N756" s="111"/>
      <c r="O756" s="111"/>
      <c r="P756" s="111"/>
      <c r="Q756" s="111"/>
      <c r="R756" s="111"/>
      <c r="S756" s="111"/>
      <c r="T756" s="111"/>
      <c r="U756" s="111"/>
      <c r="V756" s="111"/>
      <c r="W756" s="111"/>
      <c r="X756" s="111"/>
      <c r="Y756" s="111"/>
      <c r="Z756" s="111"/>
      <c r="AA756" s="111"/>
    </row>
    <row r="757" s="51" customFormat="1" ht="15.75" customHeight="1" spans="1:27">
      <c r="A757" s="111"/>
      <c r="B757" s="111"/>
      <c r="C757" s="111"/>
      <c r="D757" s="111"/>
      <c r="E757" s="111"/>
      <c r="F757" s="111"/>
      <c r="G757" s="111"/>
      <c r="H757" s="111"/>
      <c r="I757" s="111"/>
      <c r="J757" s="111"/>
      <c r="K757" s="111"/>
      <c r="L757" s="111"/>
      <c r="M757" s="111"/>
      <c r="N757" s="111"/>
      <c r="O757" s="111"/>
      <c r="P757" s="111"/>
      <c r="Q757" s="111"/>
      <c r="R757" s="111"/>
      <c r="S757" s="111"/>
      <c r="T757" s="111"/>
      <c r="U757" s="111"/>
      <c r="V757" s="111"/>
      <c r="W757" s="111"/>
      <c r="X757" s="111"/>
      <c r="Y757" s="111"/>
      <c r="Z757" s="111"/>
      <c r="AA757" s="111"/>
    </row>
    <row r="758" s="51" customFormat="1" ht="15.75" customHeight="1" spans="1:27">
      <c r="A758" s="111"/>
      <c r="B758" s="111"/>
      <c r="C758" s="111"/>
      <c r="D758" s="111"/>
      <c r="E758" s="111"/>
      <c r="F758" s="111"/>
      <c r="G758" s="111"/>
      <c r="H758" s="111"/>
      <c r="I758" s="111"/>
      <c r="J758" s="111"/>
      <c r="K758" s="111"/>
      <c r="L758" s="111"/>
      <c r="M758" s="111"/>
      <c r="N758" s="111"/>
      <c r="O758" s="111"/>
      <c r="P758" s="111"/>
      <c r="Q758" s="111"/>
      <c r="R758" s="111"/>
      <c r="S758" s="111"/>
      <c r="T758" s="111"/>
      <c r="U758" s="111"/>
      <c r="V758" s="111"/>
      <c r="W758" s="111"/>
      <c r="X758" s="111"/>
      <c r="Y758" s="111"/>
      <c r="Z758" s="111"/>
      <c r="AA758" s="111"/>
    </row>
    <row r="759" s="51" customFormat="1" ht="15.75" customHeight="1" spans="1:27">
      <c r="A759" s="111"/>
      <c r="B759" s="111"/>
      <c r="C759" s="111"/>
      <c r="D759" s="111"/>
      <c r="E759" s="111"/>
      <c r="F759" s="111"/>
      <c r="G759" s="111"/>
      <c r="H759" s="111"/>
      <c r="I759" s="111"/>
      <c r="J759" s="111"/>
      <c r="K759" s="111"/>
      <c r="L759" s="111"/>
      <c r="M759" s="111"/>
      <c r="N759" s="111"/>
      <c r="O759" s="111"/>
      <c r="P759" s="111"/>
      <c r="Q759" s="111"/>
      <c r="R759" s="111"/>
      <c r="S759" s="111"/>
      <c r="T759" s="111"/>
      <c r="U759" s="111"/>
      <c r="V759" s="111"/>
      <c r="W759" s="111"/>
      <c r="X759" s="111"/>
      <c r="Y759" s="111"/>
      <c r="Z759" s="111"/>
      <c r="AA759" s="111"/>
    </row>
    <row r="760" s="51" customFormat="1" ht="15.75" customHeight="1" spans="1:27">
      <c r="A760" s="111"/>
      <c r="B760" s="111"/>
      <c r="C760" s="111"/>
      <c r="D760" s="111"/>
      <c r="E760" s="111"/>
      <c r="F760" s="111"/>
      <c r="G760" s="111"/>
      <c r="H760" s="111"/>
      <c r="I760" s="111"/>
      <c r="J760" s="111"/>
      <c r="K760" s="111"/>
      <c r="L760" s="111"/>
      <c r="M760" s="111"/>
      <c r="N760" s="111"/>
      <c r="O760" s="111"/>
      <c r="P760" s="111"/>
      <c r="Q760" s="111"/>
      <c r="R760" s="111"/>
      <c r="S760" s="111"/>
      <c r="T760" s="111"/>
      <c r="U760" s="111"/>
      <c r="V760" s="111"/>
      <c r="W760" s="111"/>
      <c r="X760" s="111"/>
      <c r="Y760" s="111"/>
      <c r="Z760" s="111"/>
      <c r="AA760" s="111"/>
    </row>
    <row r="761" s="51" customFormat="1" ht="15.75" customHeight="1" spans="1:27">
      <c r="A761" s="111"/>
      <c r="B761" s="111"/>
      <c r="C761" s="111"/>
      <c r="D761" s="111"/>
      <c r="E761" s="111"/>
      <c r="F761" s="111"/>
      <c r="G761" s="111"/>
      <c r="H761" s="111"/>
      <c r="I761" s="111"/>
      <c r="J761" s="111"/>
      <c r="K761" s="111"/>
      <c r="L761" s="111"/>
      <c r="M761" s="111"/>
      <c r="N761" s="111"/>
      <c r="O761" s="111"/>
      <c r="P761" s="111"/>
      <c r="Q761" s="111"/>
      <c r="R761" s="111"/>
      <c r="S761" s="111"/>
      <c r="T761" s="111"/>
      <c r="U761" s="111"/>
      <c r="V761" s="111"/>
      <c r="W761" s="111"/>
      <c r="X761" s="111"/>
      <c r="Y761" s="111"/>
      <c r="Z761" s="111"/>
      <c r="AA761" s="111"/>
    </row>
    <row r="762" s="51" customFormat="1" ht="15.75" customHeight="1" spans="1:27">
      <c r="A762" s="111"/>
      <c r="B762" s="111"/>
      <c r="C762" s="111"/>
      <c r="D762" s="111"/>
      <c r="E762" s="111"/>
      <c r="F762" s="111"/>
      <c r="G762" s="111"/>
      <c r="H762" s="111"/>
      <c r="I762" s="111"/>
      <c r="J762" s="111"/>
      <c r="K762" s="111"/>
      <c r="L762" s="111"/>
      <c r="M762" s="111"/>
      <c r="N762" s="111"/>
      <c r="O762" s="111"/>
      <c r="P762" s="111"/>
      <c r="Q762" s="111"/>
      <c r="R762" s="111"/>
      <c r="S762" s="111"/>
      <c r="T762" s="111"/>
      <c r="U762" s="111"/>
      <c r="V762" s="111"/>
      <c r="W762" s="111"/>
      <c r="X762" s="111"/>
      <c r="Y762" s="111"/>
      <c r="Z762" s="111"/>
      <c r="AA762" s="111"/>
    </row>
    <row r="763" s="51" customFormat="1" ht="15.75" customHeight="1" spans="1:27">
      <c r="A763" s="111"/>
      <c r="B763" s="111"/>
      <c r="C763" s="111"/>
      <c r="D763" s="111"/>
      <c r="E763" s="111"/>
      <c r="F763" s="111"/>
      <c r="G763" s="111"/>
      <c r="H763" s="111"/>
      <c r="I763" s="111"/>
      <c r="J763" s="111"/>
      <c r="K763" s="111"/>
      <c r="L763" s="111"/>
      <c r="M763" s="111"/>
      <c r="N763" s="111"/>
      <c r="O763" s="111"/>
      <c r="P763" s="111"/>
      <c r="Q763" s="111"/>
      <c r="R763" s="111"/>
      <c r="S763" s="111"/>
      <c r="T763" s="111"/>
      <c r="U763" s="111"/>
      <c r="V763" s="111"/>
      <c r="W763" s="111"/>
      <c r="X763" s="111"/>
      <c r="Y763" s="111"/>
      <c r="Z763" s="111"/>
      <c r="AA763" s="111"/>
    </row>
    <row r="764" s="51" customFormat="1" ht="15.75" customHeight="1" spans="1:27">
      <c r="A764" s="111"/>
      <c r="B764" s="111"/>
      <c r="C764" s="111"/>
      <c r="D764" s="111"/>
      <c r="E764" s="111"/>
      <c r="F764" s="111"/>
      <c r="G764" s="111"/>
      <c r="H764" s="111"/>
      <c r="I764" s="111"/>
      <c r="J764" s="111"/>
      <c r="K764" s="111"/>
      <c r="L764" s="111"/>
      <c r="M764" s="111"/>
      <c r="N764" s="111"/>
      <c r="O764" s="111"/>
      <c r="P764" s="111"/>
      <c r="Q764" s="111"/>
      <c r="R764" s="111"/>
      <c r="S764" s="111"/>
      <c r="T764" s="111"/>
      <c r="U764" s="111"/>
      <c r="V764" s="111"/>
      <c r="W764" s="111"/>
      <c r="X764" s="111"/>
      <c r="Y764" s="111"/>
      <c r="Z764" s="111"/>
      <c r="AA764" s="111"/>
    </row>
    <row r="765" s="51" customFormat="1" ht="15.75" customHeight="1" spans="1:27">
      <c r="A765" s="111"/>
      <c r="B765" s="111"/>
      <c r="C765" s="111"/>
      <c r="D765" s="111"/>
      <c r="E765" s="111"/>
      <c r="F765" s="111"/>
      <c r="G765" s="111"/>
      <c r="H765" s="111"/>
      <c r="I765" s="111"/>
      <c r="J765" s="111"/>
      <c r="K765" s="111"/>
      <c r="L765" s="111"/>
      <c r="M765" s="111"/>
      <c r="N765" s="111"/>
      <c r="O765" s="111"/>
      <c r="P765" s="111"/>
      <c r="Q765" s="111"/>
      <c r="R765" s="111"/>
      <c r="S765" s="111"/>
      <c r="T765" s="111"/>
      <c r="U765" s="111"/>
      <c r="V765" s="111"/>
      <c r="W765" s="111"/>
      <c r="X765" s="111"/>
      <c r="Y765" s="111"/>
      <c r="Z765" s="111"/>
      <c r="AA765" s="111"/>
    </row>
    <row r="766" s="51" customFormat="1" ht="15.75" customHeight="1" spans="1:27">
      <c r="A766" s="111"/>
      <c r="B766" s="111"/>
      <c r="C766" s="111"/>
      <c r="D766" s="111"/>
      <c r="E766" s="111"/>
      <c r="F766" s="111"/>
      <c r="G766" s="111"/>
      <c r="H766" s="111"/>
      <c r="I766" s="111"/>
      <c r="J766" s="111"/>
      <c r="K766" s="111"/>
      <c r="L766" s="111"/>
      <c r="M766" s="111"/>
      <c r="N766" s="111"/>
      <c r="O766" s="111"/>
      <c r="P766" s="111"/>
      <c r="Q766" s="111"/>
      <c r="R766" s="111"/>
      <c r="S766" s="111"/>
      <c r="T766" s="111"/>
      <c r="U766" s="111"/>
      <c r="V766" s="111"/>
      <c r="W766" s="111"/>
      <c r="X766" s="111"/>
      <c r="Y766" s="111"/>
      <c r="Z766" s="111"/>
      <c r="AA766" s="111"/>
    </row>
    <row r="767" s="51" customFormat="1" ht="15.75" customHeight="1" spans="1:27">
      <c r="A767" s="111"/>
      <c r="B767" s="111"/>
      <c r="C767" s="111"/>
      <c r="D767" s="111"/>
      <c r="E767" s="111"/>
      <c r="F767" s="111"/>
      <c r="G767" s="111"/>
      <c r="H767" s="111"/>
      <c r="I767" s="111"/>
      <c r="J767" s="111"/>
      <c r="K767" s="111"/>
      <c r="L767" s="111"/>
      <c r="M767" s="111"/>
      <c r="N767" s="111"/>
      <c r="O767" s="111"/>
      <c r="P767" s="111"/>
      <c r="Q767" s="111"/>
      <c r="R767" s="111"/>
      <c r="S767" s="111"/>
      <c r="T767" s="111"/>
      <c r="U767" s="111"/>
      <c r="V767" s="111"/>
      <c r="W767" s="111"/>
      <c r="X767" s="111"/>
      <c r="Y767" s="111"/>
      <c r="Z767" s="111"/>
      <c r="AA767" s="111"/>
    </row>
    <row r="768" s="51" customFormat="1" ht="15.75" customHeight="1" spans="1:27">
      <c r="A768" s="111"/>
      <c r="B768" s="111"/>
      <c r="C768" s="111"/>
      <c r="D768" s="111"/>
      <c r="E768" s="111"/>
      <c r="F768" s="111"/>
      <c r="G768" s="111"/>
      <c r="H768" s="111"/>
      <c r="I768" s="111"/>
      <c r="J768" s="111"/>
      <c r="K768" s="111"/>
      <c r="L768" s="111"/>
      <c r="M768" s="111"/>
      <c r="N768" s="111"/>
      <c r="O768" s="111"/>
      <c r="P768" s="111"/>
      <c r="Q768" s="111"/>
      <c r="R768" s="111"/>
      <c r="S768" s="111"/>
      <c r="T768" s="111"/>
      <c r="U768" s="111"/>
      <c r="V768" s="111"/>
      <c r="W768" s="111"/>
      <c r="X768" s="111"/>
      <c r="Y768" s="111"/>
      <c r="Z768" s="111"/>
      <c r="AA768" s="111"/>
    </row>
    <row r="769" s="51" customFormat="1" ht="15.75" customHeight="1" spans="1:27">
      <c r="A769" s="111"/>
      <c r="B769" s="111"/>
      <c r="C769" s="111"/>
      <c r="D769" s="111"/>
      <c r="E769" s="111"/>
      <c r="F769" s="111"/>
      <c r="G769" s="111"/>
      <c r="H769" s="111"/>
      <c r="I769" s="111"/>
      <c r="J769" s="111"/>
      <c r="K769" s="111"/>
      <c r="L769" s="111"/>
      <c r="M769" s="111"/>
      <c r="N769" s="111"/>
      <c r="O769" s="111"/>
      <c r="P769" s="111"/>
      <c r="Q769" s="111"/>
      <c r="R769" s="111"/>
      <c r="S769" s="111"/>
      <c r="T769" s="111"/>
      <c r="U769" s="111"/>
      <c r="V769" s="111"/>
      <c r="W769" s="111"/>
      <c r="X769" s="111"/>
      <c r="Y769" s="111"/>
      <c r="Z769" s="111"/>
      <c r="AA769" s="111"/>
    </row>
    <row r="770" s="51" customFormat="1" ht="15.75" customHeight="1" spans="1:27">
      <c r="A770" s="111"/>
      <c r="B770" s="111"/>
      <c r="C770" s="111"/>
      <c r="D770" s="111"/>
      <c r="E770" s="111"/>
      <c r="F770" s="111"/>
      <c r="G770" s="111"/>
      <c r="H770" s="111"/>
      <c r="I770" s="111"/>
      <c r="J770" s="111"/>
      <c r="K770" s="111"/>
      <c r="L770" s="111"/>
      <c r="M770" s="111"/>
      <c r="N770" s="111"/>
      <c r="O770" s="111"/>
      <c r="P770" s="111"/>
      <c r="Q770" s="111"/>
      <c r="R770" s="111"/>
      <c r="S770" s="111"/>
      <c r="T770" s="111"/>
      <c r="U770" s="111"/>
      <c r="V770" s="111"/>
      <c r="W770" s="111"/>
      <c r="X770" s="111"/>
      <c r="Y770" s="111"/>
      <c r="Z770" s="111"/>
      <c r="AA770" s="111"/>
    </row>
    <row r="771" s="51" customFormat="1" ht="15.75" customHeight="1" spans="1:27">
      <c r="A771" s="111"/>
      <c r="B771" s="111"/>
      <c r="C771" s="111"/>
      <c r="D771" s="111"/>
      <c r="E771" s="111"/>
      <c r="F771" s="111"/>
      <c r="G771" s="111"/>
      <c r="H771" s="111"/>
      <c r="I771" s="111"/>
      <c r="J771" s="111"/>
      <c r="K771" s="111"/>
      <c r="L771" s="111"/>
      <c r="M771" s="111"/>
      <c r="N771" s="111"/>
      <c r="O771" s="111"/>
      <c r="P771" s="111"/>
      <c r="Q771" s="111"/>
      <c r="R771" s="111"/>
      <c r="S771" s="111"/>
      <c r="T771" s="111"/>
      <c r="U771" s="111"/>
      <c r="V771" s="111"/>
      <c r="W771" s="111"/>
      <c r="X771" s="111"/>
      <c r="Y771" s="111"/>
      <c r="Z771" s="111"/>
      <c r="AA771" s="111"/>
    </row>
    <row r="772" s="51" customFormat="1" ht="15.75" customHeight="1" spans="1:27">
      <c r="A772" s="111"/>
      <c r="B772" s="111"/>
      <c r="C772" s="111"/>
      <c r="D772" s="111"/>
      <c r="E772" s="111"/>
      <c r="F772" s="111"/>
      <c r="G772" s="111"/>
      <c r="H772" s="111"/>
      <c r="I772" s="111"/>
      <c r="J772" s="111"/>
      <c r="K772" s="111"/>
      <c r="L772" s="111"/>
      <c r="M772" s="111"/>
      <c r="N772" s="111"/>
      <c r="O772" s="111"/>
      <c r="P772" s="111"/>
      <c r="Q772" s="111"/>
      <c r="R772" s="111"/>
      <c r="S772" s="111"/>
      <c r="T772" s="111"/>
      <c r="U772" s="111"/>
      <c r="V772" s="111"/>
      <c r="W772" s="111"/>
      <c r="X772" s="111"/>
      <c r="Y772" s="111"/>
      <c r="Z772" s="111"/>
      <c r="AA772" s="111"/>
    </row>
    <row r="773" s="51" customFormat="1" ht="15.75" customHeight="1" spans="1:27">
      <c r="A773" s="111"/>
      <c r="B773" s="111"/>
      <c r="C773" s="111"/>
      <c r="D773" s="111"/>
      <c r="E773" s="111"/>
      <c r="F773" s="111"/>
      <c r="G773" s="111"/>
      <c r="H773" s="111"/>
      <c r="I773" s="111"/>
      <c r="J773" s="111"/>
      <c r="K773" s="111"/>
      <c r="L773" s="111"/>
      <c r="M773" s="111"/>
      <c r="N773" s="111"/>
      <c r="O773" s="111"/>
      <c r="P773" s="111"/>
      <c r="Q773" s="111"/>
      <c r="R773" s="111"/>
      <c r="S773" s="111"/>
      <c r="T773" s="111"/>
      <c r="U773" s="111"/>
      <c r="V773" s="111"/>
      <c r="W773" s="111"/>
      <c r="X773" s="111"/>
      <c r="Y773" s="111"/>
      <c r="Z773" s="111"/>
      <c r="AA773" s="111"/>
    </row>
    <row r="774" s="51" customFormat="1" ht="15.75" customHeight="1" spans="1:27">
      <c r="A774" s="111"/>
      <c r="B774" s="111"/>
      <c r="C774" s="111"/>
      <c r="D774" s="111"/>
      <c r="E774" s="111"/>
      <c r="F774" s="111"/>
      <c r="G774" s="111"/>
      <c r="H774" s="111"/>
      <c r="I774" s="111"/>
      <c r="J774" s="111"/>
      <c r="K774" s="111"/>
      <c r="L774" s="111"/>
      <c r="M774" s="111"/>
      <c r="N774" s="111"/>
      <c r="O774" s="111"/>
      <c r="P774" s="111"/>
      <c r="Q774" s="111"/>
      <c r="R774" s="111"/>
      <c r="S774" s="111"/>
      <c r="T774" s="111"/>
      <c r="U774" s="111"/>
      <c r="V774" s="111"/>
      <c r="W774" s="111"/>
      <c r="X774" s="111"/>
      <c r="Y774" s="111"/>
      <c r="Z774" s="111"/>
      <c r="AA774" s="111"/>
    </row>
    <row r="775" s="51" customFormat="1" ht="15.75" customHeight="1" spans="1:27">
      <c r="A775" s="111"/>
      <c r="B775" s="111"/>
      <c r="C775" s="111"/>
      <c r="D775" s="111"/>
      <c r="E775" s="111"/>
      <c r="F775" s="111"/>
      <c r="G775" s="111"/>
      <c r="H775" s="111"/>
      <c r="I775" s="111"/>
      <c r="J775" s="111"/>
      <c r="K775" s="111"/>
      <c r="L775" s="111"/>
      <c r="M775" s="111"/>
      <c r="N775" s="111"/>
      <c r="O775" s="111"/>
      <c r="P775" s="111"/>
      <c r="Q775" s="111"/>
      <c r="R775" s="111"/>
      <c r="S775" s="111"/>
      <c r="T775" s="111"/>
      <c r="U775" s="111"/>
      <c r="V775" s="111"/>
      <c r="W775" s="111"/>
      <c r="X775" s="111"/>
      <c r="Y775" s="111"/>
      <c r="Z775" s="111"/>
      <c r="AA775" s="111"/>
    </row>
    <row r="776" s="51" customFormat="1" ht="15.75" customHeight="1" spans="1:27">
      <c r="A776" s="111"/>
      <c r="B776" s="111"/>
      <c r="C776" s="111"/>
      <c r="D776" s="111"/>
      <c r="E776" s="111"/>
      <c r="F776" s="111"/>
      <c r="G776" s="111"/>
      <c r="H776" s="111"/>
      <c r="I776" s="111"/>
      <c r="J776" s="111"/>
      <c r="K776" s="111"/>
      <c r="L776" s="111"/>
      <c r="M776" s="111"/>
      <c r="N776" s="111"/>
      <c r="O776" s="111"/>
      <c r="P776" s="111"/>
      <c r="Q776" s="111"/>
      <c r="R776" s="111"/>
      <c r="S776" s="111"/>
      <c r="T776" s="111"/>
      <c r="U776" s="111"/>
      <c r="V776" s="111"/>
      <c r="W776" s="111"/>
      <c r="X776" s="111"/>
      <c r="Y776" s="111"/>
      <c r="Z776" s="111"/>
      <c r="AA776" s="111"/>
    </row>
    <row r="777" s="51" customFormat="1" ht="15.75" customHeight="1" spans="1:27">
      <c r="A777" s="111"/>
      <c r="B777" s="111"/>
      <c r="C777" s="111"/>
      <c r="D777" s="111"/>
      <c r="E777" s="111"/>
      <c r="F777" s="111"/>
      <c r="G777" s="111"/>
      <c r="H777" s="111"/>
      <c r="I777" s="111"/>
      <c r="J777" s="111"/>
      <c r="K777" s="111"/>
      <c r="L777" s="111"/>
      <c r="M777" s="111"/>
      <c r="N777" s="111"/>
      <c r="O777" s="111"/>
      <c r="P777" s="111"/>
      <c r="Q777" s="111"/>
      <c r="R777" s="111"/>
      <c r="S777" s="111"/>
      <c r="T777" s="111"/>
      <c r="U777" s="111"/>
      <c r="V777" s="111"/>
      <c r="W777" s="111"/>
      <c r="X777" s="111"/>
      <c r="Y777" s="111"/>
      <c r="Z777" s="111"/>
      <c r="AA777" s="111"/>
    </row>
    <row r="778" s="51" customFormat="1" ht="15.75" customHeight="1" spans="1:27">
      <c r="A778" s="111"/>
      <c r="B778" s="111"/>
      <c r="C778" s="111"/>
      <c r="D778" s="111"/>
      <c r="E778" s="111"/>
      <c r="F778" s="111"/>
      <c r="G778" s="111"/>
      <c r="H778" s="111"/>
      <c r="I778" s="111"/>
      <c r="J778" s="111"/>
      <c r="K778" s="111"/>
      <c r="L778" s="111"/>
      <c r="M778" s="111"/>
      <c r="N778" s="111"/>
      <c r="O778" s="111"/>
      <c r="P778" s="111"/>
      <c r="Q778" s="111"/>
      <c r="R778" s="111"/>
      <c r="S778" s="111"/>
      <c r="T778" s="111"/>
      <c r="U778" s="111"/>
      <c r="V778" s="111"/>
      <c r="W778" s="111"/>
      <c r="X778" s="111"/>
      <c r="Y778" s="111"/>
      <c r="Z778" s="111"/>
      <c r="AA778" s="111"/>
    </row>
    <row r="779" s="51" customFormat="1" ht="15.75" customHeight="1" spans="1:27">
      <c r="A779" s="111"/>
      <c r="B779" s="111"/>
      <c r="C779" s="111"/>
      <c r="D779" s="111"/>
      <c r="E779" s="111"/>
      <c r="F779" s="111"/>
      <c r="G779" s="111"/>
      <c r="H779" s="111"/>
      <c r="I779" s="111"/>
      <c r="J779" s="111"/>
      <c r="K779" s="111"/>
      <c r="L779" s="111"/>
      <c r="M779" s="111"/>
      <c r="N779" s="111"/>
      <c r="O779" s="111"/>
      <c r="P779" s="111"/>
      <c r="Q779" s="111"/>
      <c r="R779" s="111"/>
      <c r="S779" s="111"/>
      <c r="T779" s="111"/>
      <c r="U779" s="111"/>
      <c r="V779" s="111"/>
      <c r="W779" s="111"/>
      <c r="X779" s="111"/>
      <c r="Y779" s="111"/>
      <c r="Z779" s="111"/>
      <c r="AA779" s="111"/>
    </row>
    <row r="780" s="51" customFormat="1" ht="15.75" customHeight="1" spans="1:27">
      <c r="A780" s="111"/>
      <c r="B780" s="111"/>
      <c r="C780" s="111"/>
      <c r="D780" s="111"/>
      <c r="E780" s="111"/>
      <c r="F780" s="111"/>
      <c r="G780" s="111"/>
      <c r="H780" s="111"/>
      <c r="I780" s="111"/>
      <c r="J780" s="111"/>
      <c r="K780" s="111"/>
      <c r="L780" s="111"/>
      <c r="M780" s="111"/>
      <c r="N780" s="111"/>
      <c r="O780" s="111"/>
      <c r="P780" s="111"/>
      <c r="Q780" s="111"/>
      <c r="R780" s="111"/>
      <c r="S780" s="111"/>
      <c r="T780" s="111"/>
      <c r="U780" s="111"/>
      <c r="V780" s="111"/>
      <c r="W780" s="111"/>
      <c r="X780" s="111"/>
      <c r="Y780" s="111"/>
      <c r="Z780" s="111"/>
      <c r="AA780" s="111"/>
    </row>
    <row r="781" s="51" customFormat="1" ht="15.75" customHeight="1" spans="1:27">
      <c r="A781" s="111"/>
      <c r="B781" s="111"/>
      <c r="C781" s="111"/>
      <c r="D781" s="111"/>
      <c r="E781" s="111"/>
      <c r="F781" s="111"/>
      <c r="G781" s="111"/>
      <c r="H781" s="111"/>
      <c r="I781" s="111"/>
      <c r="J781" s="111"/>
      <c r="K781" s="111"/>
      <c r="L781" s="111"/>
      <c r="M781" s="111"/>
      <c r="N781" s="111"/>
      <c r="O781" s="111"/>
      <c r="P781" s="111"/>
      <c r="Q781" s="111"/>
      <c r="R781" s="111"/>
      <c r="S781" s="111"/>
      <c r="T781" s="111"/>
      <c r="U781" s="111"/>
      <c r="V781" s="111"/>
      <c r="W781" s="111"/>
      <c r="X781" s="111"/>
      <c r="Y781" s="111"/>
      <c r="Z781" s="111"/>
      <c r="AA781" s="111"/>
    </row>
    <row r="782" s="51" customFormat="1" ht="15.75" customHeight="1" spans="1:27">
      <c r="A782" s="111"/>
      <c r="B782" s="111"/>
      <c r="C782" s="111"/>
      <c r="D782" s="111"/>
      <c r="E782" s="111"/>
      <c r="F782" s="111"/>
      <c r="G782" s="111"/>
      <c r="H782" s="111"/>
      <c r="I782" s="111"/>
      <c r="J782" s="111"/>
      <c r="K782" s="111"/>
      <c r="L782" s="111"/>
      <c r="M782" s="111"/>
      <c r="N782" s="111"/>
      <c r="O782" s="111"/>
      <c r="P782" s="111"/>
      <c r="Q782" s="111"/>
      <c r="R782" s="111"/>
      <c r="S782" s="111"/>
      <c r="T782" s="111"/>
      <c r="U782" s="111"/>
      <c r="V782" s="111"/>
      <c r="W782" s="111"/>
      <c r="X782" s="111"/>
      <c r="Y782" s="111"/>
      <c r="Z782" s="111"/>
      <c r="AA782" s="111"/>
    </row>
    <row r="783" s="51" customFormat="1" ht="15.75" customHeight="1" spans="1:27">
      <c r="A783" s="111"/>
      <c r="B783" s="111"/>
      <c r="C783" s="111"/>
      <c r="D783" s="111"/>
      <c r="E783" s="111"/>
      <c r="F783" s="111"/>
      <c r="G783" s="111"/>
      <c r="H783" s="111"/>
      <c r="I783" s="111"/>
      <c r="J783" s="111"/>
      <c r="K783" s="111"/>
      <c r="L783" s="111"/>
      <c r="M783" s="111"/>
      <c r="N783" s="111"/>
      <c r="O783" s="111"/>
      <c r="P783" s="111"/>
      <c r="Q783" s="111"/>
      <c r="R783" s="111"/>
      <c r="S783" s="111"/>
      <c r="T783" s="111"/>
      <c r="U783" s="111"/>
      <c r="V783" s="111"/>
      <c r="W783" s="111"/>
      <c r="X783" s="111"/>
      <c r="Y783" s="111"/>
      <c r="Z783" s="111"/>
      <c r="AA783" s="111"/>
    </row>
    <row r="784" s="51" customFormat="1" ht="15.75" customHeight="1" spans="1:27">
      <c r="A784" s="111"/>
      <c r="B784" s="111"/>
      <c r="C784" s="111"/>
      <c r="D784" s="111"/>
      <c r="E784" s="111"/>
      <c r="F784" s="111"/>
      <c r="G784" s="111"/>
      <c r="H784" s="111"/>
      <c r="I784" s="111"/>
      <c r="J784" s="111"/>
      <c r="K784" s="111"/>
      <c r="L784" s="111"/>
      <c r="M784" s="111"/>
      <c r="N784" s="111"/>
      <c r="O784" s="111"/>
      <c r="P784" s="111"/>
      <c r="Q784" s="111"/>
      <c r="R784" s="111"/>
      <c r="S784" s="111"/>
      <c r="T784" s="111"/>
      <c r="U784" s="111"/>
      <c r="V784" s="111"/>
      <c r="W784" s="111"/>
      <c r="X784" s="111"/>
      <c r="Y784" s="111"/>
      <c r="Z784" s="111"/>
      <c r="AA784" s="111"/>
    </row>
    <row r="785" s="51" customFormat="1" ht="15.75" customHeight="1" spans="1:27">
      <c r="A785" s="111"/>
      <c r="B785" s="111"/>
      <c r="C785" s="111"/>
      <c r="D785" s="111"/>
      <c r="E785" s="111"/>
      <c r="F785" s="111"/>
      <c r="G785" s="111"/>
      <c r="H785" s="111"/>
      <c r="I785" s="111"/>
      <c r="J785" s="111"/>
      <c r="K785" s="111"/>
      <c r="L785" s="111"/>
      <c r="M785" s="111"/>
      <c r="N785" s="111"/>
      <c r="O785" s="111"/>
      <c r="P785" s="111"/>
      <c r="Q785" s="111"/>
      <c r="R785" s="111"/>
      <c r="S785" s="111"/>
      <c r="T785" s="111"/>
      <c r="U785" s="111"/>
      <c r="V785" s="111"/>
      <c r="W785" s="111"/>
      <c r="X785" s="111"/>
      <c r="Y785" s="111"/>
      <c r="Z785" s="111"/>
      <c r="AA785" s="111"/>
    </row>
    <row r="786" s="51" customFormat="1" ht="15.75" customHeight="1" spans="1:27">
      <c r="A786" s="111"/>
      <c r="B786" s="111"/>
      <c r="C786" s="111"/>
      <c r="D786" s="111"/>
      <c r="E786" s="111"/>
      <c r="F786" s="111"/>
      <c r="G786" s="111"/>
      <c r="H786" s="111"/>
      <c r="I786" s="111"/>
      <c r="J786" s="111"/>
      <c r="K786" s="111"/>
      <c r="L786" s="111"/>
      <c r="M786" s="111"/>
      <c r="N786" s="111"/>
      <c r="O786" s="111"/>
      <c r="P786" s="111"/>
      <c r="Q786" s="111"/>
      <c r="R786" s="111"/>
      <c r="S786" s="111"/>
      <c r="T786" s="111"/>
      <c r="U786" s="111"/>
      <c r="V786" s="111"/>
      <c r="W786" s="111"/>
      <c r="X786" s="111"/>
      <c r="Y786" s="111"/>
      <c r="Z786" s="111"/>
      <c r="AA786" s="111"/>
    </row>
    <row r="787" s="51" customFormat="1" ht="15.75" customHeight="1" spans="1:27">
      <c r="A787" s="111"/>
      <c r="B787" s="111"/>
      <c r="C787" s="111"/>
      <c r="D787" s="111"/>
      <c r="E787" s="111"/>
      <c r="F787" s="111"/>
      <c r="G787" s="111"/>
      <c r="H787" s="111"/>
      <c r="I787" s="111"/>
      <c r="J787" s="111"/>
      <c r="K787" s="111"/>
      <c r="L787" s="111"/>
      <c r="M787" s="111"/>
      <c r="N787" s="111"/>
      <c r="O787" s="111"/>
      <c r="P787" s="111"/>
      <c r="Q787" s="111"/>
      <c r="R787" s="111"/>
      <c r="S787" s="111"/>
      <c r="T787" s="111"/>
      <c r="U787" s="111"/>
      <c r="V787" s="111"/>
      <c r="W787" s="111"/>
      <c r="X787" s="111"/>
      <c r="Y787" s="111"/>
      <c r="Z787" s="111"/>
      <c r="AA787" s="111"/>
    </row>
    <row r="788" s="51" customFormat="1" ht="15.75" customHeight="1" spans="1:27">
      <c r="A788" s="111"/>
      <c r="B788" s="111"/>
      <c r="C788" s="111"/>
      <c r="D788" s="111"/>
      <c r="E788" s="111"/>
      <c r="F788" s="111"/>
      <c r="G788" s="111"/>
      <c r="H788" s="111"/>
      <c r="I788" s="111"/>
      <c r="J788" s="111"/>
      <c r="K788" s="111"/>
      <c r="L788" s="111"/>
      <c r="M788" s="111"/>
      <c r="N788" s="111"/>
      <c r="O788" s="111"/>
      <c r="P788" s="111"/>
      <c r="Q788" s="111"/>
      <c r="R788" s="111"/>
      <c r="S788" s="111"/>
      <c r="T788" s="111"/>
      <c r="U788" s="111"/>
      <c r="V788" s="111"/>
      <c r="W788" s="111"/>
      <c r="X788" s="111"/>
      <c r="Y788" s="111"/>
      <c r="Z788" s="111"/>
      <c r="AA788" s="111"/>
    </row>
    <row r="789" s="51" customFormat="1" ht="15.75" customHeight="1" spans="1:27">
      <c r="A789" s="111"/>
      <c r="B789" s="111"/>
      <c r="C789" s="111"/>
      <c r="D789" s="111"/>
      <c r="E789" s="111"/>
      <c r="F789" s="111"/>
      <c r="G789" s="111"/>
      <c r="H789" s="111"/>
      <c r="I789" s="111"/>
      <c r="J789" s="111"/>
      <c r="K789" s="111"/>
      <c r="L789" s="111"/>
      <c r="M789" s="111"/>
      <c r="N789" s="111"/>
      <c r="O789" s="111"/>
      <c r="P789" s="111"/>
      <c r="Q789" s="111"/>
      <c r="R789" s="111"/>
      <c r="S789" s="111"/>
      <c r="T789" s="111"/>
      <c r="U789" s="111"/>
      <c r="V789" s="111"/>
      <c r="W789" s="111"/>
      <c r="X789" s="111"/>
      <c r="Y789" s="111"/>
      <c r="Z789" s="111"/>
      <c r="AA789" s="111"/>
    </row>
    <row r="790" s="51" customFormat="1" ht="15.75" customHeight="1" spans="1:27">
      <c r="A790" s="111"/>
      <c r="B790" s="111"/>
      <c r="C790" s="111"/>
      <c r="D790" s="111"/>
      <c r="E790" s="111"/>
      <c r="F790" s="111"/>
      <c r="G790" s="111"/>
      <c r="H790" s="111"/>
      <c r="I790" s="111"/>
      <c r="J790" s="111"/>
      <c r="K790" s="111"/>
      <c r="L790" s="111"/>
      <c r="M790" s="111"/>
      <c r="N790" s="111"/>
      <c r="O790" s="111"/>
      <c r="P790" s="111"/>
      <c r="Q790" s="111"/>
      <c r="R790" s="111"/>
      <c r="S790" s="111"/>
      <c r="T790" s="111"/>
      <c r="U790" s="111"/>
      <c r="V790" s="111"/>
      <c r="W790" s="111"/>
      <c r="X790" s="111"/>
      <c r="Y790" s="111"/>
      <c r="Z790" s="111"/>
      <c r="AA790" s="111"/>
    </row>
    <row r="791" s="51" customFormat="1" ht="15.75" customHeight="1" spans="1:27">
      <c r="A791" s="111"/>
      <c r="B791" s="111"/>
      <c r="C791" s="111"/>
      <c r="D791" s="111"/>
      <c r="E791" s="111"/>
      <c r="F791" s="111"/>
      <c r="G791" s="111"/>
      <c r="H791" s="111"/>
      <c r="I791" s="111"/>
      <c r="J791" s="111"/>
      <c r="K791" s="111"/>
      <c r="L791" s="111"/>
      <c r="M791" s="111"/>
      <c r="N791" s="111"/>
      <c r="O791" s="111"/>
      <c r="P791" s="111"/>
      <c r="Q791" s="111"/>
      <c r="R791" s="111"/>
      <c r="S791" s="111"/>
      <c r="T791" s="111"/>
      <c r="U791" s="111"/>
      <c r="V791" s="111"/>
      <c r="W791" s="111"/>
      <c r="X791" s="111"/>
      <c r="Y791" s="111"/>
      <c r="Z791" s="111"/>
      <c r="AA791" s="111"/>
    </row>
    <row r="792" s="51" customFormat="1" ht="15.75" customHeight="1" spans="1:27">
      <c r="A792" s="111"/>
      <c r="B792" s="111"/>
      <c r="C792" s="111"/>
      <c r="D792" s="111"/>
      <c r="E792" s="111"/>
      <c r="F792" s="111"/>
      <c r="G792" s="111"/>
      <c r="H792" s="111"/>
      <c r="I792" s="111"/>
      <c r="J792" s="111"/>
      <c r="K792" s="111"/>
      <c r="L792" s="111"/>
      <c r="M792" s="111"/>
      <c r="N792" s="111"/>
      <c r="O792" s="111"/>
      <c r="P792" s="111"/>
      <c r="Q792" s="111"/>
      <c r="R792" s="111"/>
      <c r="S792" s="111"/>
      <c r="T792" s="111"/>
      <c r="U792" s="111"/>
      <c r="V792" s="111"/>
      <c r="W792" s="111"/>
      <c r="X792" s="111"/>
      <c r="Y792" s="111"/>
      <c r="Z792" s="111"/>
      <c r="AA792" s="111"/>
    </row>
    <row r="793" s="51" customFormat="1" ht="15.75" customHeight="1" spans="1:27">
      <c r="A793" s="111"/>
      <c r="B793" s="111"/>
      <c r="C793" s="111"/>
      <c r="D793" s="111"/>
      <c r="E793" s="111"/>
      <c r="F793" s="111"/>
      <c r="G793" s="111"/>
      <c r="H793" s="111"/>
      <c r="I793" s="111"/>
      <c r="J793" s="111"/>
      <c r="K793" s="111"/>
      <c r="L793" s="111"/>
      <c r="M793" s="111"/>
      <c r="N793" s="111"/>
      <c r="O793" s="111"/>
      <c r="P793" s="111"/>
      <c r="Q793" s="111"/>
      <c r="R793" s="111"/>
      <c r="S793" s="111"/>
      <c r="T793" s="111"/>
      <c r="U793" s="111"/>
      <c r="V793" s="111"/>
      <c r="W793" s="111"/>
      <c r="X793" s="111"/>
      <c r="Y793" s="111"/>
      <c r="Z793" s="111"/>
      <c r="AA793" s="111"/>
    </row>
    <row r="794" s="51" customFormat="1" ht="15.75" customHeight="1" spans="1:27">
      <c r="A794" s="111"/>
      <c r="B794" s="111"/>
      <c r="C794" s="111"/>
      <c r="D794" s="111"/>
      <c r="E794" s="111"/>
      <c r="F794" s="111"/>
      <c r="G794" s="111"/>
      <c r="H794" s="111"/>
      <c r="I794" s="111"/>
      <c r="J794" s="111"/>
      <c r="K794" s="111"/>
      <c r="L794" s="111"/>
      <c r="M794" s="111"/>
      <c r="N794" s="111"/>
      <c r="O794" s="111"/>
      <c r="P794" s="111"/>
      <c r="Q794" s="111"/>
      <c r="R794" s="111"/>
      <c r="S794" s="111"/>
      <c r="T794" s="111"/>
      <c r="U794" s="111"/>
      <c r="V794" s="111"/>
      <c r="W794" s="111"/>
      <c r="X794" s="111"/>
      <c r="Y794" s="111"/>
      <c r="Z794" s="111"/>
      <c r="AA794" s="111"/>
    </row>
    <row r="795" s="51" customFormat="1" ht="15.75" customHeight="1" spans="1:27">
      <c r="A795" s="111"/>
      <c r="B795" s="111"/>
      <c r="C795" s="111"/>
      <c r="D795" s="111"/>
      <c r="E795" s="111"/>
      <c r="F795" s="111"/>
      <c r="G795" s="111"/>
      <c r="H795" s="111"/>
      <c r="I795" s="111"/>
      <c r="J795" s="111"/>
      <c r="K795" s="111"/>
      <c r="L795" s="111"/>
      <c r="M795" s="111"/>
      <c r="N795" s="111"/>
      <c r="O795" s="111"/>
      <c r="P795" s="111"/>
      <c r="Q795" s="111"/>
      <c r="R795" s="111"/>
      <c r="S795" s="111"/>
      <c r="T795" s="111"/>
      <c r="U795" s="111"/>
      <c r="V795" s="111"/>
      <c r="W795" s="111"/>
      <c r="X795" s="111"/>
      <c r="Y795" s="111"/>
      <c r="Z795" s="111"/>
      <c r="AA795" s="111"/>
    </row>
    <row r="796" s="51" customFormat="1" ht="15.75" customHeight="1" spans="1:27">
      <c r="A796" s="111"/>
      <c r="B796" s="111"/>
      <c r="C796" s="111"/>
      <c r="D796" s="111"/>
      <c r="E796" s="111"/>
      <c r="F796" s="111"/>
      <c r="G796" s="111"/>
      <c r="H796" s="111"/>
      <c r="I796" s="111"/>
      <c r="J796" s="111"/>
      <c r="K796" s="111"/>
      <c r="L796" s="111"/>
      <c r="M796" s="111"/>
      <c r="N796" s="111"/>
      <c r="O796" s="111"/>
      <c r="P796" s="111"/>
      <c r="Q796" s="111"/>
      <c r="R796" s="111"/>
      <c r="S796" s="111"/>
      <c r="T796" s="111"/>
      <c r="U796" s="111"/>
      <c r="V796" s="111"/>
      <c r="W796" s="111"/>
      <c r="X796" s="111"/>
      <c r="Y796" s="111"/>
      <c r="Z796" s="111"/>
      <c r="AA796" s="111"/>
    </row>
    <row r="797" s="51" customFormat="1" ht="15.75" customHeight="1" spans="1:27">
      <c r="A797" s="111"/>
      <c r="B797" s="111"/>
      <c r="C797" s="111"/>
      <c r="D797" s="111"/>
      <c r="E797" s="111"/>
      <c r="F797" s="111"/>
      <c r="G797" s="111"/>
      <c r="H797" s="111"/>
      <c r="I797" s="111"/>
      <c r="J797" s="111"/>
      <c r="K797" s="111"/>
      <c r="L797" s="111"/>
      <c r="M797" s="111"/>
      <c r="N797" s="111"/>
      <c r="O797" s="111"/>
      <c r="P797" s="111"/>
      <c r="Q797" s="111"/>
      <c r="R797" s="111"/>
      <c r="S797" s="111"/>
      <c r="T797" s="111"/>
      <c r="U797" s="111"/>
      <c r="V797" s="111"/>
      <c r="W797" s="111"/>
      <c r="X797" s="111"/>
      <c r="Y797" s="111"/>
      <c r="Z797" s="111"/>
      <c r="AA797" s="111"/>
    </row>
    <row r="798" s="51" customFormat="1" ht="15.75" customHeight="1" spans="1:27">
      <c r="A798" s="111"/>
      <c r="B798" s="111"/>
      <c r="C798" s="111"/>
      <c r="D798" s="111"/>
      <c r="E798" s="111"/>
      <c r="F798" s="111"/>
      <c r="G798" s="111"/>
      <c r="H798" s="111"/>
      <c r="I798" s="111"/>
      <c r="J798" s="111"/>
      <c r="K798" s="111"/>
      <c r="L798" s="111"/>
      <c r="M798" s="111"/>
      <c r="N798" s="111"/>
      <c r="O798" s="111"/>
      <c r="P798" s="111"/>
      <c r="Q798" s="111"/>
      <c r="R798" s="111"/>
      <c r="S798" s="111"/>
      <c r="T798" s="111"/>
      <c r="U798" s="111"/>
      <c r="V798" s="111"/>
      <c r="W798" s="111"/>
      <c r="X798" s="111"/>
      <c r="Y798" s="111"/>
      <c r="Z798" s="111"/>
      <c r="AA798" s="111"/>
    </row>
    <row r="799" s="51" customFormat="1" ht="15.75" customHeight="1" spans="1:27">
      <c r="A799" s="111"/>
      <c r="B799" s="111"/>
      <c r="C799" s="111"/>
      <c r="D799" s="111"/>
      <c r="E799" s="111"/>
      <c r="F799" s="111"/>
      <c r="G799" s="111"/>
      <c r="H799" s="111"/>
      <c r="I799" s="111"/>
      <c r="J799" s="111"/>
      <c r="K799" s="111"/>
      <c r="L799" s="111"/>
      <c r="M799" s="111"/>
      <c r="N799" s="111"/>
      <c r="O799" s="111"/>
      <c r="P799" s="111"/>
      <c r="Q799" s="111"/>
      <c r="R799" s="111"/>
      <c r="S799" s="111"/>
      <c r="T799" s="111"/>
      <c r="U799" s="111"/>
      <c r="V799" s="111"/>
      <c r="W799" s="111"/>
      <c r="X799" s="111"/>
      <c r="Y799" s="111"/>
      <c r="Z799" s="111"/>
      <c r="AA799" s="111"/>
    </row>
    <row r="800" s="51" customFormat="1" ht="15.75" customHeight="1" spans="1:27">
      <c r="A800" s="111"/>
      <c r="B800" s="111"/>
      <c r="C800" s="111"/>
      <c r="D800" s="111"/>
      <c r="E800" s="111"/>
      <c r="F800" s="111"/>
      <c r="G800" s="111"/>
      <c r="H800" s="111"/>
      <c r="I800" s="111"/>
      <c r="J800" s="111"/>
      <c r="K800" s="111"/>
      <c r="L800" s="111"/>
      <c r="M800" s="111"/>
      <c r="N800" s="111"/>
      <c r="O800" s="111"/>
      <c r="P800" s="111"/>
      <c r="Q800" s="111"/>
      <c r="R800" s="111"/>
      <c r="S800" s="111"/>
      <c r="T800" s="111"/>
      <c r="U800" s="111"/>
      <c r="V800" s="111"/>
      <c r="W800" s="111"/>
      <c r="X800" s="111"/>
      <c r="Y800" s="111"/>
      <c r="Z800" s="111"/>
      <c r="AA800" s="111"/>
    </row>
    <row r="801" s="51" customFormat="1" ht="15.75" customHeight="1" spans="1:27">
      <c r="A801" s="111"/>
      <c r="B801" s="111"/>
      <c r="C801" s="111"/>
      <c r="D801" s="111"/>
      <c r="E801" s="111"/>
      <c r="F801" s="111"/>
      <c r="G801" s="111"/>
      <c r="H801" s="111"/>
      <c r="I801" s="111"/>
      <c r="J801" s="111"/>
      <c r="K801" s="111"/>
      <c r="L801" s="111"/>
      <c r="M801" s="111"/>
      <c r="N801" s="111"/>
      <c r="O801" s="111"/>
      <c r="P801" s="111"/>
      <c r="Q801" s="111"/>
      <c r="R801" s="111"/>
      <c r="S801" s="111"/>
      <c r="T801" s="111"/>
      <c r="U801" s="111"/>
      <c r="V801" s="111"/>
      <c r="W801" s="111"/>
      <c r="X801" s="111"/>
      <c r="Y801" s="111"/>
      <c r="Z801" s="111"/>
      <c r="AA801" s="111"/>
    </row>
    <row r="802" s="51" customFormat="1" ht="15.75" customHeight="1" spans="1:27">
      <c r="A802" s="111"/>
      <c r="B802" s="111"/>
      <c r="C802" s="111"/>
      <c r="D802" s="111"/>
      <c r="E802" s="111"/>
      <c r="F802" s="111"/>
      <c r="G802" s="111"/>
      <c r="H802" s="111"/>
      <c r="I802" s="111"/>
      <c r="J802" s="111"/>
      <c r="K802" s="111"/>
      <c r="L802" s="111"/>
      <c r="M802" s="111"/>
      <c r="N802" s="111"/>
      <c r="O802" s="111"/>
      <c r="P802" s="111"/>
      <c r="Q802" s="111"/>
      <c r="R802" s="111"/>
      <c r="S802" s="111"/>
      <c r="T802" s="111"/>
      <c r="U802" s="111"/>
      <c r="V802" s="111"/>
      <c r="W802" s="111"/>
      <c r="X802" s="111"/>
      <c r="Y802" s="111"/>
      <c r="Z802" s="111"/>
      <c r="AA802" s="111"/>
    </row>
    <row r="803" s="51" customFormat="1" ht="15.75" customHeight="1" spans="1:27">
      <c r="A803" s="111"/>
      <c r="B803" s="111"/>
      <c r="C803" s="111"/>
      <c r="D803" s="111"/>
      <c r="E803" s="111"/>
      <c r="F803" s="111"/>
      <c r="G803" s="111"/>
      <c r="H803" s="111"/>
      <c r="I803" s="111"/>
      <c r="J803" s="111"/>
      <c r="K803" s="111"/>
      <c r="L803" s="111"/>
      <c r="M803" s="111"/>
      <c r="N803" s="111"/>
      <c r="O803" s="111"/>
      <c r="P803" s="111"/>
      <c r="Q803" s="111"/>
      <c r="R803" s="111"/>
      <c r="S803" s="111"/>
      <c r="T803" s="111"/>
      <c r="U803" s="111"/>
      <c r="V803" s="111"/>
      <c r="W803" s="111"/>
      <c r="X803" s="111"/>
      <c r="Y803" s="111"/>
      <c r="Z803" s="111"/>
      <c r="AA803" s="111"/>
    </row>
    <row r="804" s="51" customFormat="1" ht="15.75" customHeight="1" spans="1:27">
      <c r="A804" s="111"/>
      <c r="B804" s="111"/>
      <c r="C804" s="111"/>
      <c r="D804" s="111"/>
      <c r="E804" s="111"/>
      <c r="F804" s="111"/>
      <c r="G804" s="111"/>
      <c r="H804" s="111"/>
      <c r="I804" s="111"/>
      <c r="J804" s="111"/>
      <c r="K804" s="111"/>
      <c r="L804" s="111"/>
      <c r="M804" s="111"/>
      <c r="N804" s="111"/>
      <c r="O804" s="111"/>
      <c r="P804" s="111"/>
      <c r="Q804" s="111"/>
      <c r="R804" s="111"/>
      <c r="S804" s="111"/>
      <c r="T804" s="111"/>
      <c r="U804" s="111"/>
      <c r="V804" s="111"/>
      <c r="W804" s="111"/>
      <c r="X804" s="111"/>
      <c r="Y804" s="111"/>
      <c r="Z804" s="111"/>
      <c r="AA804" s="111"/>
    </row>
    <row r="805" s="51" customFormat="1" ht="15.75" customHeight="1" spans="1:27">
      <c r="A805" s="111"/>
      <c r="B805" s="111"/>
      <c r="C805" s="111"/>
      <c r="D805" s="111"/>
      <c r="E805" s="111"/>
      <c r="F805" s="111"/>
      <c r="G805" s="111"/>
      <c r="H805" s="111"/>
      <c r="I805" s="111"/>
      <c r="J805" s="111"/>
      <c r="K805" s="111"/>
      <c r="L805" s="111"/>
      <c r="M805" s="111"/>
      <c r="N805" s="111"/>
      <c r="O805" s="111"/>
      <c r="P805" s="111"/>
      <c r="Q805" s="111"/>
      <c r="R805" s="111"/>
      <c r="S805" s="111"/>
      <c r="T805" s="111"/>
      <c r="U805" s="111"/>
      <c r="V805" s="111"/>
      <c r="W805" s="111"/>
      <c r="X805" s="111"/>
      <c r="Y805" s="111"/>
      <c r="Z805" s="111"/>
      <c r="AA805" s="111"/>
    </row>
    <row r="806" s="51" customFormat="1" ht="15.75" customHeight="1" spans="1:27">
      <c r="A806" s="111"/>
      <c r="B806" s="111"/>
      <c r="C806" s="111"/>
      <c r="D806" s="111"/>
      <c r="E806" s="111"/>
      <c r="F806" s="111"/>
      <c r="G806" s="111"/>
      <c r="H806" s="111"/>
      <c r="I806" s="111"/>
      <c r="J806" s="111"/>
      <c r="K806" s="111"/>
      <c r="L806" s="111"/>
      <c r="M806" s="111"/>
      <c r="N806" s="111"/>
      <c r="O806" s="111"/>
      <c r="P806" s="111"/>
      <c r="Q806" s="111"/>
      <c r="R806" s="111"/>
      <c r="S806" s="111"/>
      <c r="T806" s="111"/>
      <c r="U806" s="111"/>
      <c r="V806" s="111"/>
      <c r="W806" s="111"/>
      <c r="X806" s="111"/>
      <c r="Y806" s="111"/>
      <c r="Z806" s="111"/>
      <c r="AA806" s="111"/>
    </row>
    <row r="807" s="51" customFormat="1" ht="15.75" customHeight="1" spans="1:27">
      <c r="A807" s="111"/>
      <c r="B807" s="111"/>
      <c r="C807" s="111"/>
      <c r="D807" s="111"/>
      <c r="E807" s="111"/>
      <c r="F807" s="111"/>
      <c r="G807" s="111"/>
      <c r="H807" s="111"/>
      <c r="I807" s="111"/>
      <c r="J807" s="111"/>
      <c r="K807" s="111"/>
      <c r="L807" s="111"/>
      <c r="M807" s="111"/>
      <c r="N807" s="111"/>
      <c r="O807" s="111"/>
      <c r="P807" s="111"/>
      <c r="Q807" s="111"/>
      <c r="R807" s="111"/>
      <c r="S807" s="111"/>
      <c r="T807" s="111"/>
      <c r="U807" s="111"/>
      <c r="V807" s="111"/>
      <c r="W807" s="111"/>
      <c r="X807" s="111"/>
      <c r="Y807" s="111"/>
      <c r="Z807" s="111"/>
      <c r="AA807" s="111"/>
    </row>
    <row r="808" s="51" customFormat="1" ht="15.75" customHeight="1" spans="1:27">
      <c r="A808" s="111"/>
      <c r="B808" s="111"/>
      <c r="C808" s="111"/>
      <c r="D808" s="111"/>
      <c r="E808" s="111"/>
      <c r="F808" s="111"/>
      <c r="G808" s="111"/>
      <c r="H808" s="111"/>
      <c r="I808" s="111"/>
      <c r="J808" s="111"/>
      <c r="K808" s="111"/>
      <c r="L808" s="111"/>
      <c r="M808" s="111"/>
      <c r="N808" s="111"/>
      <c r="O808" s="111"/>
      <c r="P808" s="111"/>
      <c r="Q808" s="111"/>
      <c r="R808" s="111"/>
      <c r="S808" s="111"/>
      <c r="T808" s="111"/>
      <c r="U808" s="111"/>
      <c r="V808" s="111"/>
      <c r="W808" s="111"/>
      <c r="X808" s="111"/>
      <c r="Y808" s="111"/>
      <c r="Z808" s="111"/>
      <c r="AA808" s="111"/>
    </row>
    <row r="809" s="51" customFormat="1" ht="15.75" customHeight="1" spans="1:27">
      <c r="A809" s="111"/>
      <c r="B809" s="111"/>
      <c r="C809" s="111"/>
      <c r="D809" s="111"/>
      <c r="E809" s="111"/>
      <c r="F809" s="111"/>
      <c r="G809" s="111"/>
      <c r="H809" s="111"/>
      <c r="I809" s="111"/>
      <c r="J809" s="111"/>
      <c r="K809" s="111"/>
      <c r="L809" s="111"/>
      <c r="M809" s="111"/>
      <c r="N809" s="111"/>
      <c r="O809" s="111"/>
      <c r="P809" s="111"/>
      <c r="Q809" s="111"/>
      <c r="R809" s="111"/>
      <c r="S809" s="111"/>
      <c r="T809" s="111"/>
      <c r="U809" s="111"/>
      <c r="V809" s="111"/>
      <c r="W809" s="111"/>
      <c r="X809" s="111"/>
      <c r="Y809" s="111"/>
      <c r="Z809" s="111"/>
      <c r="AA809" s="111"/>
    </row>
    <row r="810" s="51" customFormat="1" ht="15.75" customHeight="1" spans="1:27">
      <c r="A810" s="111"/>
      <c r="B810" s="111"/>
      <c r="C810" s="111"/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1"/>
      <c r="O810" s="111"/>
      <c r="P810" s="111"/>
      <c r="Q810" s="111"/>
      <c r="R810" s="111"/>
      <c r="S810" s="111"/>
      <c r="T810" s="111"/>
      <c r="U810" s="111"/>
      <c r="V810" s="111"/>
      <c r="W810" s="111"/>
      <c r="X810" s="111"/>
      <c r="Y810" s="111"/>
      <c r="Z810" s="111"/>
      <c r="AA810" s="111"/>
    </row>
    <row r="811" s="51" customFormat="1" ht="15.75" customHeight="1" spans="1:27">
      <c r="A811" s="111"/>
      <c r="B811" s="111"/>
      <c r="C811" s="111"/>
      <c r="D811" s="111"/>
      <c r="E811" s="111"/>
      <c r="F811" s="111"/>
      <c r="G811" s="111"/>
      <c r="H811" s="111"/>
      <c r="I811" s="111"/>
      <c r="J811" s="111"/>
      <c r="K811" s="111"/>
      <c r="L811" s="111"/>
      <c r="M811" s="111"/>
      <c r="N811" s="111"/>
      <c r="O811" s="111"/>
      <c r="P811" s="111"/>
      <c r="Q811" s="111"/>
      <c r="R811" s="111"/>
      <c r="S811" s="111"/>
      <c r="T811" s="111"/>
      <c r="U811" s="111"/>
      <c r="V811" s="111"/>
      <c r="W811" s="111"/>
      <c r="X811" s="111"/>
      <c r="Y811" s="111"/>
      <c r="Z811" s="111"/>
      <c r="AA811" s="111"/>
    </row>
    <row r="812" s="51" customFormat="1" ht="15.75" customHeight="1" spans="1:27">
      <c r="A812" s="111"/>
      <c r="B812" s="111"/>
      <c r="C812" s="111"/>
      <c r="D812" s="111"/>
      <c r="E812" s="111"/>
      <c r="F812" s="111"/>
      <c r="G812" s="111"/>
      <c r="H812" s="111"/>
      <c r="I812" s="111"/>
      <c r="J812" s="111"/>
      <c r="K812" s="111"/>
      <c r="L812" s="111"/>
      <c r="M812" s="111"/>
      <c r="N812" s="111"/>
      <c r="O812" s="111"/>
      <c r="P812" s="111"/>
      <c r="Q812" s="111"/>
      <c r="R812" s="111"/>
      <c r="S812" s="111"/>
      <c r="T812" s="111"/>
      <c r="U812" s="111"/>
      <c r="V812" s="111"/>
      <c r="W812" s="111"/>
      <c r="X812" s="111"/>
      <c r="Y812" s="111"/>
      <c r="Z812" s="111"/>
      <c r="AA812" s="111"/>
    </row>
    <row r="813" s="51" customFormat="1" ht="15.75" customHeight="1" spans="1:27">
      <c r="A813" s="111"/>
      <c r="B813" s="111"/>
      <c r="C813" s="111"/>
      <c r="D813" s="111"/>
      <c r="E813" s="111"/>
      <c r="F813" s="111"/>
      <c r="G813" s="111"/>
      <c r="H813" s="111"/>
      <c r="I813" s="111"/>
      <c r="J813" s="111"/>
      <c r="K813" s="111"/>
      <c r="L813" s="111"/>
      <c r="M813" s="111"/>
      <c r="N813" s="111"/>
      <c r="O813" s="111"/>
      <c r="P813" s="111"/>
      <c r="Q813" s="111"/>
      <c r="R813" s="111"/>
      <c r="S813" s="111"/>
      <c r="T813" s="111"/>
      <c r="U813" s="111"/>
      <c r="V813" s="111"/>
      <c r="W813" s="111"/>
      <c r="X813" s="111"/>
      <c r="Y813" s="111"/>
      <c r="Z813" s="111"/>
      <c r="AA813" s="111"/>
    </row>
    <row r="814" s="51" customFormat="1" ht="15.75" customHeight="1" spans="1:27">
      <c r="A814" s="111"/>
      <c r="B814" s="111"/>
      <c r="C814" s="111"/>
      <c r="D814" s="111"/>
      <c r="E814" s="111"/>
      <c r="F814" s="111"/>
      <c r="G814" s="111"/>
      <c r="H814" s="111"/>
      <c r="I814" s="111"/>
      <c r="J814" s="111"/>
      <c r="K814" s="111"/>
      <c r="L814" s="111"/>
      <c r="M814" s="111"/>
      <c r="N814" s="111"/>
      <c r="O814" s="111"/>
      <c r="P814" s="111"/>
      <c r="Q814" s="111"/>
      <c r="R814" s="111"/>
      <c r="S814" s="111"/>
      <c r="T814" s="111"/>
      <c r="U814" s="111"/>
      <c r="V814" s="111"/>
      <c r="W814" s="111"/>
      <c r="X814" s="111"/>
      <c r="Y814" s="111"/>
      <c r="Z814" s="111"/>
      <c r="AA814" s="111"/>
    </row>
    <row r="815" s="51" customFormat="1" ht="15.75" customHeight="1" spans="1:27">
      <c r="A815" s="111"/>
      <c r="B815" s="111"/>
      <c r="C815" s="111"/>
      <c r="D815" s="111"/>
      <c r="E815" s="111"/>
      <c r="F815" s="111"/>
      <c r="G815" s="111"/>
      <c r="H815" s="111"/>
      <c r="I815" s="111"/>
      <c r="J815" s="111"/>
      <c r="K815" s="111"/>
      <c r="L815" s="111"/>
      <c r="M815" s="111"/>
      <c r="N815" s="111"/>
      <c r="O815" s="111"/>
      <c r="P815" s="111"/>
      <c r="Q815" s="111"/>
      <c r="R815" s="111"/>
      <c r="S815" s="111"/>
      <c r="T815" s="111"/>
      <c r="U815" s="111"/>
      <c r="V815" s="111"/>
      <c r="W815" s="111"/>
      <c r="X815" s="111"/>
      <c r="Y815" s="111"/>
      <c r="Z815" s="111"/>
      <c r="AA815" s="111"/>
    </row>
    <row r="816" s="51" customFormat="1" ht="15.75" customHeight="1" spans="1:27">
      <c r="A816" s="111"/>
      <c r="B816" s="111"/>
      <c r="C816" s="111"/>
      <c r="D816" s="111"/>
      <c r="E816" s="111"/>
      <c r="F816" s="111"/>
      <c r="G816" s="111"/>
      <c r="H816" s="111"/>
      <c r="I816" s="111"/>
      <c r="J816" s="111"/>
      <c r="K816" s="111"/>
      <c r="L816" s="111"/>
      <c r="M816" s="111"/>
      <c r="N816" s="111"/>
      <c r="O816" s="111"/>
      <c r="P816" s="111"/>
      <c r="Q816" s="111"/>
      <c r="R816" s="111"/>
      <c r="S816" s="111"/>
      <c r="T816" s="111"/>
      <c r="U816" s="111"/>
      <c r="V816" s="111"/>
      <c r="W816" s="111"/>
      <c r="X816" s="111"/>
      <c r="Y816" s="111"/>
      <c r="Z816" s="111"/>
      <c r="AA816" s="111"/>
    </row>
    <row r="817" s="51" customFormat="1" ht="15.75" customHeight="1" spans="1:27">
      <c r="A817" s="111"/>
      <c r="B817" s="111"/>
      <c r="C817" s="111"/>
      <c r="D817" s="111"/>
      <c r="E817" s="111"/>
      <c r="F817" s="111"/>
      <c r="G817" s="111"/>
      <c r="H817" s="111"/>
      <c r="I817" s="111"/>
      <c r="J817" s="111"/>
      <c r="K817" s="111"/>
      <c r="L817" s="111"/>
      <c r="M817" s="111"/>
      <c r="N817" s="111"/>
      <c r="O817" s="111"/>
      <c r="P817" s="111"/>
      <c r="Q817" s="111"/>
      <c r="R817" s="111"/>
      <c r="S817" s="111"/>
      <c r="T817" s="111"/>
      <c r="U817" s="111"/>
      <c r="V817" s="111"/>
      <c r="W817" s="111"/>
      <c r="X817" s="111"/>
      <c r="Y817" s="111"/>
      <c r="Z817" s="111"/>
      <c r="AA817" s="111"/>
    </row>
    <row r="818" s="51" customFormat="1" ht="15.75" customHeight="1" spans="1:27">
      <c r="A818" s="111"/>
      <c r="B818" s="111"/>
      <c r="C818" s="111"/>
      <c r="D818" s="111"/>
      <c r="E818" s="111"/>
      <c r="F818" s="111"/>
      <c r="G818" s="111"/>
      <c r="H818" s="111"/>
      <c r="I818" s="111"/>
      <c r="J818" s="111"/>
      <c r="K818" s="111"/>
      <c r="L818" s="111"/>
      <c r="M818" s="111"/>
      <c r="N818" s="111"/>
      <c r="O818" s="111"/>
      <c r="P818" s="111"/>
      <c r="Q818" s="111"/>
      <c r="R818" s="111"/>
      <c r="S818" s="111"/>
      <c r="T818" s="111"/>
      <c r="U818" s="111"/>
      <c r="V818" s="111"/>
      <c r="W818" s="111"/>
      <c r="X818" s="111"/>
      <c r="Y818" s="111"/>
      <c r="Z818" s="111"/>
      <c r="AA818" s="111"/>
    </row>
    <row r="819" s="51" customFormat="1" ht="15.75" customHeight="1" spans="1:27">
      <c r="A819" s="111"/>
      <c r="B819" s="111"/>
      <c r="C819" s="111"/>
      <c r="D819" s="111"/>
      <c r="E819" s="111"/>
      <c r="F819" s="111"/>
      <c r="G819" s="111"/>
      <c r="H819" s="111"/>
      <c r="I819" s="111"/>
      <c r="J819" s="111"/>
      <c r="K819" s="111"/>
      <c r="L819" s="111"/>
      <c r="M819" s="111"/>
      <c r="N819" s="111"/>
      <c r="O819" s="111"/>
      <c r="P819" s="111"/>
      <c r="Q819" s="111"/>
      <c r="R819" s="111"/>
      <c r="S819" s="111"/>
      <c r="T819" s="111"/>
      <c r="U819" s="111"/>
      <c r="V819" s="111"/>
      <c r="W819" s="111"/>
      <c r="X819" s="111"/>
      <c r="Y819" s="111"/>
      <c r="Z819" s="111"/>
      <c r="AA819" s="111"/>
    </row>
    <row r="820" s="51" customFormat="1" ht="15.75" customHeight="1" spans="1:27">
      <c r="A820" s="111"/>
      <c r="B820" s="111"/>
      <c r="C820" s="111"/>
      <c r="D820" s="111"/>
      <c r="E820" s="111"/>
      <c r="F820" s="111"/>
      <c r="G820" s="111"/>
      <c r="H820" s="111"/>
      <c r="I820" s="111"/>
      <c r="J820" s="111"/>
      <c r="K820" s="111"/>
      <c r="L820" s="111"/>
      <c r="M820" s="111"/>
      <c r="N820" s="111"/>
      <c r="O820" s="111"/>
      <c r="P820" s="111"/>
      <c r="Q820" s="111"/>
      <c r="R820" s="111"/>
      <c r="S820" s="111"/>
      <c r="T820" s="111"/>
      <c r="U820" s="111"/>
      <c r="V820" s="111"/>
      <c r="W820" s="111"/>
      <c r="X820" s="111"/>
      <c r="Y820" s="111"/>
      <c r="Z820" s="111"/>
      <c r="AA820" s="111"/>
    </row>
    <row r="821" s="51" customFormat="1" ht="15.75" customHeight="1" spans="1:27">
      <c r="A821" s="111"/>
      <c r="B821" s="111"/>
      <c r="C821" s="111"/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1"/>
      <c r="O821" s="111"/>
      <c r="P821" s="111"/>
      <c r="Q821" s="111"/>
      <c r="R821" s="111"/>
      <c r="S821" s="111"/>
      <c r="T821" s="111"/>
      <c r="U821" s="111"/>
      <c r="V821" s="111"/>
      <c r="W821" s="111"/>
      <c r="X821" s="111"/>
      <c r="Y821" s="111"/>
      <c r="Z821" s="111"/>
      <c r="AA821" s="111"/>
    </row>
    <row r="822" s="51" customFormat="1" ht="15.75" customHeight="1" spans="1:27">
      <c r="A822" s="111"/>
      <c r="B822" s="111"/>
      <c r="C822" s="111"/>
      <c r="D822" s="111"/>
      <c r="E822" s="111"/>
      <c r="F822" s="111"/>
      <c r="G822" s="111"/>
      <c r="H822" s="111"/>
      <c r="I822" s="111"/>
      <c r="J822" s="111"/>
      <c r="K822" s="111"/>
      <c r="L822" s="111"/>
      <c r="M822" s="111"/>
      <c r="N822" s="111"/>
      <c r="O822" s="111"/>
      <c r="P822" s="111"/>
      <c r="Q822" s="111"/>
      <c r="R822" s="111"/>
      <c r="S822" s="111"/>
      <c r="T822" s="111"/>
      <c r="U822" s="111"/>
      <c r="V822" s="111"/>
      <c r="W822" s="111"/>
      <c r="X822" s="111"/>
      <c r="Y822" s="111"/>
      <c r="Z822" s="111"/>
      <c r="AA822" s="111"/>
    </row>
    <row r="823" s="51" customFormat="1" ht="15.75" customHeight="1" spans="1:27">
      <c r="A823" s="111"/>
      <c r="B823" s="111"/>
      <c r="C823" s="111"/>
      <c r="D823" s="111"/>
      <c r="E823" s="111"/>
      <c r="F823" s="111"/>
      <c r="G823" s="111"/>
      <c r="H823" s="111"/>
      <c r="I823" s="111"/>
      <c r="J823" s="111"/>
      <c r="K823" s="111"/>
      <c r="L823" s="111"/>
      <c r="M823" s="111"/>
      <c r="N823" s="111"/>
      <c r="O823" s="111"/>
      <c r="P823" s="111"/>
      <c r="Q823" s="111"/>
      <c r="R823" s="111"/>
      <c r="S823" s="111"/>
      <c r="T823" s="111"/>
      <c r="U823" s="111"/>
      <c r="V823" s="111"/>
      <c r="W823" s="111"/>
      <c r="X823" s="111"/>
      <c r="Y823" s="111"/>
      <c r="Z823" s="111"/>
      <c r="AA823" s="111"/>
    </row>
    <row r="824" s="51" customFormat="1" ht="15.75" customHeight="1" spans="1:27">
      <c r="A824" s="111"/>
      <c r="B824" s="111"/>
      <c r="C824" s="111"/>
      <c r="D824" s="111"/>
      <c r="E824" s="111"/>
      <c r="F824" s="111"/>
      <c r="G824" s="111"/>
      <c r="H824" s="111"/>
      <c r="I824" s="111"/>
      <c r="J824" s="111"/>
      <c r="K824" s="111"/>
      <c r="L824" s="111"/>
      <c r="M824" s="111"/>
      <c r="N824" s="111"/>
      <c r="O824" s="111"/>
      <c r="P824" s="111"/>
      <c r="Q824" s="111"/>
      <c r="R824" s="111"/>
      <c r="S824" s="111"/>
      <c r="T824" s="111"/>
      <c r="U824" s="111"/>
      <c r="V824" s="111"/>
      <c r="W824" s="111"/>
      <c r="X824" s="111"/>
      <c r="Y824" s="111"/>
      <c r="Z824" s="111"/>
      <c r="AA824" s="111"/>
    </row>
    <row r="825" s="51" customFormat="1" ht="15.75" customHeight="1" spans="1:27">
      <c r="A825" s="111"/>
      <c r="B825" s="111"/>
      <c r="C825" s="111"/>
      <c r="D825" s="111"/>
      <c r="E825" s="111"/>
      <c r="F825" s="111"/>
      <c r="G825" s="111"/>
      <c r="H825" s="111"/>
      <c r="I825" s="111"/>
      <c r="J825" s="111"/>
      <c r="K825" s="111"/>
      <c r="L825" s="111"/>
      <c r="M825" s="111"/>
      <c r="N825" s="111"/>
      <c r="O825" s="111"/>
      <c r="P825" s="111"/>
      <c r="Q825" s="111"/>
      <c r="R825" s="111"/>
      <c r="S825" s="111"/>
      <c r="T825" s="111"/>
      <c r="U825" s="111"/>
      <c r="V825" s="111"/>
      <c r="W825" s="111"/>
      <c r="X825" s="111"/>
      <c r="Y825" s="111"/>
      <c r="Z825" s="111"/>
      <c r="AA825" s="111"/>
    </row>
    <row r="826" s="51" customFormat="1" ht="15.75" customHeight="1" spans="1:27">
      <c r="A826" s="111"/>
      <c r="B826" s="111"/>
      <c r="C826" s="111"/>
      <c r="D826" s="111"/>
      <c r="E826" s="111"/>
      <c r="F826" s="111"/>
      <c r="G826" s="111"/>
      <c r="H826" s="111"/>
      <c r="I826" s="111"/>
      <c r="J826" s="111"/>
      <c r="K826" s="111"/>
      <c r="L826" s="111"/>
      <c r="M826" s="111"/>
      <c r="N826" s="111"/>
      <c r="O826" s="111"/>
      <c r="P826" s="111"/>
      <c r="Q826" s="111"/>
      <c r="R826" s="111"/>
      <c r="S826" s="111"/>
      <c r="T826" s="111"/>
      <c r="U826" s="111"/>
      <c r="V826" s="111"/>
      <c r="W826" s="111"/>
      <c r="X826" s="111"/>
      <c r="Y826" s="111"/>
      <c r="Z826" s="111"/>
      <c r="AA826" s="111"/>
    </row>
    <row r="827" s="51" customFormat="1" ht="15.75" customHeight="1" spans="1:27">
      <c r="A827" s="111"/>
      <c r="B827" s="111"/>
      <c r="C827" s="111"/>
      <c r="D827" s="111"/>
      <c r="E827" s="111"/>
      <c r="F827" s="111"/>
      <c r="G827" s="111"/>
      <c r="H827" s="111"/>
      <c r="I827" s="111"/>
      <c r="J827" s="111"/>
      <c r="K827" s="111"/>
      <c r="L827" s="111"/>
      <c r="M827" s="111"/>
      <c r="N827" s="111"/>
      <c r="O827" s="111"/>
      <c r="P827" s="111"/>
      <c r="Q827" s="111"/>
      <c r="R827" s="111"/>
      <c r="S827" s="111"/>
      <c r="T827" s="111"/>
      <c r="U827" s="111"/>
      <c r="V827" s="111"/>
      <c r="W827" s="111"/>
      <c r="X827" s="111"/>
      <c r="Y827" s="111"/>
      <c r="Z827" s="111"/>
      <c r="AA827" s="111"/>
    </row>
    <row r="828" s="51" customFormat="1" ht="15.75" customHeight="1" spans="1:27">
      <c r="A828" s="111"/>
      <c r="B828" s="111"/>
      <c r="C828" s="111"/>
      <c r="D828" s="111"/>
      <c r="E828" s="111"/>
      <c r="F828" s="111"/>
      <c r="G828" s="111"/>
      <c r="H828" s="111"/>
      <c r="I828" s="111"/>
      <c r="J828" s="111"/>
      <c r="K828" s="111"/>
      <c r="L828" s="111"/>
      <c r="M828" s="111"/>
      <c r="N828" s="111"/>
      <c r="O828" s="111"/>
      <c r="P828" s="111"/>
      <c r="Q828" s="111"/>
      <c r="R828" s="111"/>
      <c r="S828" s="111"/>
      <c r="T828" s="111"/>
      <c r="U828" s="111"/>
      <c r="V828" s="111"/>
      <c r="W828" s="111"/>
      <c r="X828" s="111"/>
      <c r="Y828" s="111"/>
      <c r="Z828" s="111"/>
      <c r="AA828" s="111"/>
    </row>
    <row r="829" s="51" customFormat="1" ht="15.75" customHeight="1" spans="1:27">
      <c r="A829" s="111"/>
      <c r="B829" s="111"/>
      <c r="C829" s="111"/>
      <c r="D829" s="111"/>
      <c r="E829" s="111"/>
      <c r="F829" s="111"/>
      <c r="G829" s="111"/>
      <c r="H829" s="111"/>
      <c r="I829" s="111"/>
      <c r="J829" s="111"/>
      <c r="K829" s="111"/>
      <c r="L829" s="111"/>
      <c r="M829" s="111"/>
      <c r="N829" s="111"/>
      <c r="O829" s="111"/>
      <c r="P829" s="111"/>
      <c r="Q829" s="111"/>
      <c r="R829" s="111"/>
      <c r="S829" s="111"/>
      <c r="T829" s="111"/>
      <c r="U829" s="111"/>
      <c r="V829" s="111"/>
      <c r="W829" s="111"/>
      <c r="X829" s="111"/>
      <c r="Y829" s="111"/>
      <c r="Z829" s="111"/>
      <c r="AA829" s="111"/>
    </row>
    <row r="830" s="51" customFormat="1" ht="15.75" customHeight="1" spans="1:27">
      <c r="A830" s="111"/>
      <c r="B830" s="111"/>
      <c r="C830" s="111"/>
      <c r="D830" s="111"/>
      <c r="E830" s="111"/>
      <c r="F830" s="111"/>
      <c r="G830" s="111"/>
      <c r="H830" s="111"/>
      <c r="I830" s="111"/>
      <c r="J830" s="111"/>
      <c r="K830" s="111"/>
      <c r="L830" s="111"/>
      <c r="M830" s="111"/>
      <c r="N830" s="111"/>
      <c r="O830" s="111"/>
      <c r="P830" s="111"/>
      <c r="Q830" s="111"/>
      <c r="R830" s="111"/>
      <c r="S830" s="111"/>
      <c r="T830" s="111"/>
      <c r="U830" s="111"/>
      <c r="V830" s="111"/>
      <c r="W830" s="111"/>
      <c r="X830" s="111"/>
      <c r="Y830" s="111"/>
      <c r="Z830" s="111"/>
      <c r="AA830" s="111"/>
    </row>
    <row r="831" s="51" customFormat="1" ht="15.75" customHeight="1" spans="1:27">
      <c r="A831" s="111"/>
      <c r="B831" s="111"/>
      <c r="C831" s="111"/>
      <c r="D831" s="111"/>
      <c r="E831" s="111"/>
      <c r="F831" s="111"/>
      <c r="G831" s="111"/>
      <c r="H831" s="111"/>
      <c r="I831" s="111"/>
      <c r="J831" s="111"/>
      <c r="K831" s="111"/>
      <c r="L831" s="111"/>
      <c r="M831" s="111"/>
      <c r="N831" s="111"/>
      <c r="O831" s="111"/>
      <c r="P831" s="111"/>
      <c r="Q831" s="111"/>
      <c r="R831" s="111"/>
      <c r="S831" s="111"/>
      <c r="T831" s="111"/>
      <c r="U831" s="111"/>
      <c r="V831" s="111"/>
      <c r="W831" s="111"/>
      <c r="X831" s="111"/>
      <c r="Y831" s="111"/>
      <c r="Z831" s="111"/>
      <c r="AA831" s="111"/>
    </row>
    <row r="832" s="51" customFormat="1" ht="15.75" customHeight="1" spans="1:27">
      <c r="A832" s="111"/>
      <c r="B832" s="111"/>
      <c r="C832" s="111"/>
      <c r="D832" s="111"/>
      <c r="E832" s="111"/>
      <c r="F832" s="111"/>
      <c r="G832" s="111"/>
      <c r="H832" s="111"/>
      <c r="I832" s="111"/>
      <c r="J832" s="111"/>
      <c r="K832" s="111"/>
      <c r="L832" s="111"/>
      <c r="M832" s="111"/>
      <c r="N832" s="111"/>
      <c r="O832" s="111"/>
      <c r="P832" s="111"/>
      <c r="Q832" s="111"/>
      <c r="R832" s="111"/>
      <c r="S832" s="111"/>
      <c r="T832" s="111"/>
      <c r="U832" s="111"/>
      <c r="V832" s="111"/>
      <c r="W832" s="111"/>
      <c r="X832" s="111"/>
      <c r="Y832" s="111"/>
      <c r="Z832" s="111"/>
      <c r="AA832" s="111"/>
    </row>
    <row r="833" s="51" customFormat="1" ht="15.75" customHeight="1" spans="1:27">
      <c r="A833" s="111"/>
      <c r="B833" s="111"/>
      <c r="C833" s="111"/>
      <c r="D833" s="111"/>
      <c r="E833" s="111"/>
      <c r="F833" s="111"/>
      <c r="G833" s="111"/>
      <c r="H833" s="111"/>
      <c r="I833" s="111"/>
      <c r="J833" s="111"/>
      <c r="K833" s="111"/>
      <c r="L833" s="111"/>
      <c r="M833" s="111"/>
      <c r="N833" s="111"/>
      <c r="O833" s="111"/>
      <c r="P833" s="111"/>
      <c r="Q833" s="111"/>
      <c r="R833" s="111"/>
      <c r="S833" s="111"/>
      <c r="T833" s="111"/>
      <c r="U833" s="111"/>
      <c r="V833" s="111"/>
      <c r="W833" s="111"/>
      <c r="X833" s="111"/>
      <c r="Y833" s="111"/>
      <c r="Z833" s="111"/>
      <c r="AA833" s="111"/>
    </row>
    <row r="834" s="51" customFormat="1" ht="15.75" customHeight="1" spans="1:27">
      <c r="A834" s="111"/>
      <c r="B834" s="111"/>
      <c r="C834" s="111"/>
      <c r="D834" s="111"/>
      <c r="E834" s="111"/>
      <c r="F834" s="111"/>
      <c r="G834" s="111"/>
      <c r="H834" s="111"/>
      <c r="I834" s="111"/>
      <c r="J834" s="111"/>
      <c r="K834" s="111"/>
      <c r="L834" s="111"/>
      <c r="M834" s="111"/>
      <c r="N834" s="111"/>
      <c r="O834" s="111"/>
      <c r="P834" s="111"/>
      <c r="Q834" s="111"/>
      <c r="R834" s="111"/>
      <c r="S834" s="111"/>
      <c r="T834" s="111"/>
      <c r="U834" s="111"/>
      <c r="V834" s="111"/>
      <c r="W834" s="111"/>
      <c r="X834" s="111"/>
      <c r="Y834" s="111"/>
      <c r="Z834" s="111"/>
      <c r="AA834" s="111"/>
    </row>
    <row r="835" s="51" customFormat="1" ht="15.75" customHeight="1" spans="1:27">
      <c r="A835" s="111"/>
      <c r="B835" s="111"/>
      <c r="C835" s="111"/>
      <c r="D835" s="111"/>
      <c r="E835" s="111"/>
      <c r="F835" s="111"/>
      <c r="G835" s="111"/>
      <c r="H835" s="111"/>
      <c r="I835" s="111"/>
      <c r="J835" s="111"/>
      <c r="K835" s="111"/>
      <c r="L835" s="111"/>
      <c r="M835" s="111"/>
      <c r="N835" s="111"/>
      <c r="O835" s="111"/>
      <c r="P835" s="111"/>
      <c r="Q835" s="111"/>
      <c r="R835" s="111"/>
      <c r="S835" s="111"/>
      <c r="T835" s="111"/>
      <c r="U835" s="111"/>
      <c r="V835" s="111"/>
      <c r="W835" s="111"/>
      <c r="X835" s="111"/>
      <c r="Y835" s="111"/>
      <c r="Z835" s="111"/>
      <c r="AA835" s="111"/>
    </row>
    <row r="836" s="51" customFormat="1" ht="15.75" customHeight="1" spans="1:27">
      <c r="A836" s="111"/>
      <c r="B836" s="111"/>
      <c r="C836" s="111"/>
      <c r="D836" s="111"/>
      <c r="E836" s="111"/>
      <c r="F836" s="111"/>
      <c r="G836" s="111"/>
      <c r="H836" s="111"/>
      <c r="I836" s="111"/>
      <c r="J836" s="111"/>
      <c r="K836" s="111"/>
      <c r="L836" s="111"/>
      <c r="M836" s="111"/>
      <c r="N836" s="111"/>
      <c r="O836" s="111"/>
      <c r="P836" s="111"/>
      <c r="Q836" s="111"/>
      <c r="R836" s="111"/>
      <c r="S836" s="111"/>
      <c r="T836" s="111"/>
      <c r="U836" s="111"/>
      <c r="V836" s="111"/>
      <c r="W836" s="111"/>
      <c r="X836" s="111"/>
      <c r="Y836" s="111"/>
      <c r="Z836" s="111"/>
      <c r="AA836" s="111"/>
    </row>
    <row r="837" s="51" customFormat="1" ht="15.75" customHeight="1" spans="1:27">
      <c r="A837" s="111"/>
      <c r="B837" s="111"/>
      <c r="C837" s="111"/>
      <c r="D837" s="111"/>
      <c r="E837" s="111"/>
      <c r="F837" s="111"/>
      <c r="G837" s="111"/>
      <c r="H837" s="111"/>
      <c r="I837" s="111"/>
      <c r="J837" s="111"/>
      <c r="K837" s="111"/>
      <c r="L837" s="111"/>
      <c r="M837" s="111"/>
      <c r="N837" s="111"/>
      <c r="O837" s="111"/>
      <c r="P837" s="111"/>
      <c r="Q837" s="111"/>
      <c r="R837" s="111"/>
      <c r="S837" s="111"/>
      <c r="T837" s="111"/>
      <c r="U837" s="111"/>
      <c r="V837" s="111"/>
      <c r="W837" s="111"/>
      <c r="X837" s="111"/>
      <c r="Y837" s="111"/>
      <c r="Z837" s="111"/>
      <c r="AA837" s="111"/>
    </row>
    <row r="838" s="51" customFormat="1" ht="15.75" customHeight="1" spans="1:27">
      <c r="A838" s="111"/>
      <c r="B838" s="111"/>
      <c r="C838" s="111"/>
      <c r="D838" s="111"/>
      <c r="E838" s="111"/>
      <c r="F838" s="111"/>
      <c r="G838" s="111"/>
      <c r="H838" s="111"/>
      <c r="I838" s="111"/>
      <c r="J838" s="111"/>
      <c r="K838" s="111"/>
      <c r="L838" s="111"/>
      <c r="M838" s="111"/>
      <c r="N838" s="111"/>
      <c r="O838" s="111"/>
      <c r="P838" s="111"/>
      <c r="Q838" s="111"/>
      <c r="R838" s="111"/>
      <c r="S838" s="111"/>
      <c r="T838" s="111"/>
      <c r="U838" s="111"/>
      <c r="V838" s="111"/>
      <c r="W838" s="111"/>
      <c r="X838" s="111"/>
      <c r="Y838" s="111"/>
      <c r="Z838" s="111"/>
      <c r="AA838" s="111"/>
    </row>
    <row r="839" s="51" customFormat="1" ht="15.75" customHeight="1" spans="1:27">
      <c r="A839" s="111"/>
      <c r="B839" s="111"/>
      <c r="C839" s="111"/>
      <c r="D839" s="111"/>
      <c r="E839" s="111"/>
      <c r="F839" s="111"/>
      <c r="G839" s="111"/>
      <c r="H839" s="111"/>
      <c r="I839" s="111"/>
      <c r="J839" s="111"/>
      <c r="K839" s="111"/>
      <c r="L839" s="111"/>
      <c r="M839" s="111"/>
      <c r="N839" s="111"/>
      <c r="O839" s="111"/>
      <c r="P839" s="111"/>
      <c r="Q839" s="111"/>
      <c r="R839" s="111"/>
      <c r="S839" s="111"/>
      <c r="T839" s="111"/>
      <c r="U839" s="111"/>
      <c r="V839" s="111"/>
      <c r="W839" s="111"/>
      <c r="X839" s="111"/>
      <c r="Y839" s="111"/>
      <c r="Z839" s="111"/>
      <c r="AA839" s="111"/>
    </row>
    <row r="840" s="51" customFormat="1" ht="15.75" customHeight="1" spans="1:27">
      <c r="A840" s="111"/>
      <c r="B840" s="111"/>
      <c r="C840" s="111"/>
      <c r="D840" s="111"/>
      <c r="E840" s="111"/>
      <c r="F840" s="111"/>
      <c r="G840" s="111"/>
      <c r="H840" s="111"/>
      <c r="I840" s="111"/>
      <c r="J840" s="111"/>
      <c r="K840" s="111"/>
      <c r="L840" s="111"/>
      <c r="M840" s="111"/>
      <c r="N840" s="111"/>
      <c r="O840" s="111"/>
      <c r="P840" s="111"/>
      <c r="Q840" s="111"/>
      <c r="R840" s="111"/>
      <c r="S840" s="111"/>
      <c r="T840" s="111"/>
      <c r="U840" s="111"/>
      <c r="V840" s="111"/>
      <c r="W840" s="111"/>
      <c r="X840" s="111"/>
      <c r="Y840" s="111"/>
      <c r="Z840" s="111"/>
      <c r="AA840" s="111"/>
    </row>
    <row r="841" s="51" customFormat="1" ht="15.75" customHeight="1" spans="1:27">
      <c r="A841" s="111"/>
      <c r="B841" s="111"/>
      <c r="C841" s="111"/>
      <c r="D841" s="111"/>
      <c r="E841" s="111"/>
      <c r="F841" s="111"/>
      <c r="G841" s="111"/>
      <c r="H841" s="111"/>
      <c r="I841" s="111"/>
      <c r="J841" s="111"/>
      <c r="K841" s="111"/>
      <c r="L841" s="111"/>
      <c r="M841" s="111"/>
      <c r="N841" s="111"/>
      <c r="O841" s="111"/>
      <c r="P841" s="111"/>
      <c r="Q841" s="111"/>
      <c r="R841" s="111"/>
      <c r="S841" s="111"/>
      <c r="T841" s="111"/>
      <c r="U841" s="111"/>
      <c r="V841" s="111"/>
      <c r="W841" s="111"/>
      <c r="X841" s="111"/>
      <c r="Y841" s="111"/>
      <c r="Z841" s="111"/>
      <c r="AA841" s="111"/>
    </row>
    <row r="842" s="51" customFormat="1" ht="15.75" customHeight="1" spans="1:27">
      <c r="A842" s="111"/>
      <c r="B842" s="111"/>
      <c r="C842" s="111"/>
      <c r="D842" s="111"/>
      <c r="E842" s="111"/>
      <c r="F842" s="111"/>
      <c r="G842" s="111"/>
      <c r="H842" s="111"/>
      <c r="I842" s="111"/>
      <c r="J842" s="111"/>
      <c r="K842" s="111"/>
      <c r="L842" s="111"/>
      <c r="M842" s="111"/>
      <c r="N842" s="111"/>
      <c r="O842" s="111"/>
      <c r="P842" s="111"/>
      <c r="Q842" s="111"/>
      <c r="R842" s="111"/>
      <c r="S842" s="111"/>
      <c r="T842" s="111"/>
      <c r="U842" s="111"/>
      <c r="V842" s="111"/>
      <c r="W842" s="111"/>
      <c r="X842" s="111"/>
      <c r="Y842" s="111"/>
      <c r="Z842" s="111"/>
      <c r="AA842" s="111"/>
    </row>
    <row r="843" s="51" customFormat="1" ht="15.75" customHeight="1" spans="1:27">
      <c r="A843" s="111"/>
      <c r="B843" s="111"/>
      <c r="C843" s="111"/>
      <c r="D843" s="111"/>
      <c r="E843" s="111"/>
      <c r="F843" s="111"/>
      <c r="G843" s="111"/>
      <c r="H843" s="111"/>
      <c r="I843" s="111"/>
      <c r="J843" s="111"/>
      <c r="K843" s="111"/>
      <c r="L843" s="111"/>
      <c r="M843" s="111"/>
      <c r="N843" s="111"/>
      <c r="O843" s="111"/>
      <c r="P843" s="111"/>
      <c r="Q843" s="111"/>
      <c r="R843" s="111"/>
      <c r="S843" s="111"/>
      <c r="T843" s="111"/>
      <c r="U843" s="111"/>
      <c r="V843" s="111"/>
      <c r="W843" s="111"/>
      <c r="X843" s="111"/>
      <c r="Y843" s="111"/>
      <c r="Z843" s="111"/>
      <c r="AA843" s="111"/>
    </row>
    <row r="844" s="51" customFormat="1" ht="15.75" customHeight="1" spans="1:27">
      <c r="A844" s="111"/>
      <c r="B844" s="111"/>
      <c r="C844" s="111"/>
      <c r="D844" s="111"/>
      <c r="E844" s="111"/>
      <c r="F844" s="111"/>
      <c r="G844" s="111"/>
      <c r="H844" s="111"/>
      <c r="I844" s="111"/>
      <c r="J844" s="111"/>
      <c r="K844" s="111"/>
      <c r="L844" s="111"/>
      <c r="M844" s="111"/>
      <c r="N844" s="111"/>
      <c r="O844" s="111"/>
      <c r="P844" s="111"/>
      <c r="Q844" s="111"/>
      <c r="R844" s="111"/>
      <c r="S844" s="111"/>
      <c r="T844" s="111"/>
      <c r="U844" s="111"/>
      <c r="V844" s="111"/>
      <c r="W844" s="111"/>
      <c r="X844" s="111"/>
      <c r="Y844" s="111"/>
      <c r="Z844" s="111"/>
      <c r="AA844" s="111"/>
    </row>
    <row r="845" s="51" customFormat="1" ht="15.75" customHeight="1" spans="1:27">
      <c r="A845" s="111"/>
      <c r="B845" s="111"/>
      <c r="C845" s="111"/>
      <c r="D845" s="111"/>
      <c r="E845" s="111"/>
      <c r="F845" s="111"/>
      <c r="G845" s="111"/>
      <c r="H845" s="111"/>
      <c r="I845" s="111"/>
      <c r="J845" s="111"/>
      <c r="K845" s="111"/>
      <c r="L845" s="111"/>
      <c r="M845" s="111"/>
      <c r="N845" s="111"/>
      <c r="O845" s="111"/>
      <c r="P845" s="111"/>
      <c r="Q845" s="111"/>
      <c r="R845" s="111"/>
      <c r="S845" s="111"/>
      <c r="T845" s="111"/>
      <c r="U845" s="111"/>
      <c r="V845" s="111"/>
      <c r="W845" s="111"/>
      <c r="X845" s="111"/>
      <c r="Y845" s="111"/>
      <c r="Z845" s="111"/>
      <c r="AA845" s="111"/>
    </row>
    <row r="846" s="51" customFormat="1" ht="15.75" customHeight="1" spans="1:27">
      <c r="A846" s="111"/>
      <c r="B846" s="111"/>
      <c r="C846" s="111"/>
      <c r="D846" s="111"/>
      <c r="E846" s="111"/>
      <c r="F846" s="111"/>
      <c r="G846" s="111"/>
      <c r="H846" s="111"/>
      <c r="I846" s="111"/>
      <c r="J846" s="111"/>
      <c r="K846" s="111"/>
      <c r="L846" s="111"/>
      <c r="M846" s="111"/>
      <c r="N846" s="111"/>
      <c r="O846" s="111"/>
      <c r="P846" s="111"/>
      <c r="Q846" s="111"/>
      <c r="R846" s="111"/>
      <c r="S846" s="111"/>
      <c r="T846" s="111"/>
      <c r="U846" s="111"/>
      <c r="V846" s="111"/>
      <c r="W846" s="111"/>
      <c r="X846" s="111"/>
      <c r="Y846" s="111"/>
      <c r="Z846" s="111"/>
      <c r="AA846" s="111"/>
    </row>
    <row r="847" s="51" customFormat="1" ht="15.75" customHeight="1" spans="1:27">
      <c r="A847" s="111"/>
      <c r="B847" s="111"/>
      <c r="C847" s="111"/>
      <c r="D847" s="111"/>
      <c r="E847" s="111"/>
      <c r="F847" s="111"/>
      <c r="G847" s="111"/>
      <c r="H847" s="111"/>
      <c r="I847" s="111"/>
      <c r="J847" s="111"/>
      <c r="K847" s="111"/>
      <c r="L847" s="111"/>
      <c r="M847" s="111"/>
      <c r="N847" s="111"/>
      <c r="O847" s="111"/>
      <c r="P847" s="111"/>
      <c r="Q847" s="111"/>
      <c r="R847" s="111"/>
      <c r="S847" s="111"/>
      <c r="T847" s="111"/>
      <c r="U847" s="111"/>
      <c r="V847" s="111"/>
      <c r="W847" s="111"/>
      <c r="X847" s="111"/>
      <c r="Y847" s="111"/>
      <c r="Z847" s="111"/>
      <c r="AA847" s="111"/>
    </row>
    <row r="848" s="51" customFormat="1" ht="15.75" customHeight="1" spans="1:27">
      <c r="A848" s="111"/>
      <c r="B848" s="111"/>
      <c r="C848" s="111"/>
      <c r="D848" s="111"/>
      <c r="E848" s="111"/>
      <c r="F848" s="111"/>
      <c r="G848" s="111"/>
      <c r="H848" s="111"/>
      <c r="I848" s="111"/>
      <c r="J848" s="111"/>
      <c r="K848" s="111"/>
      <c r="L848" s="111"/>
      <c r="M848" s="111"/>
      <c r="N848" s="111"/>
      <c r="O848" s="111"/>
      <c r="P848" s="111"/>
      <c r="Q848" s="111"/>
      <c r="R848" s="111"/>
      <c r="S848" s="111"/>
      <c r="T848" s="111"/>
      <c r="U848" s="111"/>
      <c r="V848" s="111"/>
      <c r="W848" s="111"/>
      <c r="X848" s="111"/>
      <c r="Y848" s="111"/>
      <c r="Z848" s="111"/>
      <c r="AA848" s="111"/>
    </row>
    <row r="849" s="51" customFormat="1" ht="15.75" customHeight="1" spans="1:27">
      <c r="A849" s="111"/>
      <c r="B849" s="111"/>
      <c r="C849" s="111"/>
      <c r="D849" s="111"/>
      <c r="E849" s="111"/>
      <c r="F849" s="111"/>
      <c r="G849" s="111"/>
      <c r="H849" s="111"/>
      <c r="I849" s="111"/>
      <c r="J849" s="111"/>
      <c r="K849" s="111"/>
      <c r="L849" s="111"/>
      <c r="M849" s="111"/>
      <c r="N849" s="111"/>
      <c r="O849" s="111"/>
      <c r="P849" s="111"/>
      <c r="Q849" s="111"/>
      <c r="R849" s="111"/>
      <c r="S849" s="111"/>
      <c r="T849" s="111"/>
      <c r="U849" s="111"/>
      <c r="V849" s="111"/>
      <c r="W849" s="111"/>
      <c r="X849" s="111"/>
      <c r="Y849" s="111"/>
      <c r="Z849" s="111"/>
      <c r="AA849" s="111"/>
    </row>
    <row r="850" s="51" customFormat="1" ht="15.75" customHeight="1" spans="1:27">
      <c r="A850" s="111"/>
      <c r="B850" s="111"/>
      <c r="C850" s="111"/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1"/>
      <c r="O850" s="111"/>
      <c r="P850" s="111"/>
      <c r="Q850" s="111"/>
      <c r="R850" s="111"/>
      <c r="S850" s="111"/>
      <c r="T850" s="111"/>
      <c r="U850" s="111"/>
      <c r="V850" s="111"/>
      <c r="W850" s="111"/>
      <c r="X850" s="111"/>
      <c r="Y850" s="111"/>
      <c r="Z850" s="111"/>
      <c r="AA850" s="111"/>
    </row>
    <row r="851" s="51" customFormat="1" ht="15.75" customHeight="1" spans="1:27">
      <c r="A851" s="111"/>
      <c r="B851" s="111"/>
      <c r="C851" s="111"/>
      <c r="D851" s="111"/>
      <c r="E851" s="111"/>
      <c r="F851" s="111"/>
      <c r="G851" s="111"/>
      <c r="H851" s="111"/>
      <c r="I851" s="111"/>
      <c r="J851" s="111"/>
      <c r="K851" s="111"/>
      <c r="L851" s="111"/>
      <c r="M851" s="111"/>
      <c r="N851" s="111"/>
      <c r="O851" s="111"/>
      <c r="P851" s="111"/>
      <c r="Q851" s="111"/>
      <c r="R851" s="111"/>
      <c r="S851" s="111"/>
      <c r="T851" s="111"/>
      <c r="U851" s="111"/>
      <c r="V851" s="111"/>
      <c r="W851" s="111"/>
      <c r="X851" s="111"/>
      <c r="Y851" s="111"/>
      <c r="Z851" s="111"/>
      <c r="AA851" s="111"/>
    </row>
    <row r="852" s="51" customFormat="1" ht="15.75" customHeight="1" spans="1:27">
      <c r="A852" s="111"/>
      <c r="B852" s="111"/>
      <c r="C852" s="111"/>
      <c r="D852" s="111"/>
      <c r="E852" s="111"/>
      <c r="F852" s="111"/>
      <c r="G852" s="111"/>
      <c r="H852" s="111"/>
      <c r="I852" s="111"/>
      <c r="J852" s="111"/>
      <c r="K852" s="111"/>
      <c r="L852" s="111"/>
      <c r="M852" s="111"/>
      <c r="N852" s="111"/>
      <c r="O852" s="111"/>
      <c r="P852" s="111"/>
      <c r="Q852" s="111"/>
      <c r="R852" s="111"/>
      <c r="S852" s="111"/>
      <c r="T852" s="111"/>
      <c r="U852" s="111"/>
      <c r="V852" s="111"/>
      <c r="W852" s="111"/>
      <c r="X852" s="111"/>
      <c r="Y852" s="111"/>
      <c r="Z852" s="111"/>
      <c r="AA852" s="111"/>
    </row>
    <row r="853" s="51" customFormat="1" ht="15.75" customHeight="1" spans="1:27">
      <c r="A853" s="111"/>
      <c r="B853" s="111"/>
      <c r="C853" s="111"/>
      <c r="D853" s="111"/>
      <c r="E853" s="111"/>
      <c r="F853" s="111"/>
      <c r="G853" s="111"/>
      <c r="H853" s="111"/>
      <c r="I853" s="111"/>
      <c r="J853" s="111"/>
      <c r="K853" s="111"/>
      <c r="L853" s="111"/>
      <c r="M853" s="111"/>
      <c r="N853" s="111"/>
      <c r="O853" s="111"/>
      <c r="P853" s="111"/>
      <c r="Q853" s="111"/>
      <c r="R853" s="111"/>
      <c r="S853" s="111"/>
      <c r="T853" s="111"/>
      <c r="U853" s="111"/>
      <c r="V853" s="111"/>
      <c r="W853" s="111"/>
      <c r="X853" s="111"/>
      <c r="Y853" s="111"/>
      <c r="Z853" s="111"/>
      <c r="AA853" s="111"/>
    </row>
    <row r="854" s="51" customFormat="1" ht="15.75" customHeight="1" spans="1:27">
      <c r="A854" s="111"/>
      <c r="B854" s="111"/>
      <c r="C854" s="111"/>
      <c r="D854" s="111"/>
      <c r="E854" s="111"/>
      <c r="F854" s="111"/>
      <c r="G854" s="111"/>
      <c r="H854" s="111"/>
      <c r="I854" s="111"/>
      <c r="J854" s="111"/>
      <c r="K854" s="111"/>
      <c r="L854" s="111"/>
      <c r="M854" s="111"/>
      <c r="N854" s="111"/>
      <c r="O854" s="111"/>
      <c r="P854" s="111"/>
      <c r="Q854" s="111"/>
      <c r="R854" s="111"/>
      <c r="S854" s="111"/>
      <c r="T854" s="111"/>
      <c r="U854" s="111"/>
      <c r="V854" s="111"/>
      <c r="W854" s="111"/>
      <c r="X854" s="111"/>
      <c r="Y854" s="111"/>
      <c r="Z854" s="111"/>
      <c r="AA854" s="111"/>
    </row>
    <row r="855" s="51" customFormat="1" ht="15.75" customHeight="1" spans="1:27">
      <c r="A855" s="111"/>
      <c r="B855" s="111"/>
      <c r="C855" s="111"/>
      <c r="D855" s="111"/>
      <c r="E855" s="111"/>
      <c r="F855" s="111"/>
      <c r="G855" s="111"/>
      <c r="H855" s="111"/>
      <c r="I855" s="111"/>
      <c r="J855" s="111"/>
      <c r="K855" s="111"/>
      <c r="L855" s="111"/>
      <c r="M855" s="111"/>
      <c r="N855" s="111"/>
      <c r="O855" s="111"/>
      <c r="P855" s="111"/>
      <c r="Q855" s="111"/>
      <c r="R855" s="111"/>
      <c r="S855" s="111"/>
      <c r="T855" s="111"/>
      <c r="U855" s="111"/>
      <c r="V855" s="111"/>
      <c r="W855" s="111"/>
      <c r="X855" s="111"/>
      <c r="Y855" s="111"/>
      <c r="Z855" s="111"/>
      <c r="AA855" s="111"/>
    </row>
    <row r="856" s="51" customFormat="1" ht="15.75" customHeight="1" spans="1:27">
      <c r="A856" s="111"/>
      <c r="B856" s="111"/>
      <c r="C856" s="111"/>
      <c r="D856" s="111"/>
      <c r="E856" s="111"/>
      <c r="F856" s="111"/>
      <c r="G856" s="111"/>
      <c r="H856" s="111"/>
      <c r="I856" s="111"/>
      <c r="J856" s="111"/>
      <c r="K856" s="111"/>
      <c r="L856" s="111"/>
      <c r="M856" s="111"/>
      <c r="N856" s="111"/>
      <c r="O856" s="111"/>
      <c r="P856" s="111"/>
      <c r="Q856" s="111"/>
      <c r="R856" s="111"/>
      <c r="S856" s="111"/>
      <c r="T856" s="111"/>
      <c r="U856" s="111"/>
      <c r="V856" s="111"/>
      <c r="W856" s="111"/>
      <c r="X856" s="111"/>
      <c r="Y856" s="111"/>
      <c r="Z856" s="111"/>
      <c r="AA856" s="111"/>
    </row>
    <row r="857" s="51" customFormat="1" ht="15.75" customHeight="1" spans="1:27">
      <c r="A857" s="111"/>
      <c r="B857" s="111"/>
      <c r="C857" s="111"/>
      <c r="D857" s="111"/>
      <c r="E857" s="111"/>
      <c r="F857" s="111"/>
      <c r="G857" s="111"/>
      <c r="H857" s="111"/>
      <c r="I857" s="111"/>
      <c r="J857" s="111"/>
      <c r="K857" s="111"/>
      <c r="L857" s="111"/>
      <c r="M857" s="111"/>
      <c r="N857" s="111"/>
      <c r="O857" s="111"/>
      <c r="P857" s="111"/>
      <c r="Q857" s="111"/>
      <c r="R857" s="111"/>
      <c r="S857" s="111"/>
      <c r="T857" s="111"/>
      <c r="U857" s="111"/>
      <c r="V857" s="111"/>
      <c r="W857" s="111"/>
      <c r="X857" s="111"/>
      <c r="Y857" s="111"/>
      <c r="Z857" s="111"/>
      <c r="AA857" s="111"/>
    </row>
    <row r="858" s="51" customFormat="1" ht="15.75" customHeight="1" spans="1:27">
      <c r="A858" s="111"/>
      <c r="B858" s="111"/>
      <c r="C858" s="111"/>
      <c r="D858" s="111"/>
      <c r="E858" s="111"/>
      <c r="F858" s="111"/>
      <c r="G858" s="111"/>
      <c r="H858" s="111"/>
      <c r="I858" s="111"/>
      <c r="J858" s="111"/>
      <c r="K858" s="111"/>
      <c r="L858" s="111"/>
      <c r="M858" s="111"/>
      <c r="N858" s="111"/>
      <c r="O858" s="111"/>
      <c r="P858" s="111"/>
      <c r="Q858" s="111"/>
      <c r="R858" s="111"/>
      <c r="S858" s="111"/>
      <c r="T858" s="111"/>
      <c r="U858" s="111"/>
      <c r="V858" s="111"/>
      <c r="W858" s="111"/>
      <c r="X858" s="111"/>
      <c r="Y858" s="111"/>
      <c r="Z858" s="111"/>
      <c r="AA858" s="111"/>
    </row>
    <row r="859" s="51" customFormat="1" ht="15.75" customHeight="1" spans="1:27">
      <c r="A859" s="111"/>
      <c r="B859" s="111"/>
      <c r="C859" s="111"/>
      <c r="D859" s="111"/>
      <c r="E859" s="111"/>
      <c r="F859" s="111"/>
      <c r="G859" s="111"/>
      <c r="H859" s="111"/>
      <c r="I859" s="111"/>
      <c r="J859" s="111"/>
      <c r="K859" s="111"/>
      <c r="L859" s="111"/>
      <c r="M859" s="111"/>
      <c r="N859" s="111"/>
      <c r="O859" s="111"/>
      <c r="P859" s="111"/>
      <c r="Q859" s="111"/>
      <c r="R859" s="111"/>
      <c r="S859" s="111"/>
      <c r="T859" s="111"/>
      <c r="U859" s="111"/>
      <c r="V859" s="111"/>
      <c r="W859" s="111"/>
      <c r="X859" s="111"/>
      <c r="Y859" s="111"/>
      <c r="Z859" s="111"/>
      <c r="AA859" s="111"/>
    </row>
    <row r="860" s="51" customFormat="1" ht="15.75" customHeight="1" spans="1:27">
      <c r="A860" s="111"/>
      <c r="B860" s="111"/>
      <c r="C860" s="111"/>
      <c r="D860" s="111"/>
      <c r="E860" s="111"/>
      <c r="F860" s="111"/>
      <c r="G860" s="111"/>
      <c r="H860" s="111"/>
      <c r="I860" s="111"/>
      <c r="J860" s="111"/>
      <c r="K860" s="111"/>
      <c r="L860" s="111"/>
      <c r="M860" s="111"/>
      <c r="N860" s="111"/>
      <c r="O860" s="111"/>
      <c r="P860" s="111"/>
      <c r="Q860" s="111"/>
      <c r="R860" s="111"/>
      <c r="S860" s="111"/>
      <c r="T860" s="111"/>
      <c r="U860" s="111"/>
      <c r="V860" s="111"/>
      <c r="W860" s="111"/>
      <c r="X860" s="111"/>
      <c r="Y860" s="111"/>
      <c r="Z860" s="111"/>
      <c r="AA860" s="111"/>
    </row>
    <row r="861" s="51" customFormat="1" ht="15.75" customHeight="1" spans="1:27">
      <c r="A861" s="111"/>
      <c r="B861" s="111"/>
      <c r="C861" s="111"/>
      <c r="D861" s="111"/>
      <c r="E861" s="111"/>
      <c r="F861" s="111"/>
      <c r="G861" s="111"/>
      <c r="H861" s="111"/>
      <c r="I861" s="111"/>
      <c r="J861" s="111"/>
      <c r="K861" s="111"/>
      <c r="L861" s="111"/>
      <c r="M861" s="111"/>
      <c r="N861" s="111"/>
      <c r="O861" s="111"/>
      <c r="P861" s="111"/>
      <c r="Q861" s="111"/>
      <c r="R861" s="111"/>
      <c r="S861" s="111"/>
      <c r="T861" s="111"/>
      <c r="U861" s="111"/>
      <c r="V861" s="111"/>
      <c r="W861" s="111"/>
      <c r="X861" s="111"/>
      <c r="Y861" s="111"/>
      <c r="Z861" s="111"/>
      <c r="AA861" s="111"/>
    </row>
    <row r="862" s="51" customFormat="1" ht="15.75" customHeight="1" spans="1:27">
      <c r="A862" s="111"/>
      <c r="B862" s="111"/>
      <c r="C862" s="111"/>
      <c r="D862" s="111"/>
      <c r="E862" s="111"/>
      <c r="F862" s="111"/>
      <c r="G862" s="111"/>
      <c r="H862" s="111"/>
      <c r="I862" s="111"/>
      <c r="J862" s="111"/>
      <c r="K862" s="111"/>
      <c r="L862" s="111"/>
      <c r="M862" s="111"/>
      <c r="N862" s="111"/>
      <c r="O862" s="111"/>
      <c r="P862" s="111"/>
      <c r="Q862" s="111"/>
      <c r="R862" s="111"/>
      <c r="S862" s="111"/>
      <c r="T862" s="111"/>
      <c r="U862" s="111"/>
      <c r="V862" s="111"/>
      <c r="W862" s="111"/>
      <c r="X862" s="111"/>
      <c r="Y862" s="111"/>
      <c r="Z862" s="111"/>
      <c r="AA862" s="111"/>
    </row>
    <row r="863" s="51" customFormat="1" ht="15.75" customHeight="1" spans="1:27">
      <c r="A863" s="111"/>
      <c r="B863" s="111"/>
      <c r="C863" s="111"/>
      <c r="D863" s="111"/>
      <c r="E863" s="111"/>
      <c r="F863" s="111"/>
      <c r="G863" s="111"/>
      <c r="H863" s="111"/>
      <c r="I863" s="111"/>
      <c r="J863" s="111"/>
      <c r="K863" s="111"/>
      <c r="L863" s="111"/>
      <c r="M863" s="111"/>
      <c r="N863" s="111"/>
      <c r="O863" s="111"/>
      <c r="P863" s="111"/>
      <c r="Q863" s="111"/>
      <c r="R863" s="111"/>
      <c r="S863" s="111"/>
      <c r="T863" s="111"/>
      <c r="U863" s="111"/>
      <c r="V863" s="111"/>
      <c r="W863" s="111"/>
      <c r="X863" s="111"/>
      <c r="Y863" s="111"/>
      <c r="Z863" s="111"/>
      <c r="AA863" s="111"/>
    </row>
    <row r="864" s="51" customFormat="1" ht="15.75" customHeight="1" spans="1:27">
      <c r="A864" s="111"/>
      <c r="B864" s="111"/>
      <c r="C864" s="111"/>
      <c r="D864" s="111"/>
      <c r="E864" s="111"/>
      <c r="F864" s="111"/>
      <c r="G864" s="111"/>
      <c r="H864" s="111"/>
      <c r="I864" s="111"/>
      <c r="J864" s="111"/>
      <c r="K864" s="111"/>
      <c r="L864" s="111"/>
      <c r="M864" s="111"/>
      <c r="N864" s="111"/>
      <c r="O864" s="111"/>
      <c r="P864" s="111"/>
      <c r="Q864" s="111"/>
      <c r="R864" s="111"/>
      <c r="S864" s="111"/>
      <c r="T864" s="111"/>
      <c r="U864" s="111"/>
      <c r="V864" s="111"/>
      <c r="W864" s="111"/>
      <c r="X864" s="111"/>
      <c r="Y864" s="111"/>
      <c r="Z864" s="111"/>
      <c r="AA864" s="111"/>
    </row>
    <row r="865" s="51" customFormat="1" ht="15.75" customHeight="1" spans="1:27">
      <c r="A865" s="111"/>
      <c r="B865" s="111"/>
      <c r="C865" s="111"/>
      <c r="D865" s="111"/>
      <c r="E865" s="111"/>
      <c r="F865" s="111"/>
      <c r="G865" s="111"/>
      <c r="H865" s="111"/>
      <c r="I865" s="111"/>
      <c r="J865" s="111"/>
      <c r="K865" s="111"/>
      <c r="L865" s="111"/>
      <c r="M865" s="111"/>
      <c r="N865" s="111"/>
      <c r="O865" s="111"/>
      <c r="P865" s="111"/>
      <c r="Q865" s="111"/>
      <c r="R865" s="111"/>
      <c r="S865" s="111"/>
      <c r="T865" s="111"/>
      <c r="U865" s="111"/>
      <c r="V865" s="111"/>
      <c r="W865" s="111"/>
      <c r="X865" s="111"/>
      <c r="Y865" s="111"/>
      <c r="Z865" s="111"/>
      <c r="AA865" s="111"/>
    </row>
    <row r="866" s="51" customFormat="1" ht="15.75" customHeight="1" spans="1:27">
      <c r="A866" s="111"/>
      <c r="B866" s="111"/>
      <c r="C866" s="111"/>
      <c r="D866" s="111"/>
      <c r="E866" s="111"/>
      <c r="F866" s="111"/>
      <c r="G866" s="111"/>
      <c r="H866" s="111"/>
      <c r="I866" s="111"/>
      <c r="J866" s="111"/>
      <c r="K866" s="111"/>
      <c r="L866" s="111"/>
      <c r="M866" s="111"/>
      <c r="N866" s="111"/>
      <c r="O866" s="111"/>
      <c r="P866" s="111"/>
      <c r="Q866" s="111"/>
      <c r="R866" s="111"/>
      <c r="S866" s="111"/>
      <c r="T866" s="111"/>
      <c r="U866" s="111"/>
      <c r="V866" s="111"/>
      <c r="W866" s="111"/>
      <c r="X866" s="111"/>
      <c r="Y866" s="111"/>
      <c r="Z866" s="111"/>
      <c r="AA866" s="111"/>
    </row>
    <row r="867" s="51" customFormat="1" ht="15.75" customHeight="1" spans="1:27">
      <c r="A867" s="111"/>
      <c r="B867" s="111"/>
      <c r="C867" s="111"/>
      <c r="D867" s="111"/>
      <c r="E867" s="111"/>
      <c r="F867" s="111"/>
      <c r="G867" s="111"/>
      <c r="H867" s="111"/>
      <c r="I867" s="111"/>
      <c r="J867" s="111"/>
      <c r="K867" s="111"/>
      <c r="L867" s="111"/>
      <c r="M867" s="111"/>
      <c r="N867" s="111"/>
      <c r="O867" s="111"/>
      <c r="P867" s="111"/>
      <c r="Q867" s="111"/>
      <c r="R867" s="111"/>
      <c r="S867" s="111"/>
      <c r="T867" s="111"/>
      <c r="U867" s="111"/>
      <c r="V867" s="111"/>
      <c r="W867" s="111"/>
      <c r="X867" s="111"/>
      <c r="Y867" s="111"/>
      <c r="Z867" s="111"/>
      <c r="AA867" s="111"/>
    </row>
    <row r="868" s="51" customFormat="1" ht="15.75" customHeight="1" spans="1:27">
      <c r="A868" s="111"/>
      <c r="B868" s="111"/>
      <c r="C868" s="111"/>
      <c r="D868" s="111"/>
      <c r="E868" s="111"/>
      <c r="F868" s="111"/>
      <c r="G868" s="111"/>
      <c r="H868" s="111"/>
      <c r="I868" s="111"/>
      <c r="J868" s="111"/>
      <c r="K868" s="111"/>
      <c r="L868" s="111"/>
      <c r="M868" s="111"/>
      <c r="N868" s="111"/>
      <c r="O868" s="111"/>
      <c r="P868" s="111"/>
      <c r="Q868" s="111"/>
      <c r="R868" s="111"/>
      <c r="S868" s="111"/>
      <c r="T868" s="111"/>
      <c r="U868" s="111"/>
      <c r="V868" s="111"/>
      <c r="W868" s="111"/>
      <c r="X868" s="111"/>
      <c r="Y868" s="111"/>
      <c r="Z868" s="111"/>
      <c r="AA868" s="111"/>
    </row>
    <row r="869" s="51" customFormat="1" ht="15.75" customHeight="1" spans="1:27">
      <c r="A869" s="111"/>
      <c r="B869" s="111"/>
      <c r="C869" s="111"/>
      <c r="D869" s="111"/>
      <c r="E869" s="111"/>
      <c r="F869" s="111"/>
      <c r="G869" s="111"/>
      <c r="H869" s="111"/>
      <c r="I869" s="111"/>
      <c r="J869" s="111"/>
      <c r="K869" s="111"/>
      <c r="L869" s="111"/>
      <c r="M869" s="111"/>
      <c r="N869" s="111"/>
      <c r="O869" s="111"/>
      <c r="P869" s="111"/>
      <c r="Q869" s="111"/>
      <c r="R869" s="111"/>
      <c r="S869" s="111"/>
      <c r="T869" s="111"/>
      <c r="U869" s="111"/>
      <c r="V869" s="111"/>
      <c r="W869" s="111"/>
      <c r="X869" s="111"/>
      <c r="Y869" s="111"/>
      <c r="Z869" s="111"/>
      <c r="AA869" s="111"/>
    </row>
    <row r="870" s="51" customFormat="1" ht="15.75" customHeight="1" spans="1:27">
      <c r="A870" s="111"/>
      <c r="B870" s="111"/>
      <c r="C870" s="111"/>
      <c r="D870" s="111"/>
      <c r="E870" s="111"/>
      <c r="F870" s="111"/>
      <c r="G870" s="111"/>
      <c r="H870" s="111"/>
      <c r="I870" s="111"/>
      <c r="J870" s="111"/>
      <c r="K870" s="111"/>
      <c r="L870" s="111"/>
      <c r="M870" s="111"/>
      <c r="N870" s="111"/>
      <c r="O870" s="111"/>
      <c r="P870" s="111"/>
      <c r="Q870" s="111"/>
      <c r="R870" s="111"/>
      <c r="S870" s="111"/>
      <c r="T870" s="111"/>
      <c r="U870" s="111"/>
      <c r="V870" s="111"/>
      <c r="W870" s="111"/>
      <c r="X870" s="111"/>
      <c r="Y870" s="111"/>
      <c r="Z870" s="111"/>
      <c r="AA870" s="111"/>
    </row>
    <row r="871" s="51" customFormat="1" ht="15.75" customHeight="1" spans="1:27">
      <c r="A871" s="111"/>
      <c r="B871" s="111"/>
      <c r="C871" s="111"/>
      <c r="D871" s="111"/>
      <c r="E871" s="111"/>
      <c r="F871" s="111"/>
      <c r="G871" s="111"/>
      <c r="H871" s="111"/>
      <c r="I871" s="111"/>
      <c r="J871" s="111"/>
      <c r="K871" s="111"/>
      <c r="L871" s="111"/>
      <c r="M871" s="111"/>
      <c r="N871" s="111"/>
      <c r="O871" s="111"/>
      <c r="P871" s="111"/>
      <c r="Q871" s="111"/>
      <c r="R871" s="111"/>
      <c r="S871" s="111"/>
      <c r="T871" s="111"/>
      <c r="U871" s="111"/>
      <c r="V871" s="111"/>
      <c r="W871" s="111"/>
      <c r="X871" s="111"/>
      <c r="Y871" s="111"/>
      <c r="Z871" s="111"/>
      <c r="AA871" s="111"/>
    </row>
    <row r="872" s="51" customFormat="1" ht="15.75" customHeight="1" spans="1:27">
      <c r="A872" s="111"/>
      <c r="B872" s="111"/>
      <c r="C872" s="111"/>
      <c r="D872" s="111"/>
      <c r="E872" s="111"/>
      <c r="F872" s="111"/>
      <c r="G872" s="111"/>
      <c r="H872" s="111"/>
      <c r="I872" s="111"/>
      <c r="J872" s="111"/>
      <c r="K872" s="111"/>
      <c r="L872" s="111"/>
      <c r="M872" s="111"/>
      <c r="N872" s="111"/>
      <c r="O872" s="111"/>
      <c r="P872" s="111"/>
      <c r="Q872" s="111"/>
      <c r="R872" s="111"/>
      <c r="S872" s="111"/>
      <c r="T872" s="111"/>
      <c r="U872" s="111"/>
      <c r="V872" s="111"/>
      <c r="W872" s="111"/>
      <c r="X872" s="111"/>
      <c r="Y872" s="111"/>
      <c r="Z872" s="111"/>
      <c r="AA872" s="111"/>
    </row>
    <row r="873" s="51" customFormat="1" ht="15.75" customHeight="1" spans="1:27">
      <c r="A873" s="111"/>
      <c r="B873" s="111"/>
      <c r="C873" s="111"/>
      <c r="D873" s="111"/>
      <c r="E873" s="111"/>
      <c r="F873" s="111"/>
      <c r="G873" s="111"/>
      <c r="H873" s="111"/>
      <c r="I873" s="111"/>
      <c r="J873" s="111"/>
      <c r="K873" s="111"/>
      <c r="L873" s="111"/>
      <c r="M873" s="111"/>
      <c r="N873" s="111"/>
      <c r="O873" s="111"/>
      <c r="P873" s="111"/>
      <c r="Q873" s="111"/>
      <c r="R873" s="111"/>
      <c r="S873" s="111"/>
      <c r="T873" s="111"/>
      <c r="U873" s="111"/>
      <c r="V873" s="111"/>
      <c r="W873" s="111"/>
      <c r="X873" s="111"/>
      <c r="Y873" s="111"/>
      <c r="Z873" s="111"/>
      <c r="AA873" s="111"/>
    </row>
    <row r="874" s="51" customFormat="1" ht="15.75" customHeight="1" spans="1:27">
      <c r="A874" s="111"/>
      <c r="B874" s="111"/>
      <c r="C874" s="111"/>
      <c r="D874" s="111"/>
      <c r="E874" s="111"/>
      <c r="F874" s="111"/>
      <c r="G874" s="111"/>
      <c r="H874" s="111"/>
      <c r="I874" s="111"/>
      <c r="J874" s="111"/>
      <c r="K874" s="111"/>
      <c r="L874" s="111"/>
      <c r="M874" s="111"/>
      <c r="N874" s="111"/>
      <c r="O874" s="111"/>
      <c r="P874" s="111"/>
      <c r="Q874" s="111"/>
      <c r="R874" s="111"/>
      <c r="S874" s="111"/>
      <c r="T874" s="111"/>
      <c r="U874" s="111"/>
      <c r="V874" s="111"/>
      <c r="W874" s="111"/>
      <c r="X874" s="111"/>
      <c r="Y874" s="111"/>
      <c r="Z874" s="111"/>
      <c r="AA874" s="111"/>
    </row>
    <row r="875" s="51" customFormat="1" ht="15.75" customHeight="1" spans="1:27">
      <c r="A875" s="111"/>
      <c r="B875" s="111"/>
      <c r="C875" s="111"/>
      <c r="D875" s="111"/>
      <c r="E875" s="111"/>
      <c r="F875" s="111"/>
      <c r="G875" s="111"/>
      <c r="H875" s="111"/>
      <c r="I875" s="111"/>
      <c r="J875" s="111"/>
      <c r="K875" s="111"/>
      <c r="L875" s="111"/>
      <c r="M875" s="111"/>
      <c r="N875" s="111"/>
      <c r="O875" s="111"/>
      <c r="P875" s="111"/>
      <c r="Q875" s="111"/>
      <c r="R875" s="111"/>
      <c r="S875" s="111"/>
      <c r="T875" s="111"/>
      <c r="U875" s="111"/>
      <c r="V875" s="111"/>
      <c r="W875" s="111"/>
      <c r="X875" s="111"/>
      <c r="Y875" s="111"/>
      <c r="Z875" s="111"/>
      <c r="AA875" s="111"/>
    </row>
    <row r="876" s="51" customFormat="1" ht="15.75" customHeight="1" spans="1:27">
      <c r="A876" s="111"/>
      <c r="B876" s="111"/>
      <c r="C876" s="111"/>
      <c r="D876" s="111"/>
      <c r="E876" s="111"/>
      <c r="F876" s="111"/>
      <c r="G876" s="111"/>
      <c r="H876" s="111"/>
      <c r="I876" s="111"/>
      <c r="J876" s="111"/>
      <c r="K876" s="111"/>
      <c r="L876" s="111"/>
      <c r="M876" s="111"/>
      <c r="N876" s="111"/>
      <c r="O876" s="111"/>
      <c r="P876" s="111"/>
      <c r="Q876" s="111"/>
      <c r="R876" s="111"/>
      <c r="S876" s="111"/>
      <c r="T876" s="111"/>
      <c r="U876" s="111"/>
      <c r="V876" s="111"/>
      <c r="W876" s="111"/>
      <c r="X876" s="111"/>
      <c r="Y876" s="111"/>
      <c r="Z876" s="111"/>
      <c r="AA876" s="111"/>
    </row>
    <row r="877" s="51" customFormat="1" ht="15.75" customHeight="1" spans="1:27">
      <c r="A877" s="111"/>
      <c r="B877" s="111"/>
      <c r="C877" s="111"/>
      <c r="D877" s="111"/>
      <c r="E877" s="111"/>
      <c r="F877" s="111"/>
      <c r="G877" s="111"/>
      <c r="H877" s="111"/>
      <c r="I877" s="111"/>
      <c r="J877" s="111"/>
      <c r="K877" s="111"/>
      <c r="L877" s="111"/>
      <c r="M877" s="111"/>
      <c r="N877" s="111"/>
      <c r="O877" s="111"/>
      <c r="P877" s="111"/>
      <c r="Q877" s="111"/>
      <c r="R877" s="111"/>
      <c r="S877" s="111"/>
      <c r="T877" s="111"/>
      <c r="U877" s="111"/>
      <c r="V877" s="111"/>
      <c r="W877" s="111"/>
      <c r="X877" s="111"/>
      <c r="Y877" s="111"/>
      <c r="Z877" s="111"/>
      <c r="AA877" s="111"/>
    </row>
    <row r="878" s="51" customFormat="1" ht="15.75" customHeight="1" spans="1:27">
      <c r="A878" s="111"/>
      <c r="B878" s="111"/>
      <c r="C878" s="111"/>
      <c r="D878" s="111"/>
      <c r="E878" s="111"/>
      <c r="F878" s="111"/>
      <c r="G878" s="111"/>
      <c r="H878" s="111"/>
      <c r="I878" s="111"/>
      <c r="J878" s="111"/>
      <c r="K878" s="111"/>
      <c r="L878" s="111"/>
      <c r="M878" s="111"/>
      <c r="N878" s="111"/>
      <c r="O878" s="111"/>
      <c r="P878" s="111"/>
      <c r="Q878" s="111"/>
      <c r="R878" s="111"/>
      <c r="S878" s="111"/>
      <c r="T878" s="111"/>
      <c r="U878" s="111"/>
      <c r="V878" s="111"/>
      <c r="W878" s="111"/>
      <c r="X878" s="111"/>
      <c r="Y878" s="111"/>
      <c r="Z878" s="111"/>
      <c r="AA878" s="111"/>
    </row>
    <row r="879" s="51" customFormat="1" ht="15.75" customHeight="1" spans="1:27">
      <c r="A879" s="111"/>
      <c r="B879" s="111"/>
      <c r="C879" s="111"/>
      <c r="D879" s="111"/>
      <c r="E879" s="111"/>
      <c r="F879" s="111"/>
      <c r="G879" s="111"/>
      <c r="H879" s="111"/>
      <c r="I879" s="111"/>
      <c r="J879" s="111"/>
      <c r="K879" s="111"/>
      <c r="L879" s="111"/>
      <c r="M879" s="111"/>
      <c r="N879" s="111"/>
      <c r="O879" s="111"/>
      <c r="P879" s="111"/>
      <c r="Q879" s="111"/>
      <c r="R879" s="111"/>
      <c r="S879" s="111"/>
      <c r="T879" s="111"/>
      <c r="U879" s="111"/>
      <c r="V879" s="111"/>
      <c r="W879" s="111"/>
      <c r="X879" s="111"/>
      <c r="Y879" s="111"/>
      <c r="Z879" s="111"/>
      <c r="AA879" s="111"/>
    </row>
    <row r="880" s="51" customFormat="1" ht="15.75" customHeight="1" spans="1:27">
      <c r="A880" s="111"/>
      <c r="B880" s="111"/>
      <c r="C880" s="111"/>
      <c r="D880" s="111"/>
      <c r="E880" s="111"/>
      <c r="F880" s="111"/>
      <c r="G880" s="111"/>
      <c r="H880" s="111"/>
      <c r="I880" s="111"/>
      <c r="J880" s="111"/>
      <c r="K880" s="111"/>
      <c r="L880" s="111"/>
      <c r="M880" s="111"/>
      <c r="N880" s="111"/>
      <c r="O880" s="111"/>
      <c r="P880" s="111"/>
      <c r="Q880" s="111"/>
      <c r="R880" s="111"/>
      <c r="S880" s="111"/>
      <c r="T880" s="111"/>
      <c r="U880" s="111"/>
      <c r="V880" s="111"/>
      <c r="W880" s="111"/>
      <c r="X880" s="111"/>
      <c r="Y880" s="111"/>
      <c r="Z880" s="111"/>
      <c r="AA880" s="111"/>
    </row>
    <row r="881" s="51" customFormat="1" ht="15.75" customHeight="1" spans="1:27">
      <c r="A881" s="111"/>
      <c r="B881" s="111"/>
      <c r="C881" s="111"/>
      <c r="D881" s="111"/>
      <c r="E881" s="111"/>
      <c r="F881" s="111"/>
      <c r="G881" s="111"/>
      <c r="H881" s="111"/>
      <c r="I881" s="111"/>
      <c r="J881" s="111"/>
      <c r="K881" s="111"/>
      <c r="L881" s="111"/>
      <c r="M881" s="111"/>
      <c r="N881" s="111"/>
      <c r="O881" s="111"/>
      <c r="P881" s="111"/>
      <c r="Q881" s="111"/>
      <c r="R881" s="111"/>
      <c r="S881" s="111"/>
      <c r="T881" s="111"/>
      <c r="U881" s="111"/>
      <c r="V881" s="111"/>
      <c r="W881" s="111"/>
      <c r="X881" s="111"/>
      <c r="Y881" s="111"/>
      <c r="Z881" s="111"/>
      <c r="AA881" s="111"/>
    </row>
    <row r="882" s="51" customFormat="1" ht="15.75" customHeight="1" spans="1:27">
      <c r="A882" s="111"/>
      <c r="B882" s="111"/>
      <c r="C882" s="111"/>
      <c r="D882" s="111"/>
      <c r="E882" s="111"/>
      <c r="F882" s="111"/>
      <c r="G882" s="111"/>
      <c r="H882" s="111"/>
      <c r="I882" s="111"/>
      <c r="J882" s="111"/>
      <c r="K882" s="111"/>
      <c r="L882" s="111"/>
      <c r="M882" s="111"/>
      <c r="N882" s="111"/>
      <c r="O882" s="111"/>
      <c r="P882" s="111"/>
      <c r="Q882" s="111"/>
      <c r="R882" s="111"/>
      <c r="S882" s="111"/>
      <c r="T882" s="111"/>
      <c r="U882" s="111"/>
      <c r="V882" s="111"/>
      <c r="W882" s="111"/>
      <c r="X882" s="111"/>
      <c r="Y882" s="111"/>
      <c r="Z882" s="111"/>
      <c r="AA882" s="111"/>
    </row>
    <row r="883" s="51" customFormat="1" ht="15.75" customHeight="1" spans="1:27">
      <c r="A883" s="111"/>
      <c r="B883" s="111"/>
      <c r="C883" s="111"/>
      <c r="D883" s="111"/>
      <c r="E883" s="111"/>
      <c r="F883" s="111"/>
      <c r="G883" s="111"/>
      <c r="H883" s="111"/>
      <c r="I883" s="111"/>
      <c r="J883" s="111"/>
      <c r="K883" s="111"/>
      <c r="L883" s="111"/>
      <c r="M883" s="111"/>
      <c r="N883" s="111"/>
      <c r="O883" s="111"/>
      <c r="P883" s="111"/>
      <c r="Q883" s="111"/>
      <c r="R883" s="111"/>
      <c r="S883" s="111"/>
      <c r="T883" s="111"/>
      <c r="U883" s="111"/>
      <c r="V883" s="111"/>
      <c r="W883" s="111"/>
      <c r="X883" s="111"/>
      <c r="Y883" s="111"/>
      <c r="Z883" s="111"/>
      <c r="AA883" s="111"/>
    </row>
    <row r="884" s="51" customFormat="1" ht="15.75" customHeight="1" spans="1:27">
      <c r="A884" s="111"/>
      <c r="B884" s="111"/>
      <c r="C884" s="111"/>
      <c r="D884" s="111"/>
      <c r="E884" s="111"/>
      <c r="F884" s="111"/>
      <c r="G884" s="111"/>
      <c r="H884" s="111"/>
      <c r="I884" s="111"/>
      <c r="J884" s="111"/>
      <c r="K884" s="111"/>
      <c r="L884" s="111"/>
      <c r="M884" s="111"/>
      <c r="N884" s="111"/>
      <c r="O884" s="111"/>
      <c r="P884" s="111"/>
      <c r="Q884" s="111"/>
      <c r="R884" s="111"/>
      <c r="S884" s="111"/>
      <c r="T884" s="111"/>
      <c r="U884" s="111"/>
      <c r="V884" s="111"/>
      <c r="W884" s="111"/>
      <c r="X884" s="111"/>
      <c r="Y884" s="111"/>
      <c r="Z884" s="111"/>
      <c r="AA884" s="111"/>
    </row>
    <row r="885" s="51" customFormat="1" ht="15.75" customHeight="1" spans="1:27">
      <c r="A885" s="111"/>
      <c r="B885" s="111"/>
      <c r="C885" s="111"/>
      <c r="D885" s="111"/>
      <c r="E885" s="111"/>
      <c r="F885" s="111"/>
      <c r="G885" s="111"/>
      <c r="H885" s="111"/>
      <c r="I885" s="111"/>
      <c r="J885" s="111"/>
      <c r="K885" s="111"/>
      <c r="L885" s="111"/>
      <c r="M885" s="111"/>
      <c r="N885" s="111"/>
      <c r="O885" s="111"/>
      <c r="P885" s="111"/>
      <c r="Q885" s="111"/>
      <c r="R885" s="111"/>
      <c r="S885" s="111"/>
      <c r="T885" s="111"/>
      <c r="U885" s="111"/>
      <c r="V885" s="111"/>
      <c r="W885" s="111"/>
      <c r="X885" s="111"/>
      <c r="Y885" s="111"/>
      <c r="Z885" s="111"/>
      <c r="AA885" s="111"/>
    </row>
    <row r="886" s="51" customFormat="1" ht="15.75" customHeight="1" spans="1:27">
      <c r="A886" s="111"/>
      <c r="B886" s="111"/>
      <c r="C886" s="111"/>
      <c r="D886" s="111"/>
      <c r="E886" s="111"/>
      <c r="F886" s="111"/>
      <c r="G886" s="111"/>
      <c r="H886" s="111"/>
      <c r="I886" s="111"/>
      <c r="J886" s="111"/>
      <c r="K886" s="111"/>
      <c r="L886" s="111"/>
      <c r="M886" s="111"/>
      <c r="N886" s="111"/>
      <c r="O886" s="111"/>
      <c r="P886" s="111"/>
      <c r="Q886" s="111"/>
      <c r="R886" s="111"/>
      <c r="S886" s="111"/>
      <c r="T886" s="111"/>
      <c r="U886" s="111"/>
      <c r="V886" s="111"/>
      <c r="W886" s="111"/>
      <c r="X886" s="111"/>
      <c r="Y886" s="111"/>
      <c r="Z886" s="111"/>
      <c r="AA886" s="111"/>
    </row>
    <row r="887" s="51" customFormat="1" ht="15.75" customHeight="1" spans="1:27">
      <c r="A887" s="111"/>
      <c r="B887" s="111"/>
      <c r="C887" s="111"/>
      <c r="D887" s="111"/>
      <c r="E887" s="111"/>
      <c r="F887" s="111"/>
      <c r="G887" s="111"/>
      <c r="H887" s="111"/>
      <c r="I887" s="111"/>
      <c r="J887" s="111"/>
      <c r="K887" s="111"/>
      <c r="L887" s="111"/>
      <c r="M887" s="111"/>
      <c r="N887" s="111"/>
      <c r="O887" s="111"/>
      <c r="P887" s="111"/>
      <c r="Q887" s="111"/>
      <c r="R887" s="111"/>
      <c r="S887" s="111"/>
      <c r="T887" s="111"/>
      <c r="U887" s="111"/>
      <c r="V887" s="111"/>
      <c r="W887" s="111"/>
      <c r="X887" s="111"/>
      <c r="Y887" s="111"/>
      <c r="Z887" s="111"/>
      <c r="AA887" s="111"/>
    </row>
    <row r="888" s="51" customFormat="1" ht="15.75" customHeight="1" spans="1:27">
      <c r="A888" s="111"/>
      <c r="B888" s="111"/>
      <c r="C888" s="111"/>
      <c r="D888" s="111"/>
      <c r="E888" s="111"/>
      <c r="F888" s="111"/>
      <c r="G888" s="111"/>
      <c r="H888" s="111"/>
      <c r="I888" s="111"/>
      <c r="J888" s="111"/>
      <c r="K888" s="111"/>
      <c r="L888" s="111"/>
      <c r="M888" s="111"/>
      <c r="N888" s="111"/>
      <c r="O888" s="111"/>
      <c r="P888" s="111"/>
      <c r="Q888" s="111"/>
      <c r="R888" s="111"/>
      <c r="S888" s="111"/>
      <c r="T888" s="111"/>
      <c r="U888" s="111"/>
      <c r="V888" s="111"/>
      <c r="W888" s="111"/>
      <c r="X888" s="111"/>
      <c r="Y888" s="111"/>
      <c r="Z888" s="111"/>
      <c r="AA888" s="111"/>
    </row>
    <row r="889" s="51" customFormat="1" ht="15.75" customHeight="1" spans="1:27">
      <c r="A889" s="111"/>
      <c r="B889" s="111"/>
      <c r="C889" s="111"/>
      <c r="D889" s="111"/>
      <c r="E889" s="111"/>
      <c r="F889" s="111"/>
      <c r="G889" s="111"/>
      <c r="H889" s="111"/>
      <c r="I889" s="111"/>
      <c r="J889" s="111"/>
      <c r="K889" s="111"/>
      <c r="L889" s="111"/>
      <c r="M889" s="111"/>
      <c r="N889" s="111"/>
      <c r="O889" s="111"/>
      <c r="P889" s="111"/>
      <c r="Q889" s="111"/>
      <c r="R889" s="111"/>
      <c r="S889" s="111"/>
      <c r="T889" s="111"/>
      <c r="U889" s="111"/>
      <c r="V889" s="111"/>
      <c r="W889" s="111"/>
      <c r="X889" s="111"/>
      <c r="Y889" s="111"/>
      <c r="Z889" s="111"/>
      <c r="AA889" s="111"/>
    </row>
    <row r="890" s="51" customFormat="1" ht="15.75" customHeight="1" spans="1:27">
      <c r="A890" s="111"/>
      <c r="B890" s="111"/>
      <c r="C890" s="111"/>
      <c r="D890" s="111"/>
      <c r="E890" s="111"/>
      <c r="F890" s="111"/>
      <c r="G890" s="111"/>
      <c r="H890" s="111"/>
      <c r="I890" s="111"/>
      <c r="J890" s="111"/>
      <c r="K890" s="111"/>
      <c r="L890" s="111"/>
      <c r="M890" s="111"/>
      <c r="N890" s="111"/>
      <c r="O890" s="111"/>
      <c r="P890" s="111"/>
      <c r="Q890" s="111"/>
      <c r="R890" s="111"/>
      <c r="S890" s="111"/>
      <c r="T890" s="111"/>
      <c r="U890" s="111"/>
      <c r="V890" s="111"/>
      <c r="W890" s="111"/>
      <c r="X890" s="111"/>
      <c r="Y890" s="111"/>
      <c r="Z890" s="111"/>
      <c r="AA890" s="111"/>
    </row>
    <row r="891" s="51" customFormat="1" ht="15.75" customHeight="1" spans="1:27">
      <c r="A891" s="111"/>
      <c r="B891" s="111"/>
      <c r="C891" s="111"/>
      <c r="D891" s="111"/>
      <c r="E891" s="111"/>
      <c r="F891" s="111"/>
      <c r="G891" s="111"/>
      <c r="H891" s="111"/>
      <c r="I891" s="111"/>
      <c r="J891" s="111"/>
      <c r="K891" s="111"/>
      <c r="L891" s="111"/>
      <c r="M891" s="111"/>
      <c r="N891" s="111"/>
      <c r="O891" s="111"/>
      <c r="P891" s="111"/>
      <c r="Q891" s="111"/>
      <c r="R891" s="111"/>
      <c r="S891" s="111"/>
      <c r="T891" s="111"/>
      <c r="U891" s="111"/>
      <c r="V891" s="111"/>
      <c r="W891" s="111"/>
      <c r="X891" s="111"/>
      <c r="Y891" s="111"/>
      <c r="Z891" s="111"/>
      <c r="AA891" s="111"/>
    </row>
    <row r="892" s="51" customFormat="1" ht="15.75" customHeight="1" spans="1:27">
      <c r="A892" s="111"/>
      <c r="B892" s="111"/>
      <c r="C892" s="111"/>
      <c r="D892" s="111"/>
      <c r="E892" s="111"/>
      <c r="F892" s="111"/>
      <c r="G892" s="111"/>
      <c r="H892" s="111"/>
      <c r="I892" s="111"/>
      <c r="J892" s="111"/>
      <c r="K892" s="111"/>
      <c r="L892" s="111"/>
      <c r="M892" s="111"/>
      <c r="N892" s="111"/>
      <c r="O892" s="111"/>
      <c r="P892" s="111"/>
      <c r="Q892" s="111"/>
      <c r="R892" s="111"/>
      <c r="S892" s="111"/>
      <c r="T892" s="111"/>
      <c r="U892" s="111"/>
      <c r="V892" s="111"/>
      <c r="W892" s="111"/>
      <c r="X892" s="111"/>
      <c r="Y892" s="111"/>
      <c r="Z892" s="111"/>
      <c r="AA892" s="111"/>
    </row>
    <row r="893" s="51" customFormat="1" ht="15.75" customHeight="1" spans="1:27">
      <c r="A893" s="111"/>
      <c r="B893" s="111"/>
      <c r="C893" s="111"/>
      <c r="D893" s="111"/>
      <c r="E893" s="111"/>
      <c r="F893" s="111"/>
      <c r="G893" s="111"/>
      <c r="H893" s="111"/>
      <c r="I893" s="111"/>
      <c r="J893" s="111"/>
      <c r="K893" s="111"/>
      <c r="L893" s="111"/>
      <c r="M893" s="111"/>
      <c r="N893" s="111"/>
      <c r="O893" s="111"/>
      <c r="P893" s="111"/>
      <c r="Q893" s="111"/>
      <c r="R893" s="111"/>
      <c r="S893" s="111"/>
      <c r="T893" s="111"/>
      <c r="U893" s="111"/>
      <c r="V893" s="111"/>
      <c r="W893" s="111"/>
      <c r="X893" s="111"/>
      <c r="Y893" s="111"/>
      <c r="Z893" s="111"/>
      <c r="AA893" s="111"/>
    </row>
    <row r="894" s="51" customFormat="1" ht="15.75" customHeight="1" spans="1:27">
      <c r="A894" s="111"/>
      <c r="B894" s="111"/>
      <c r="C894" s="111"/>
      <c r="D894" s="111"/>
      <c r="E894" s="111"/>
      <c r="F894" s="111"/>
      <c r="G894" s="111"/>
      <c r="H894" s="111"/>
      <c r="I894" s="111"/>
      <c r="J894" s="111"/>
      <c r="K894" s="111"/>
      <c r="L894" s="111"/>
      <c r="M894" s="111"/>
      <c r="N894" s="111"/>
      <c r="O894" s="111"/>
      <c r="P894" s="111"/>
      <c r="Q894" s="111"/>
      <c r="R894" s="111"/>
      <c r="S894" s="111"/>
      <c r="T894" s="111"/>
      <c r="U894" s="111"/>
      <c r="V894" s="111"/>
      <c r="W894" s="111"/>
      <c r="X894" s="111"/>
      <c r="Y894" s="111"/>
      <c r="Z894" s="111"/>
      <c r="AA894" s="111"/>
    </row>
    <row r="895" s="51" customFormat="1" ht="15.75" customHeight="1" spans="1:27">
      <c r="A895" s="111"/>
      <c r="B895" s="111"/>
      <c r="C895" s="111"/>
      <c r="D895" s="111"/>
      <c r="E895" s="111"/>
      <c r="F895" s="111"/>
      <c r="G895" s="111"/>
      <c r="H895" s="111"/>
      <c r="I895" s="111"/>
      <c r="J895" s="111"/>
      <c r="K895" s="111"/>
      <c r="L895" s="111"/>
      <c r="M895" s="111"/>
      <c r="N895" s="111"/>
      <c r="O895" s="111"/>
      <c r="P895" s="111"/>
      <c r="Q895" s="111"/>
      <c r="R895" s="111"/>
      <c r="S895" s="111"/>
      <c r="T895" s="111"/>
      <c r="U895" s="111"/>
      <c r="V895" s="111"/>
      <c r="W895" s="111"/>
      <c r="X895" s="111"/>
      <c r="Y895" s="111"/>
      <c r="Z895" s="111"/>
      <c r="AA895" s="111"/>
    </row>
    <row r="896" s="51" customFormat="1" ht="15.75" customHeight="1" spans="1:27">
      <c r="A896" s="111"/>
      <c r="B896" s="111"/>
      <c r="C896" s="111"/>
      <c r="D896" s="111"/>
      <c r="E896" s="111"/>
      <c r="F896" s="111"/>
      <c r="G896" s="111"/>
      <c r="H896" s="111"/>
      <c r="I896" s="111"/>
      <c r="J896" s="111"/>
      <c r="K896" s="111"/>
      <c r="L896" s="111"/>
      <c r="M896" s="111"/>
      <c r="N896" s="111"/>
      <c r="O896" s="111"/>
      <c r="P896" s="111"/>
      <c r="Q896" s="111"/>
      <c r="R896" s="111"/>
      <c r="S896" s="111"/>
      <c r="T896" s="111"/>
      <c r="U896" s="111"/>
      <c r="V896" s="111"/>
      <c r="W896" s="111"/>
      <c r="X896" s="111"/>
      <c r="Y896" s="111"/>
      <c r="Z896" s="111"/>
      <c r="AA896" s="111"/>
    </row>
    <row r="897" s="51" customFormat="1" ht="15.75" customHeight="1" spans="1:27">
      <c r="A897" s="111"/>
      <c r="B897" s="111"/>
      <c r="C897" s="111"/>
      <c r="D897" s="111"/>
      <c r="E897" s="111"/>
      <c r="F897" s="111"/>
      <c r="G897" s="111"/>
      <c r="H897" s="111"/>
      <c r="I897" s="111"/>
      <c r="J897" s="111"/>
      <c r="K897" s="111"/>
      <c r="L897" s="111"/>
      <c r="M897" s="111"/>
      <c r="N897" s="111"/>
      <c r="O897" s="111"/>
      <c r="P897" s="111"/>
      <c r="Q897" s="111"/>
      <c r="R897" s="111"/>
      <c r="S897" s="111"/>
      <c r="T897" s="111"/>
      <c r="U897" s="111"/>
      <c r="V897" s="111"/>
      <c r="W897" s="111"/>
      <c r="X897" s="111"/>
      <c r="Y897" s="111"/>
      <c r="Z897" s="111"/>
      <c r="AA897" s="111"/>
    </row>
    <row r="898" s="51" customFormat="1" ht="15.75" customHeight="1" spans="1:27">
      <c r="A898" s="111"/>
      <c r="B898" s="111"/>
      <c r="C898" s="111"/>
      <c r="D898" s="111"/>
      <c r="E898" s="111"/>
      <c r="F898" s="111"/>
      <c r="G898" s="111"/>
      <c r="H898" s="111"/>
      <c r="I898" s="111"/>
      <c r="J898" s="111"/>
      <c r="K898" s="111"/>
      <c r="L898" s="111"/>
      <c r="M898" s="111"/>
      <c r="N898" s="111"/>
      <c r="O898" s="111"/>
      <c r="P898" s="111"/>
      <c r="Q898" s="111"/>
      <c r="R898" s="111"/>
      <c r="S898" s="111"/>
      <c r="T898" s="111"/>
      <c r="U898" s="111"/>
      <c r="V898" s="111"/>
      <c r="W898" s="111"/>
      <c r="X898" s="111"/>
      <c r="Y898" s="111"/>
      <c r="Z898" s="111"/>
      <c r="AA898" s="111"/>
    </row>
    <row r="899" s="51" customFormat="1" ht="15.75" customHeight="1" spans="1:27">
      <c r="A899" s="111"/>
      <c r="B899" s="111"/>
      <c r="C899" s="111"/>
      <c r="D899" s="111"/>
      <c r="E899" s="111"/>
      <c r="F899" s="111"/>
      <c r="G899" s="111"/>
      <c r="H899" s="111"/>
      <c r="I899" s="111"/>
      <c r="J899" s="111"/>
      <c r="K899" s="111"/>
      <c r="L899" s="111"/>
      <c r="M899" s="111"/>
      <c r="N899" s="111"/>
      <c r="O899" s="111"/>
      <c r="P899" s="111"/>
      <c r="Q899" s="111"/>
      <c r="R899" s="111"/>
      <c r="S899" s="111"/>
      <c r="T899" s="111"/>
      <c r="U899" s="111"/>
      <c r="V899" s="111"/>
      <c r="W899" s="111"/>
      <c r="X899" s="111"/>
      <c r="Y899" s="111"/>
      <c r="Z899" s="111"/>
      <c r="AA899" s="111"/>
    </row>
    <row r="900" s="51" customFormat="1" ht="15.75" customHeight="1" spans="1:27">
      <c r="A900" s="111"/>
      <c r="B900" s="111"/>
      <c r="C900" s="111"/>
      <c r="D900" s="111"/>
      <c r="E900" s="111"/>
      <c r="F900" s="111"/>
      <c r="G900" s="111"/>
      <c r="H900" s="111"/>
      <c r="I900" s="111"/>
      <c r="J900" s="111"/>
      <c r="K900" s="111"/>
      <c r="L900" s="111"/>
      <c r="M900" s="111"/>
      <c r="N900" s="111"/>
      <c r="O900" s="111"/>
      <c r="P900" s="111"/>
      <c r="Q900" s="111"/>
      <c r="R900" s="111"/>
      <c r="S900" s="111"/>
      <c r="T900" s="111"/>
      <c r="U900" s="111"/>
      <c r="V900" s="111"/>
      <c r="W900" s="111"/>
      <c r="X900" s="111"/>
      <c r="Y900" s="111"/>
      <c r="Z900" s="111"/>
      <c r="AA900" s="111"/>
    </row>
    <row r="901" s="51" customFormat="1" ht="15.75" customHeight="1" spans="1:27">
      <c r="A901" s="111"/>
      <c r="B901" s="111"/>
      <c r="C901" s="111"/>
      <c r="D901" s="111"/>
      <c r="E901" s="111"/>
      <c r="F901" s="111"/>
      <c r="G901" s="111"/>
      <c r="H901" s="111"/>
      <c r="I901" s="111"/>
      <c r="J901" s="111"/>
      <c r="K901" s="111"/>
      <c r="L901" s="111"/>
      <c r="M901" s="111"/>
      <c r="N901" s="111"/>
      <c r="O901" s="111"/>
      <c r="P901" s="111"/>
      <c r="Q901" s="111"/>
      <c r="R901" s="111"/>
      <c r="S901" s="111"/>
      <c r="T901" s="111"/>
      <c r="U901" s="111"/>
      <c r="V901" s="111"/>
      <c r="W901" s="111"/>
      <c r="X901" s="111"/>
      <c r="Y901" s="111"/>
      <c r="Z901" s="111"/>
      <c r="AA901" s="111"/>
    </row>
    <row r="902" s="51" customFormat="1" ht="15.75" customHeight="1" spans="1:27">
      <c r="A902" s="111"/>
      <c r="B902" s="111"/>
      <c r="C902" s="111"/>
      <c r="D902" s="111"/>
      <c r="E902" s="111"/>
      <c r="F902" s="111"/>
      <c r="G902" s="111"/>
      <c r="H902" s="111"/>
      <c r="I902" s="111"/>
      <c r="J902" s="111"/>
      <c r="K902" s="111"/>
      <c r="L902" s="111"/>
      <c r="M902" s="111"/>
      <c r="N902" s="111"/>
      <c r="O902" s="111"/>
      <c r="P902" s="111"/>
      <c r="Q902" s="111"/>
      <c r="R902" s="111"/>
      <c r="S902" s="111"/>
      <c r="T902" s="111"/>
      <c r="U902" s="111"/>
      <c r="V902" s="111"/>
      <c r="W902" s="111"/>
      <c r="X902" s="111"/>
      <c r="Y902" s="111"/>
      <c r="Z902" s="111"/>
      <c r="AA902" s="111"/>
    </row>
    <row r="903" s="51" customFormat="1" ht="15.75" customHeight="1" spans="1:27">
      <c r="A903" s="111"/>
      <c r="B903" s="111"/>
      <c r="C903" s="111"/>
      <c r="D903" s="111"/>
      <c r="E903" s="111"/>
      <c r="F903" s="111"/>
      <c r="G903" s="111"/>
      <c r="H903" s="111"/>
      <c r="I903" s="111"/>
      <c r="J903" s="111"/>
      <c r="K903" s="111"/>
      <c r="L903" s="111"/>
      <c r="M903" s="111"/>
      <c r="N903" s="111"/>
      <c r="O903" s="111"/>
      <c r="P903" s="111"/>
      <c r="Q903" s="111"/>
      <c r="R903" s="111"/>
      <c r="S903" s="111"/>
      <c r="T903" s="111"/>
      <c r="U903" s="111"/>
      <c r="V903" s="111"/>
      <c r="W903" s="111"/>
      <c r="X903" s="111"/>
      <c r="Y903" s="111"/>
      <c r="Z903" s="111"/>
      <c r="AA903" s="111"/>
    </row>
    <row r="904" s="51" customFormat="1" ht="15.75" customHeight="1" spans="1:27">
      <c r="A904" s="111"/>
      <c r="B904" s="111"/>
      <c r="C904" s="111"/>
      <c r="D904" s="111"/>
      <c r="E904" s="111"/>
      <c r="F904" s="111"/>
      <c r="G904" s="111"/>
      <c r="H904" s="111"/>
      <c r="I904" s="111"/>
      <c r="J904" s="111"/>
      <c r="K904" s="111"/>
      <c r="L904" s="111"/>
      <c r="M904" s="111"/>
      <c r="N904" s="111"/>
      <c r="O904" s="111"/>
      <c r="P904" s="111"/>
      <c r="Q904" s="111"/>
      <c r="R904" s="111"/>
      <c r="S904" s="111"/>
      <c r="T904" s="111"/>
      <c r="U904" s="111"/>
      <c r="V904" s="111"/>
      <c r="W904" s="111"/>
      <c r="X904" s="111"/>
      <c r="Y904" s="111"/>
      <c r="Z904" s="111"/>
      <c r="AA904" s="111"/>
    </row>
    <row r="905" s="51" customFormat="1" ht="15.75" customHeight="1" spans="1:27">
      <c r="A905" s="111"/>
      <c r="B905" s="111"/>
      <c r="C905" s="111"/>
      <c r="D905" s="111"/>
      <c r="E905" s="111"/>
      <c r="F905" s="111"/>
      <c r="G905" s="111"/>
      <c r="H905" s="111"/>
      <c r="I905" s="111"/>
      <c r="J905" s="111"/>
      <c r="K905" s="111"/>
      <c r="L905" s="111"/>
      <c r="M905" s="111"/>
      <c r="N905" s="111"/>
      <c r="O905" s="111"/>
      <c r="P905" s="111"/>
      <c r="Q905" s="111"/>
      <c r="R905" s="111"/>
      <c r="S905" s="111"/>
      <c r="T905" s="111"/>
      <c r="U905" s="111"/>
      <c r="V905" s="111"/>
      <c r="W905" s="111"/>
      <c r="X905" s="111"/>
      <c r="Y905" s="111"/>
      <c r="Z905" s="111"/>
      <c r="AA905" s="111"/>
    </row>
    <row r="906" s="51" customFormat="1" ht="15.75" customHeight="1" spans="1:27">
      <c r="A906" s="111"/>
      <c r="B906" s="111"/>
      <c r="C906" s="111"/>
      <c r="D906" s="111"/>
      <c r="E906" s="111"/>
      <c r="F906" s="111"/>
      <c r="G906" s="111"/>
      <c r="H906" s="111"/>
      <c r="I906" s="111"/>
      <c r="J906" s="111"/>
      <c r="K906" s="111"/>
      <c r="L906" s="111"/>
      <c r="M906" s="111"/>
      <c r="N906" s="111"/>
      <c r="O906" s="111"/>
      <c r="P906" s="111"/>
      <c r="Q906" s="111"/>
      <c r="R906" s="111"/>
      <c r="S906" s="111"/>
      <c r="T906" s="111"/>
      <c r="U906" s="111"/>
      <c r="V906" s="111"/>
      <c r="W906" s="111"/>
      <c r="X906" s="111"/>
      <c r="Y906" s="111"/>
      <c r="Z906" s="111"/>
      <c r="AA906" s="111"/>
    </row>
    <row r="907" s="51" customFormat="1" ht="15.75" customHeight="1" spans="1:27">
      <c r="A907" s="111"/>
      <c r="B907" s="111"/>
      <c r="C907" s="111"/>
      <c r="D907" s="111"/>
      <c r="E907" s="111"/>
      <c r="F907" s="111"/>
      <c r="G907" s="111"/>
      <c r="H907" s="111"/>
      <c r="I907" s="111"/>
      <c r="J907" s="111"/>
      <c r="K907" s="111"/>
      <c r="L907" s="111"/>
      <c r="M907" s="111"/>
      <c r="N907" s="111"/>
      <c r="O907" s="111"/>
      <c r="P907" s="111"/>
      <c r="Q907" s="111"/>
      <c r="R907" s="111"/>
      <c r="S907" s="111"/>
      <c r="T907" s="111"/>
      <c r="U907" s="111"/>
      <c r="V907" s="111"/>
      <c r="W907" s="111"/>
      <c r="X907" s="111"/>
      <c r="Y907" s="111"/>
      <c r="Z907" s="111"/>
      <c r="AA907" s="111"/>
    </row>
    <row r="908" s="51" customFormat="1" ht="15.75" customHeight="1" spans="1:27">
      <c r="A908" s="111"/>
      <c r="B908" s="111"/>
      <c r="C908" s="111"/>
      <c r="D908" s="111"/>
      <c r="E908" s="111"/>
      <c r="F908" s="111"/>
      <c r="G908" s="111"/>
      <c r="H908" s="111"/>
      <c r="I908" s="111"/>
      <c r="J908" s="111"/>
      <c r="K908" s="111"/>
      <c r="L908" s="111"/>
      <c r="M908" s="111"/>
      <c r="N908" s="111"/>
      <c r="O908" s="111"/>
      <c r="P908" s="111"/>
      <c r="Q908" s="111"/>
      <c r="R908" s="111"/>
      <c r="S908" s="111"/>
      <c r="T908" s="111"/>
      <c r="U908" s="111"/>
      <c r="V908" s="111"/>
      <c r="W908" s="111"/>
      <c r="X908" s="111"/>
      <c r="Y908" s="111"/>
      <c r="Z908" s="111"/>
      <c r="AA908" s="111"/>
    </row>
    <row r="909" s="51" customFormat="1" ht="15.75" customHeight="1" spans="1:27">
      <c r="A909" s="111"/>
      <c r="B909" s="111"/>
      <c r="C909" s="111"/>
      <c r="D909" s="111"/>
      <c r="E909" s="111"/>
      <c r="F909" s="111"/>
      <c r="G909" s="111"/>
      <c r="H909" s="111"/>
      <c r="I909" s="111"/>
      <c r="J909" s="111"/>
      <c r="K909" s="111"/>
      <c r="L909" s="111"/>
      <c r="M909" s="111"/>
      <c r="N909" s="111"/>
      <c r="O909" s="111"/>
      <c r="P909" s="111"/>
      <c r="Q909" s="111"/>
      <c r="R909" s="111"/>
      <c r="S909" s="111"/>
      <c r="T909" s="111"/>
      <c r="U909" s="111"/>
      <c r="V909" s="111"/>
      <c r="W909" s="111"/>
      <c r="X909" s="111"/>
      <c r="Y909" s="111"/>
      <c r="Z909" s="111"/>
      <c r="AA909" s="111"/>
    </row>
    <row r="910" s="51" customFormat="1" ht="15.75" customHeight="1" spans="1:27">
      <c r="A910" s="111"/>
      <c r="B910" s="111"/>
      <c r="C910" s="111"/>
      <c r="D910" s="111"/>
      <c r="E910" s="111"/>
      <c r="F910" s="111"/>
      <c r="G910" s="111"/>
      <c r="H910" s="111"/>
      <c r="I910" s="111"/>
      <c r="J910" s="111"/>
      <c r="K910" s="111"/>
      <c r="L910" s="111"/>
      <c r="M910" s="111"/>
      <c r="N910" s="111"/>
      <c r="O910" s="111"/>
      <c r="P910" s="111"/>
      <c r="Q910" s="111"/>
      <c r="R910" s="111"/>
      <c r="S910" s="111"/>
      <c r="T910" s="111"/>
      <c r="U910" s="111"/>
      <c r="V910" s="111"/>
      <c r="W910" s="111"/>
      <c r="X910" s="111"/>
      <c r="Y910" s="111"/>
      <c r="Z910" s="111"/>
      <c r="AA910" s="111"/>
    </row>
    <row r="911" s="51" customFormat="1" ht="15.75" customHeight="1" spans="1:27">
      <c r="A911" s="111"/>
      <c r="B911" s="111"/>
      <c r="C911" s="111"/>
      <c r="D911" s="111"/>
      <c r="E911" s="111"/>
      <c r="F911" s="111"/>
      <c r="G911" s="111"/>
      <c r="H911" s="111"/>
      <c r="I911" s="111"/>
      <c r="J911" s="111"/>
      <c r="K911" s="111"/>
      <c r="L911" s="111"/>
      <c r="M911" s="111"/>
      <c r="N911" s="111"/>
      <c r="O911" s="111"/>
      <c r="P911" s="111"/>
      <c r="Q911" s="111"/>
      <c r="R911" s="111"/>
      <c r="S911" s="111"/>
      <c r="T911" s="111"/>
      <c r="U911" s="111"/>
      <c r="V911" s="111"/>
      <c r="W911" s="111"/>
      <c r="X911" s="111"/>
      <c r="Y911" s="111"/>
      <c r="Z911" s="111"/>
      <c r="AA911" s="111"/>
    </row>
    <row r="912" s="51" customFormat="1" ht="15.75" customHeight="1" spans="1:27">
      <c r="A912" s="111"/>
      <c r="B912" s="111"/>
      <c r="C912" s="111"/>
      <c r="D912" s="111"/>
      <c r="E912" s="111"/>
      <c r="F912" s="111"/>
      <c r="G912" s="111"/>
      <c r="H912" s="111"/>
      <c r="I912" s="111"/>
      <c r="J912" s="111"/>
      <c r="K912" s="111"/>
      <c r="L912" s="111"/>
      <c r="M912" s="111"/>
      <c r="N912" s="111"/>
      <c r="O912" s="111"/>
      <c r="P912" s="111"/>
      <c r="Q912" s="111"/>
      <c r="R912" s="111"/>
      <c r="S912" s="111"/>
      <c r="T912" s="111"/>
      <c r="U912" s="111"/>
      <c r="V912" s="111"/>
      <c r="W912" s="111"/>
      <c r="X912" s="111"/>
      <c r="Y912" s="111"/>
      <c r="Z912" s="111"/>
      <c r="AA912" s="111"/>
    </row>
    <row r="913" s="51" customFormat="1" ht="15.75" customHeight="1" spans="1:27">
      <c r="A913" s="111"/>
      <c r="B913" s="111"/>
      <c r="C913" s="111"/>
      <c r="D913" s="111"/>
      <c r="E913" s="111"/>
      <c r="F913" s="111"/>
      <c r="G913" s="111"/>
      <c r="H913" s="111"/>
      <c r="I913" s="111"/>
      <c r="J913" s="111"/>
      <c r="K913" s="111"/>
      <c r="L913" s="111"/>
      <c r="M913" s="111"/>
      <c r="N913" s="111"/>
      <c r="O913" s="111"/>
      <c r="P913" s="111"/>
      <c r="Q913" s="111"/>
      <c r="R913" s="111"/>
      <c r="S913" s="111"/>
      <c r="T913" s="111"/>
      <c r="U913" s="111"/>
      <c r="V913" s="111"/>
      <c r="W913" s="111"/>
      <c r="X913" s="111"/>
      <c r="Y913" s="111"/>
      <c r="Z913" s="111"/>
      <c r="AA913" s="111"/>
    </row>
    <row r="914" s="51" customFormat="1" ht="15.75" customHeight="1" spans="1:27">
      <c r="A914" s="111"/>
      <c r="B914" s="111"/>
      <c r="C914" s="111"/>
      <c r="D914" s="111"/>
      <c r="E914" s="111"/>
      <c r="F914" s="111"/>
      <c r="G914" s="111"/>
      <c r="H914" s="111"/>
      <c r="I914" s="111"/>
      <c r="J914" s="111"/>
      <c r="K914" s="111"/>
      <c r="L914" s="111"/>
      <c r="M914" s="111"/>
      <c r="N914" s="111"/>
      <c r="O914" s="111"/>
      <c r="P914" s="111"/>
      <c r="Q914" s="111"/>
      <c r="R914" s="111"/>
      <c r="S914" s="111"/>
      <c r="T914" s="111"/>
      <c r="U914" s="111"/>
      <c r="V914" s="111"/>
      <c r="W914" s="111"/>
      <c r="X914" s="111"/>
      <c r="Y914" s="111"/>
      <c r="Z914" s="111"/>
      <c r="AA914" s="111"/>
    </row>
    <row r="915" s="51" customFormat="1" ht="15.75" customHeight="1" spans="1:27">
      <c r="A915" s="111"/>
      <c r="B915" s="111"/>
      <c r="C915" s="111"/>
      <c r="D915" s="111"/>
      <c r="E915" s="111"/>
      <c r="F915" s="111"/>
      <c r="G915" s="111"/>
      <c r="H915" s="111"/>
      <c r="I915" s="111"/>
      <c r="J915" s="111"/>
      <c r="K915" s="111"/>
      <c r="L915" s="111"/>
      <c r="M915" s="111"/>
      <c r="N915" s="111"/>
      <c r="O915" s="111"/>
      <c r="P915" s="111"/>
      <c r="Q915" s="111"/>
      <c r="R915" s="111"/>
      <c r="S915" s="111"/>
      <c r="T915" s="111"/>
      <c r="U915" s="111"/>
      <c r="V915" s="111"/>
      <c r="W915" s="111"/>
      <c r="X915" s="111"/>
      <c r="Y915" s="111"/>
      <c r="Z915" s="111"/>
      <c r="AA915" s="111"/>
    </row>
    <row r="916" s="51" customFormat="1" ht="15.75" customHeight="1" spans="1:27">
      <c r="A916" s="111"/>
      <c r="B916" s="111"/>
      <c r="C916" s="111"/>
      <c r="D916" s="111"/>
      <c r="E916" s="111"/>
      <c r="F916" s="111"/>
      <c r="G916" s="111"/>
      <c r="H916" s="111"/>
      <c r="I916" s="111"/>
      <c r="J916" s="111"/>
      <c r="K916" s="111"/>
      <c r="L916" s="111"/>
      <c r="M916" s="111"/>
      <c r="N916" s="111"/>
      <c r="O916" s="111"/>
      <c r="P916" s="111"/>
      <c r="Q916" s="111"/>
      <c r="R916" s="111"/>
      <c r="S916" s="111"/>
      <c r="T916" s="111"/>
      <c r="U916" s="111"/>
      <c r="V916" s="111"/>
      <c r="W916" s="111"/>
      <c r="X916" s="111"/>
      <c r="Y916" s="111"/>
      <c r="Z916" s="111"/>
      <c r="AA916" s="111"/>
    </row>
    <row r="917" s="51" customFormat="1" ht="15.75" customHeight="1" spans="1:27">
      <c r="A917" s="111"/>
      <c r="B917" s="111"/>
      <c r="C917" s="111"/>
      <c r="D917" s="111"/>
      <c r="E917" s="111"/>
      <c r="F917" s="111"/>
      <c r="G917" s="111"/>
      <c r="H917" s="111"/>
      <c r="I917" s="111"/>
      <c r="J917" s="111"/>
      <c r="K917" s="111"/>
      <c r="L917" s="111"/>
      <c r="M917" s="111"/>
      <c r="N917" s="111"/>
      <c r="O917" s="111"/>
      <c r="P917" s="111"/>
      <c r="Q917" s="111"/>
      <c r="R917" s="111"/>
      <c r="S917" s="111"/>
      <c r="T917" s="111"/>
      <c r="U917" s="111"/>
      <c r="W917" s="111"/>
      <c r="X917" s="111"/>
      <c r="Y917" s="111"/>
      <c r="Z917" s="111"/>
      <c r="AA917" s="111"/>
    </row>
  </sheetData>
  <mergeCells count="38">
    <mergeCell ref="A1:C1"/>
    <mergeCell ref="G1:N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G7:G8"/>
    <mergeCell ref="H7:H8"/>
    <mergeCell ref="I7:I8"/>
    <mergeCell ref="J7:J8"/>
    <mergeCell ref="K7:K8"/>
    <mergeCell ref="L7:L8"/>
    <mergeCell ref="M7:M8"/>
    <mergeCell ref="N7:N8"/>
    <mergeCell ref="G2:I4"/>
    <mergeCell ref="G5:I6"/>
    <mergeCell ref="A7:E8"/>
    <mergeCell ref="J2:N4"/>
    <mergeCell ref="J5:N6"/>
  </mergeCells>
  <pageMargins left="0.7" right="0.7" top="0.75" bottom="0.75" header="0.3" footer="0.3"/>
  <pageSetup paperSize="9" scale="7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17"/>
  <sheetViews>
    <sheetView view="pageBreakPreview" zoomScale="55" zoomScaleNormal="70" workbookViewId="0">
      <selection activeCell="R21" sqref="R21"/>
    </sheetView>
  </sheetViews>
  <sheetFormatPr defaultColWidth="9.02654867256637" defaultRowHeight="12.75"/>
  <cols>
    <col min="1" max="1" width="17" style="51" customWidth="1"/>
    <col min="2" max="2" width="14.6637168141593" style="51" customWidth="1"/>
    <col min="3" max="3" width="19.1681415929204" style="51" customWidth="1"/>
    <col min="4" max="4" width="10" style="51" customWidth="1"/>
    <col min="5" max="5" width="13.1681415929204" style="51" customWidth="1"/>
    <col min="6" max="6" width="44.4070796460177" style="51" customWidth="1"/>
    <col min="7" max="7" width="10.3362831858407" style="51" customWidth="1"/>
    <col min="8" max="8" width="7" style="51" hidden="1" customWidth="1"/>
    <col min="9" max="14" width="10" style="51" customWidth="1"/>
    <col min="15" max="15" width="6.50442477876106" style="51" customWidth="1"/>
    <col min="16" max="18" width="9.83185840707965" style="51" customWidth="1"/>
    <col min="19" max="19" width="7.66371681415929" style="51" customWidth="1"/>
    <col min="20" max="20" width="9.83185840707965" style="51" customWidth="1"/>
    <col min="21" max="22" width="9.66371681415929" style="51" customWidth="1"/>
    <col min="23" max="23" width="7.50442477876106" style="51" customWidth="1"/>
    <col min="24" max="24" width="11.5044247787611" style="51" customWidth="1"/>
    <col min="25" max="25" width="32.6637168141593" style="51" customWidth="1"/>
    <col min="26" max="27" width="13.6637168141593" style="51" customWidth="1"/>
    <col min="28" max="16384" width="14.5044247787611" style="51"/>
  </cols>
  <sheetData>
    <row r="1" s="51" customFormat="1" ht="30" customHeight="1" spans="1:31">
      <c r="A1" s="52" t="s">
        <v>0</v>
      </c>
      <c r="B1" s="52"/>
      <c r="C1" s="52"/>
      <c r="D1" s="53" t="s">
        <v>1</v>
      </c>
      <c r="E1" s="54" t="s">
        <v>2</v>
      </c>
      <c r="F1" s="54"/>
      <c r="G1" s="55"/>
      <c r="H1" s="55"/>
      <c r="I1" s="55"/>
      <c r="J1" s="55"/>
      <c r="K1" s="55"/>
      <c r="L1" s="55"/>
      <c r="M1" s="55"/>
      <c r="N1" s="55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108"/>
    </row>
    <row r="2" s="51" customFormat="1" ht="15.75" customHeight="1" spans="1:31">
      <c r="A2" s="56" t="s">
        <v>3</v>
      </c>
      <c r="B2" s="57" t="s">
        <v>4</v>
      </c>
      <c r="C2" s="58" t="s">
        <v>5</v>
      </c>
      <c r="D2" s="57" t="s">
        <v>6</v>
      </c>
      <c r="E2" s="59"/>
      <c r="F2" s="59"/>
      <c r="G2" s="60" t="s">
        <v>7</v>
      </c>
      <c r="H2" s="60"/>
      <c r="I2" s="60"/>
      <c r="J2" s="93" t="s">
        <v>8</v>
      </c>
      <c r="K2" s="93"/>
      <c r="L2" s="93"/>
      <c r="M2" s="93"/>
      <c r="N2" s="93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108"/>
    </row>
    <row r="3" s="51" customFormat="1" ht="15.75" customHeight="1" spans="1:31">
      <c r="A3" s="56" t="s">
        <v>9</v>
      </c>
      <c r="B3" s="61">
        <v>45457</v>
      </c>
      <c r="C3" s="58" t="s">
        <v>10</v>
      </c>
      <c r="D3" s="57" t="s">
        <v>11</v>
      </c>
      <c r="E3" s="59"/>
      <c r="F3" s="59"/>
      <c r="G3" s="60"/>
      <c r="H3" s="60"/>
      <c r="I3" s="60"/>
      <c r="J3" s="93"/>
      <c r="K3" s="93"/>
      <c r="L3" s="93"/>
      <c r="M3" s="93"/>
      <c r="N3" s="93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108"/>
    </row>
    <row r="4" s="51" customFormat="1" ht="15.75" customHeight="1" spans="1:31">
      <c r="A4" s="56" t="s">
        <v>12</v>
      </c>
      <c r="B4" s="57" t="s">
        <v>13</v>
      </c>
      <c r="C4" s="58" t="s">
        <v>14</v>
      </c>
      <c r="D4" s="57" t="s">
        <v>15</v>
      </c>
      <c r="E4" s="59"/>
      <c r="F4" s="59"/>
      <c r="G4" s="60"/>
      <c r="H4" s="60"/>
      <c r="I4" s="60"/>
      <c r="J4" s="93"/>
      <c r="K4" s="93"/>
      <c r="L4" s="93"/>
      <c r="M4" s="93"/>
      <c r="N4" s="93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108"/>
    </row>
    <row r="5" s="51" customFormat="1" ht="15.75" customHeight="1" spans="1:31">
      <c r="A5" s="56" t="s">
        <v>16</v>
      </c>
      <c r="B5" s="57"/>
      <c r="C5" s="58" t="s">
        <v>17</v>
      </c>
      <c r="D5" s="57" t="s">
        <v>18</v>
      </c>
      <c r="E5" s="59"/>
      <c r="F5" s="59"/>
      <c r="G5" s="60" t="s">
        <v>19</v>
      </c>
      <c r="H5" s="60"/>
      <c r="I5" s="60"/>
      <c r="J5" s="95" t="s">
        <v>20</v>
      </c>
      <c r="K5" s="95"/>
      <c r="L5" s="95"/>
      <c r="M5" s="95"/>
      <c r="N5" s="95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108"/>
    </row>
    <row r="6" s="51" customFormat="1" ht="15.75" customHeight="1" spans="1:31">
      <c r="A6" s="56" t="s">
        <v>21</v>
      </c>
      <c r="B6" s="57" t="s">
        <v>22</v>
      </c>
      <c r="C6" s="58" t="s">
        <v>23</v>
      </c>
      <c r="D6" s="57" t="s">
        <v>24</v>
      </c>
      <c r="E6" s="59"/>
      <c r="F6" s="59"/>
      <c r="G6" s="60"/>
      <c r="H6" s="60"/>
      <c r="I6" s="60"/>
      <c r="J6" s="95"/>
      <c r="K6" s="95"/>
      <c r="L6" s="95"/>
      <c r="M6" s="95"/>
      <c r="N6" s="95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108"/>
    </row>
    <row r="7" s="51" customFormat="1" ht="15.75" customHeight="1" spans="1:31">
      <c r="A7" s="62" t="s">
        <v>25</v>
      </c>
      <c r="B7" s="62"/>
      <c r="C7" s="62"/>
      <c r="D7" s="62"/>
      <c r="E7" s="62"/>
      <c r="F7" s="63"/>
      <c r="G7" s="64" t="s">
        <v>26</v>
      </c>
      <c r="H7" s="64" t="s">
        <v>27</v>
      </c>
      <c r="I7" s="97" t="s">
        <v>28</v>
      </c>
      <c r="J7" s="98" t="s">
        <v>29</v>
      </c>
      <c r="K7" s="99" t="s">
        <v>30</v>
      </c>
      <c r="L7" s="97" t="s">
        <v>31</v>
      </c>
      <c r="M7" s="97" t="s">
        <v>32</v>
      </c>
      <c r="N7" s="97" t="s">
        <v>33</v>
      </c>
      <c r="O7" s="100"/>
      <c r="P7" s="100"/>
      <c r="Q7" s="106"/>
      <c r="R7" s="100"/>
      <c r="S7" s="100"/>
      <c r="T7" s="100"/>
      <c r="U7" s="106"/>
      <c r="V7" s="100"/>
      <c r="W7" s="100"/>
      <c r="X7" s="106"/>
      <c r="Y7" s="103"/>
      <c r="Z7" s="109"/>
      <c r="AA7" s="109"/>
      <c r="AB7" s="108"/>
      <c r="AC7" s="108"/>
      <c r="AD7" s="108"/>
      <c r="AE7" s="108"/>
    </row>
    <row r="8" s="51" customFormat="1" ht="15" customHeight="1" spans="1:31">
      <c r="A8" s="65"/>
      <c r="B8" s="65"/>
      <c r="C8" s="65"/>
      <c r="D8" s="65"/>
      <c r="E8" s="65"/>
      <c r="F8" s="66"/>
      <c r="G8" s="67"/>
      <c r="H8" s="67"/>
      <c r="I8" s="101"/>
      <c r="J8" s="101"/>
      <c r="K8" s="101"/>
      <c r="L8" s="101"/>
      <c r="M8" s="101"/>
      <c r="N8" s="101"/>
      <c r="O8" s="102"/>
      <c r="P8" s="103"/>
      <c r="Q8" s="103"/>
      <c r="R8" s="103"/>
      <c r="S8" s="102"/>
      <c r="T8" s="103"/>
      <c r="U8" s="103"/>
      <c r="V8" s="103"/>
      <c r="W8" s="102"/>
      <c r="X8" s="103"/>
      <c r="Y8" s="103"/>
      <c r="Z8" s="109"/>
      <c r="AA8" s="109"/>
      <c r="AB8" s="108"/>
      <c r="AC8" s="108"/>
      <c r="AD8" s="108"/>
      <c r="AE8" s="108"/>
    </row>
    <row r="9" s="51" customFormat="1" ht="30" customHeight="1" spans="1:27">
      <c r="A9" s="68" t="s">
        <v>34</v>
      </c>
      <c r="B9" s="69"/>
      <c r="C9" s="69"/>
      <c r="D9" s="69"/>
      <c r="E9" s="70"/>
      <c r="F9" s="71" t="s">
        <v>35</v>
      </c>
      <c r="G9" s="72">
        <v>0.125</v>
      </c>
      <c r="H9" s="73">
        <v>55.875</v>
      </c>
      <c r="I9" s="104">
        <f>'XS-XXL'!I9*2.54</f>
        <v>141.605</v>
      </c>
      <c r="J9" s="104">
        <f>'XS-XXL'!J9*2.54</f>
        <v>142.875</v>
      </c>
      <c r="K9" s="104">
        <f>'XS-XXL'!K9*2.54</f>
        <v>144.145</v>
      </c>
      <c r="L9" s="104">
        <f>'XS-XXL'!L9*2.54</f>
        <v>145.415</v>
      </c>
      <c r="M9" s="104">
        <f>'XS-XXL'!M9*2.54</f>
        <v>146.685</v>
      </c>
      <c r="N9" s="104">
        <f>'XS-XXL'!N9*2.54</f>
        <v>147.955</v>
      </c>
      <c r="O9" s="105"/>
      <c r="P9" s="105"/>
      <c r="Q9" s="105"/>
      <c r="R9" s="107"/>
      <c r="S9" s="105"/>
      <c r="T9" s="105"/>
      <c r="U9" s="105"/>
      <c r="V9" s="107"/>
      <c r="W9" s="105"/>
      <c r="X9" s="105"/>
      <c r="Y9" s="110"/>
      <c r="Z9" s="91"/>
      <c r="AA9" s="91"/>
    </row>
    <row r="10" s="51" customFormat="1" ht="30" customHeight="1" spans="1:27">
      <c r="A10" s="68" t="s">
        <v>36</v>
      </c>
      <c r="B10" s="69"/>
      <c r="C10" s="69"/>
      <c r="D10" s="69"/>
      <c r="E10" s="70"/>
      <c r="F10" s="74" t="s">
        <v>37</v>
      </c>
      <c r="G10" s="75">
        <v>0.125</v>
      </c>
      <c r="H10" s="76">
        <v>25.875</v>
      </c>
      <c r="I10" s="104">
        <f>'XS-XXL'!I10*2.54</f>
        <v>66.04</v>
      </c>
      <c r="J10" s="104">
        <f>'XS-XXL'!J10*2.54</f>
        <v>66.675</v>
      </c>
      <c r="K10" s="104">
        <f>'XS-XXL'!K10*2.54</f>
        <v>67.31</v>
      </c>
      <c r="L10" s="104">
        <f>'XS-XXL'!L10*2.54</f>
        <v>67.945</v>
      </c>
      <c r="M10" s="104">
        <f>'XS-XXL'!M10*2.54</f>
        <v>68.58</v>
      </c>
      <c r="N10" s="104">
        <f>'XS-XXL'!N10*2.54</f>
        <v>69.215</v>
      </c>
      <c r="O10" s="105"/>
      <c r="P10" s="105"/>
      <c r="Q10" s="105"/>
      <c r="R10" s="107"/>
      <c r="S10" s="105"/>
      <c r="T10" s="105"/>
      <c r="U10" s="105"/>
      <c r="V10" s="107"/>
      <c r="W10" s="105"/>
      <c r="X10" s="105"/>
      <c r="Y10" s="110"/>
      <c r="Z10" s="91"/>
      <c r="AA10" s="91"/>
    </row>
    <row r="11" s="51" customFormat="1" ht="30" customHeight="1" spans="1:27">
      <c r="A11" s="68" t="s">
        <v>38</v>
      </c>
      <c r="B11" s="69"/>
      <c r="C11" s="69"/>
      <c r="D11" s="69"/>
      <c r="E11" s="70"/>
      <c r="F11" s="74" t="s">
        <v>39</v>
      </c>
      <c r="G11" s="75">
        <v>0.125</v>
      </c>
      <c r="H11" s="77"/>
      <c r="I11" s="104">
        <f>'XS-XXL'!I11*2.54</f>
        <v>45.085</v>
      </c>
      <c r="J11" s="104">
        <f>'XS-XXL'!J11*2.54</f>
        <v>45.72</v>
      </c>
      <c r="K11" s="104">
        <f>'XS-XXL'!K11*2.54</f>
        <v>46.355</v>
      </c>
      <c r="L11" s="104">
        <f>'XS-XXL'!L11*2.54</f>
        <v>46.99</v>
      </c>
      <c r="M11" s="104">
        <f>'XS-XXL'!M11*2.54</f>
        <v>47.625</v>
      </c>
      <c r="N11" s="104">
        <f>'XS-XXL'!N11*2.54</f>
        <v>48.26</v>
      </c>
      <c r="O11" s="105"/>
      <c r="P11" s="105"/>
      <c r="Q11" s="105"/>
      <c r="R11" s="107"/>
      <c r="S11" s="105"/>
      <c r="T11" s="105"/>
      <c r="U11" s="105"/>
      <c r="V11" s="107"/>
      <c r="W11" s="105"/>
      <c r="X11" s="105"/>
      <c r="Y11" s="110"/>
      <c r="Z11" s="91"/>
      <c r="AA11" s="91"/>
    </row>
    <row r="12" s="51" customFormat="1" ht="30" customHeight="1" spans="1:27">
      <c r="A12" s="68" t="s">
        <v>40</v>
      </c>
      <c r="B12" s="69"/>
      <c r="C12" s="69"/>
      <c r="D12" s="69"/>
      <c r="E12" s="70"/>
      <c r="F12" s="78" t="s">
        <v>41</v>
      </c>
      <c r="G12" s="75">
        <v>0.125</v>
      </c>
      <c r="H12" s="77"/>
      <c r="I12" s="104">
        <f>'XS-XXL'!I12*2.54</f>
        <v>42.8625</v>
      </c>
      <c r="J12" s="104">
        <f>'XS-XXL'!J12*2.54</f>
        <v>43.815</v>
      </c>
      <c r="K12" s="104">
        <f>'XS-XXL'!K12*2.54</f>
        <v>44.7675</v>
      </c>
      <c r="L12" s="104">
        <f>'XS-XXL'!L12*2.54</f>
        <v>46.0375</v>
      </c>
      <c r="M12" s="104">
        <f>'XS-XXL'!M12*2.54</f>
        <v>47.3075</v>
      </c>
      <c r="N12" s="104">
        <f>'XS-XXL'!N12*2.54</f>
        <v>48.5775</v>
      </c>
      <c r="O12" s="105"/>
      <c r="P12" s="105"/>
      <c r="Q12" s="105"/>
      <c r="R12" s="107"/>
      <c r="S12" s="105"/>
      <c r="T12" s="105"/>
      <c r="U12" s="105"/>
      <c r="V12" s="107"/>
      <c r="W12" s="105"/>
      <c r="X12" s="105"/>
      <c r="Y12" s="110"/>
      <c r="Z12" s="91"/>
      <c r="AA12" s="91"/>
    </row>
    <row r="13" s="51" customFormat="1" ht="30" customHeight="1" spans="1:27">
      <c r="A13" s="68" t="s">
        <v>42</v>
      </c>
      <c r="B13" s="69"/>
      <c r="C13" s="69"/>
      <c r="D13" s="69"/>
      <c r="E13" s="70"/>
      <c r="F13" s="78" t="s">
        <v>43</v>
      </c>
      <c r="G13" s="75">
        <v>0.125</v>
      </c>
      <c r="H13" s="79" t="e">
        <v>#VALUE!</v>
      </c>
      <c r="I13" s="104">
        <f>'XS-XXL'!I13*2.54</f>
        <v>15.24</v>
      </c>
      <c r="J13" s="104">
        <f>'XS-XXL'!J13*2.54</f>
        <v>16.51</v>
      </c>
      <c r="K13" s="104">
        <f>'XS-XXL'!K13*2.54</f>
        <v>17.78</v>
      </c>
      <c r="L13" s="104">
        <f>'XS-XXL'!L13*2.54</f>
        <v>19.05</v>
      </c>
      <c r="M13" s="104">
        <f>'XS-XXL'!M13*2.54</f>
        <v>20.32</v>
      </c>
      <c r="N13" s="104">
        <f>'XS-XXL'!N13*2.54</f>
        <v>21.59</v>
      </c>
      <c r="O13" s="105"/>
      <c r="P13" s="105"/>
      <c r="Q13" s="105"/>
      <c r="R13" s="107"/>
      <c r="S13" s="105"/>
      <c r="T13" s="105"/>
      <c r="U13" s="105"/>
      <c r="V13" s="107"/>
      <c r="W13" s="105"/>
      <c r="X13" s="105"/>
      <c r="Y13" s="110"/>
      <c r="Z13" s="91"/>
      <c r="AA13" s="91"/>
    </row>
    <row r="14" s="51" customFormat="1" ht="30" customHeight="1" spans="1:27">
      <c r="A14" s="68" t="s">
        <v>44</v>
      </c>
      <c r="B14" s="69"/>
      <c r="C14" s="69"/>
      <c r="D14" s="69"/>
      <c r="E14" s="70"/>
      <c r="F14" s="74" t="s">
        <v>45</v>
      </c>
      <c r="G14" s="80">
        <v>0.5</v>
      </c>
      <c r="H14" s="81">
        <v>12</v>
      </c>
      <c r="I14" s="104">
        <f>'XS-XXL'!I14*2.54</f>
        <v>36.83</v>
      </c>
      <c r="J14" s="104">
        <f>'XS-XXL'!J14*2.54</f>
        <v>38.1</v>
      </c>
      <c r="K14" s="104">
        <f>'XS-XXL'!K14*2.54</f>
        <v>39.37</v>
      </c>
      <c r="L14" s="104">
        <f>'XS-XXL'!L14*2.54</f>
        <v>40.64</v>
      </c>
      <c r="M14" s="104">
        <f>'XS-XXL'!M14*2.54</f>
        <v>41.91</v>
      </c>
      <c r="N14" s="104">
        <f>'XS-XXL'!N14*2.54</f>
        <v>43.18</v>
      </c>
      <c r="O14" s="105"/>
      <c r="P14" s="105"/>
      <c r="Q14" s="105"/>
      <c r="R14" s="107"/>
      <c r="S14" s="105"/>
      <c r="T14" s="105"/>
      <c r="U14" s="105"/>
      <c r="V14" s="107"/>
      <c r="W14" s="105"/>
      <c r="X14" s="105"/>
      <c r="Y14" s="110"/>
      <c r="Z14" s="91"/>
      <c r="AA14" s="91"/>
    </row>
    <row r="15" s="51" customFormat="1" ht="30" customHeight="1" spans="1:27">
      <c r="A15" s="68" t="s">
        <v>46</v>
      </c>
      <c r="B15" s="69"/>
      <c r="C15" s="69"/>
      <c r="D15" s="69"/>
      <c r="E15" s="70"/>
      <c r="F15" s="82" t="s">
        <v>47</v>
      </c>
      <c r="G15" s="80">
        <v>0.5</v>
      </c>
      <c r="H15" s="81">
        <v>29.5</v>
      </c>
      <c r="I15" s="104">
        <f>'XS-XXL'!I15*2.54</f>
        <v>77.47</v>
      </c>
      <c r="J15" s="104">
        <f>'XS-XXL'!J15*2.54</f>
        <v>82.55</v>
      </c>
      <c r="K15" s="104">
        <f>'XS-XXL'!K15*2.54</f>
        <v>87.63</v>
      </c>
      <c r="L15" s="104">
        <f>'XS-XXL'!L15*2.54</f>
        <v>93.98</v>
      </c>
      <c r="M15" s="104">
        <f>'XS-XXL'!M15*2.54</f>
        <v>99.06</v>
      </c>
      <c r="N15" s="104">
        <f>'XS-XXL'!N15*2.54</f>
        <v>104.14</v>
      </c>
      <c r="O15" s="105"/>
      <c r="P15" s="105"/>
      <c r="Q15" s="105"/>
      <c r="R15" s="107"/>
      <c r="S15" s="105"/>
      <c r="T15" s="105"/>
      <c r="U15" s="105"/>
      <c r="V15" s="107"/>
      <c r="W15" s="105"/>
      <c r="X15" s="105"/>
      <c r="Y15" s="110"/>
      <c r="Z15" s="91"/>
      <c r="AA15" s="91"/>
    </row>
    <row r="16" s="51" customFormat="1" ht="30" customHeight="1" spans="1:27">
      <c r="A16" s="68" t="s">
        <v>48</v>
      </c>
      <c r="B16" s="69"/>
      <c r="C16" s="69"/>
      <c r="D16" s="69"/>
      <c r="E16" s="70"/>
      <c r="F16" s="82" t="s">
        <v>49</v>
      </c>
      <c r="G16" s="80">
        <v>0.5</v>
      </c>
      <c r="H16" s="81">
        <v>29</v>
      </c>
      <c r="I16" s="104">
        <f>'XS-XXL'!I16*2.54</f>
        <v>76.2</v>
      </c>
      <c r="J16" s="104">
        <f>'XS-XXL'!J16*2.54</f>
        <v>81.28</v>
      </c>
      <c r="K16" s="104">
        <f>'XS-XXL'!K16*2.54</f>
        <v>86.36</v>
      </c>
      <c r="L16" s="104">
        <f>'XS-XXL'!L16*2.54</f>
        <v>92.71</v>
      </c>
      <c r="M16" s="104">
        <f>'XS-XXL'!M16*2.54</f>
        <v>97.79</v>
      </c>
      <c r="N16" s="104">
        <f>'XS-XXL'!N16*2.54</f>
        <v>102.87</v>
      </c>
      <c r="O16" s="105"/>
      <c r="P16" s="105"/>
      <c r="Q16" s="105"/>
      <c r="R16" s="107"/>
      <c r="S16" s="105"/>
      <c r="T16" s="105"/>
      <c r="U16" s="105"/>
      <c r="V16" s="107"/>
      <c r="W16" s="105"/>
      <c r="X16" s="105"/>
      <c r="Y16" s="110"/>
      <c r="Z16" s="91"/>
      <c r="AA16" s="91"/>
    </row>
    <row r="17" s="51" customFormat="1" ht="30" customHeight="1" spans="1:27">
      <c r="A17" s="68" t="s">
        <v>50</v>
      </c>
      <c r="B17" s="69"/>
      <c r="C17" s="69"/>
      <c r="D17" s="69"/>
      <c r="E17" s="70"/>
      <c r="F17" s="83" t="s">
        <v>51</v>
      </c>
      <c r="G17" s="80">
        <v>0.5</v>
      </c>
      <c r="H17" s="81">
        <v>35.25</v>
      </c>
      <c r="I17" s="104">
        <f>'XS-XXL'!I17*2.54</f>
        <v>92.075</v>
      </c>
      <c r="J17" s="104">
        <f>'XS-XXL'!J17*2.54</f>
        <v>97.155</v>
      </c>
      <c r="K17" s="104">
        <f>'XS-XXL'!K17*2.54</f>
        <v>102.235</v>
      </c>
      <c r="L17" s="104">
        <f>'XS-XXL'!L17*2.54</f>
        <v>108.585</v>
      </c>
      <c r="M17" s="104">
        <f>'XS-XXL'!M17*2.54</f>
        <v>113.665</v>
      </c>
      <c r="N17" s="104">
        <f>'XS-XXL'!N17*2.54</f>
        <v>118.745</v>
      </c>
      <c r="O17" s="105"/>
      <c r="P17" s="105"/>
      <c r="Q17" s="105"/>
      <c r="R17" s="107"/>
      <c r="S17" s="105"/>
      <c r="T17" s="105"/>
      <c r="U17" s="105"/>
      <c r="V17" s="107"/>
      <c r="W17" s="105"/>
      <c r="X17" s="105"/>
      <c r="Y17" s="110"/>
      <c r="Z17" s="91"/>
      <c r="AA17" s="91"/>
    </row>
    <row r="18" s="51" customFormat="1" ht="30" customHeight="1" spans="1:27">
      <c r="A18" s="68" t="s">
        <v>52</v>
      </c>
      <c r="B18" s="69"/>
      <c r="C18" s="69"/>
      <c r="D18" s="69"/>
      <c r="E18" s="70"/>
      <c r="F18" s="84" t="s">
        <v>53</v>
      </c>
      <c r="G18" s="80">
        <v>0.5</v>
      </c>
      <c r="H18" s="81">
        <v>41.75</v>
      </c>
      <c r="I18" s="104">
        <f>'XS-XXL'!I18*2.54</f>
        <v>108.585</v>
      </c>
      <c r="J18" s="104">
        <f>'XS-XXL'!J18*2.54</f>
        <v>113.665</v>
      </c>
      <c r="K18" s="104">
        <f>'XS-XXL'!K18*2.54</f>
        <v>118.745</v>
      </c>
      <c r="L18" s="104">
        <f>'XS-XXL'!L18*2.54</f>
        <v>125.095</v>
      </c>
      <c r="M18" s="104">
        <f>'XS-XXL'!M18*2.54</f>
        <v>130.175</v>
      </c>
      <c r="N18" s="104">
        <f>'XS-XXL'!N18*2.54</f>
        <v>135.255</v>
      </c>
      <c r="O18" s="105"/>
      <c r="P18" s="105"/>
      <c r="Q18" s="105"/>
      <c r="R18" s="107"/>
      <c r="S18" s="105"/>
      <c r="T18" s="105"/>
      <c r="U18" s="105"/>
      <c r="V18" s="107"/>
      <c r="W18" s="105"/>
      <c r="X18" s="105"/>
      <c r="Y18" s="110"/>
      <c r="Z18" s="91"/>
      <c r="AA18" s="91"/>
    </row>
    <row r="19" s="51" customFormat="1" ht="30" customHeight="1" spans="1:14">
      <c r="A19" s="68" t="s">
        <v>54</v>
      </c>
      <c r="B19" s="69"/>
      <c r="C19" s="69"/>
      <c r="D19" s="69"/>
      <c r="E19" s="70"/>
      <c r="F19" s="85" t="s">
        <v>55</v>
      </c>
      <c r="G19" s="80">
        <v>0.5</v>
      </c>
      <c r="H19" s="81">
        <v>59</v>
      </c>
      <c r="I19" s="104">
        <f>'XS-XXL'!I19*2.54</f>
        <v>152.4</v>
      </c>
      <c r="J19" s="104">
        <f>'XS-XXL'!J19*2.54</f>
        <v>157.48</v>
      </c>
      <c r="K19" s="104">
        <f>'XS-XXL'!K19*2.54</f>
        <v>162.56</v>
      </c>
      <c r="L19" s="104">
        <f>'XS-XXL'!L19*2.54</f>
        <v>168.91</v>
      </c>
      <c r="M19" s="104">
        <f>'XS-XXL'!M19*2.54</f>
        <v>173.99</v>
      </c>
      <c r="N19" s="104">
        <f>'XS-XXL'!N19*2.54</f>
        <v>179.07</v>
      </c>
    </row>
    <row r="20" s="51" customFormat="1" ht="30" customHeight="1" spans="1:14">
      <c r="A20" s="68" t="s">
        <v>56</v>
      </c>
      <c r="B20" s="69"/>
      <c r="C20" s="69"/>
      <c r="D20" s="69"/>
      <c r="E20" s="70"/>
      <c r="F20" s="85" t="s">
        <v>57</v>
      </c>
      <c r="G20" s="80">
        <v>0.5</v>
      </c>
      <c r="H20" s="86">
        <v>55.5</v>
      </c>
      <c r="I20" s="104">
        <f>'XS-XXL'!I20*2.54</f>
        <v>137.16</v>
      </c>
      <c r="J20" s="104">
        <f>'XS-XXL'!J20*2.54</f>
        <v>142.24</v>
      </c>
      <c r="K20" s="104">
        <f>'XS-XXL'!K20*2.54</f>
        <v>147.32</v>
      </c>
      <c r="L20" s="104">
        <f>'XS-XXL'!L20*2.54</f>
        <v>153.67</v>
      </c>
      <c r="M20" s="104">
        <f>'XS-XXL'!M20*2.54</f>
        <v>158.75</v>
      </c>
      <c r="N20" s="104">
        <f>'XS-XXL'!N20*2.54</f>
        <v>163.83</v>
      </c>
    </row>
    <row r="21" s="51" customFormat="1" ht="30" customHeight="1" spans="1:27">
      <c r="A21" s="68" t="s">
        <v>58</v>
      </c>
      <c r="B21" s="69"/>
      <c r="C21" s="69"/>
      <c r="D21" s="69"/>
      <c r="E21" s="70"/>
      <c r="F21" s="83" t="s">
        <v>59</v>
      </c>
      <c r="G21" s="80">
        <v>0.5</v>
      </c>
      <c r="H21" s="86">
        <v>23.25</v>
      </c>
      <c r="I21" s="104">
        <f>'XS-XXL'!I21*2.54</f>
        <v>59.69</v>
      </c>
      <c r="J21" s="104">
        <f>'XS-XXL'!J21*2.54</f>
        <v>60.325</v>
      </c>
      <c r="K21" s="104">
        <f>'XS-XXL'!K21*2.54</f>
        <v>60.96</v>
      </c>
      <c r="L21" s="104">
        <f>'XS-XXL'!L21*2.54</f>
        <v>61.595</v>
      </c>
      <c r="M21" s="104">
        <f>'XS-XXL'!M21*2.54</f>
        <v>62.23</v>
      </c>
      <c r="N21" s="104">
        <f>'XS-XXL'!N21*2.54</f>
        <v>62.865</v>
      </c>
      <c r="O21" s="105"/>
      <c r="P21" s="105"/>
      <c r="Q21" s="105"/>
      <c r="R21" s="107"/>
      <c r="S21" s="105"/>
      <c r="T21" s="105"/>
      <c r="U21" s="105"/>
      <c r="V21" s="107"/>
      <c r="W21" s="105"/>
      <c r="X21" s="105"/>
      <c r="Y21" s="110"/>
      <c r="Z21" s="91"/>
      <c r="AA21" s="91"/>
    </row>
    <row r="22" s="51" customFormat="1" ht="30" customHeight="1" spans="1:27">
      <c r="A22" s="68" t="s">
        <v>60</v>
      </c>
      <c r="B22" s="69"/>
      <c r="C22" s="69"/>
      <c r="D22" s="69"/>
      <c r="E22" s="70"/>
      <c r="F22" s="83" t="s">
        <v>61</v>
      </c>
      <c r="G22" s="87">
        <v>0.25</v>
      </c>
      <c r="H22" s="76"/>
      <c r="I22" s="104">
        <f>'XS-XXL'!I22*2.54</f>
        <v>83.82</v>
      </c>
      <c r="J22" s="104">
        <f>'XS-XXL'!J22*2.54</f>
        <v>84.455</v>
      </c>
      <c r="K22" s="104">
        <f>'XS-XXL'!K22*2.54</f>
        <v>85.09</v>
      </c>
      <c r="L22" s="104">
        <f>'XS-XXL'!L22*2.54</f>
        <v>85.725</v>
      </c>
      <c r="M22" s="104">
        <f>'XS-XXL'!M22*2.54</f>
        <v>86.36</v>
      </c>
      <c r="N22" s="104">
        <f>'XS-XXL'!N22*2.54</f>
        <v>86.995</v>
      </c>
      <c r="O22" s="105"/>
      <c r="P22" s="105"/>
      <c r="Q22" s="105"/>
      <c r="R22" s="107"/>
      <c r="S22" s="105"/>
      <c r="T22" s="105"/>
      <c r="U22" s="105"/>
      <c r="V22" s="107"/>
      <c r="W22" s="105"/>
      <c r="X22" s="105"/>
      <c r="Y22" s="110"/>
      <c r="Z22" s="91"/>
      <c r="AA22" s="91"/>
    </row>
    <row r="23" s="51" customFormat="1" ht="30" customHeight="1" spans="1:27">
      <c r="A23" s="68" t="s">
        <v>62</v>
      </c>
      <c r="B23" s="69"/>
      <c r="C23" s="69"/>
      <c r="D23" s="69"/>
      <c r="E23" s="70"/>
      <c r="F23" s="88" t="s">
        <v>63</v>
      </c>
      <c r="G23" s="75">
        <v>0.25</v>
      </c>
      <c r="H23" s="86">
        <v>30</v>
      </c>
      <c r="I23" s="104">
        <f>'XS-XXL'!I23*2.54</f>
        <v>76.835</v>
      </c>
      <c r="J23" s="104">
        <f>'XS-XXL'!J23*2.54</f>
        <v>77.47</v>
      </c>
      <c r="K23" s="104">
        <f>'XS-XXL'!K23*2.54</f>
        <v>78.105</v>
      </c>
      <c r="L23" s="104">
        <f>'XS-XXL'!L23*2.54</f>
        <v>78.74</v>
      </c>
      <c r="M23" s="104">
        <f>'XS-XXL'!M23*2.54</f>
        <v>78.74</v>
      </c>
      <c r="N23" s="104">
        <f>'XS-XXL'!N23*2.54</f>
        <v>78.74</v>
      </c>
      <c r="O23" s="105"/>
      <c r="P23" s="105"/>
      <c r="Q23" s="105"/>
      <c r="R23" s="107"/>
      <c r="S23" s="105"/>
      <c r="T23" s="105"/>
      <c r="U23" s="105"/>
      <c r="V23" s="107"/>
      <c r="W23" s="105"/>
      <c r="X23" s="105"/>
      <c r="Y23" s="110"/>
      <c r="Z23" s="91"/>
      <c r="AA23" s="91"/>
    </row>
    <row r="24" s="51" customFormat="1" ht="30" customHeight="1" spans="1:27">
      <c r="A24" s="68" t="s">
        <v>64</v>
      </c>
      <c r="B24" s="69"/>
      <c r="C24" s="69"/>
      <c r="D24" s="69"/>
      <c r="E24" s="70"/>
      <c r="F24" s="88" t="s">
        <v>65</v>
      </c>
      <c r="G24" s="89">
        <v>0</v>
      </c>
      <c r="H24" s="76"/>
      <c r="I24" s="104">
        <f>'XS-XXL'!I24*2.54</f>
        <v>143.51</v>
      </c>
      <c r="J24" s="104">
        <f>'XS-XXL'!J24*2.54</f>
        <v>143.51</v>
      </c>
      <c r="K24" s="104">
        <f>'XS-XXL'!K24*2.54</f>
        <v>143.51</v>
      </c>
      <c r="L24" s="104">
        <f>'XS-XXL'!L24*2.54</f>
        <v>143.51</v>
      </c>
      <c r="M24" s="104">
        <f>'XS-XXL'!M24*2.54</f>
        <v>143.51</v>
      </c>
      <c r="N24" s="104">
        <f>'XS-XXL'!N24*2.54</f>
        <v>143.51</v>
      </c>
      <c r="O24" s="105"/>
      <c r="P24" s="105"/>
      <c r="Q24" s="105"/>
      <c r="R24" s="107"/>
      <c r="S24" s="105"/>
      <c r="T24" s="105"/>
      <c r="U24" s="105"/>
      <c r="V24" s="107"/>
      <c r="W24" s="105"/>
      <c r="X24" s="105"/>
      <c r="Y24" s="110"/>
      <c r="Z24" s="91"/>
      <c r="AA24" s="91"/>
    </row>
    <row r="25" s="51" customFormat="1" ht="30" customHeight="1" spans="1:27">
      <c r="A25" s="68" t="s">
        <v>66</v>
      </c>
      <c r="B25" s="69"/>
      <c r="C25" s="69"/>
      <c r="D25" s="69"/>
      <c r="E25" s="70"/>
      <c r="F25" s="90" t="s">
        <v>67</v>
      </c>
      <c r="G25" s="75">
        <v>0.125</v>
      </c>
      <c r="H25" s="81"/>
      <c r="I25" s="104">
        <f>'XS-XXL'!I25*2.54</f>
        <v>1.905</v>
      </c>
      <c r="J25" s="104">
        <f>'XS-XXL'!J25*2.54</f>
        <v>2.54</v>
      </c>
      <c r="K25" s="104">
        <f>'XS-XXL'!K25*2.54</f>
        <v>3.175</v>
      </c>
      <c r="L25" s="104">
        <f>'XS-XXL'!L25*2.54</f>
        <v>3.81</v>
      </c>
      <c r="M25" s="104">
        <f>'XS-XXL'!M25*2.54</f>
        <v>4.445</v>
      </c>
      <c r="N25" s="104">
        <f>'XS-XXL'!N25*2.54</f>
        <v>5.08</v>
      </c>
      <c r="O25" s="105"/>
      <c r="P25" s="105"/>
      <c r="Q25" s="105"/>
      <c r="R25" s="107"/>
      <c r="S25" s="105"/>
      <c r="T25" s="105"/>
      <c r="U25" s="105"/>
      <c r="V25" s="107"/>
      <c r="W25" s="105"/>
      <c r="X25" s="105"/>
      <c r="Y25" s="110"/>
      <c r="Z25" s="91"/>
      <c r="AA25" s="91"/>
    </row>
    <row r="26" s="51" customFormat="1" ht="30" customHeight="1" spans="1:27">
      <c r="A26" s="68" t="s">
        <v>68</v>
      </c>
      <c r="B26" s="69"/>
      <c r="C26" s="69"/>
      <c r="D26" s="69"/>
      <c r="E26" s="70"/>
      <c r="F26" s="90" t="s">
        <v>69</v>
      </c>
      <c r="G26" s="75">
        <v>0</v>
      </c>
      <c r="H26" s="81"/>
      <c r="I26" s="104">
        <f>'XS-XXL'!I26*2.54</f>
        <v>0.3175</v>
      </c>
      <c r="J26" s="104">
        <f>'XS-XXL'!J26*2.54</f>
        <v>0.3175</v>
      </c>
      <c r="K26" s="104">
        <f>'XS-XXL'!K26*2.54</f>
        <v>0.3175</v>
      </c>
      <c r="L26" s="104">
        <f>'XS-XXL'!L26*2.54</f>
        <v>0.3175</v>
      </c>
      <c r="M26" s="104">
        <f>'XS-XXL'!M26*2.54</f>
        <v>0.3175</v>
      </c>
      <c r="N26" s="104">
        <f>'XS-XXL'!N26*2.54</f>
        <v>0.3175</v>
      </c>
      <c r="O26" s="105"/>
      <c r="P26" s="105"/>
      <c r="Q26" s="105"/>
      <c r="R26" s="107"/>
      <c r="S26" s="105"/>
      <c r="T26" s="105"/>
      <c r="U26" s="105"/>
      <c r="V26" s="107"/>
      <c r="W26" s="105"/>
      <c r="X26" s="105"/>
      <c r="Y26" s="110"/>
      <c r="Z26" s="91"/>
      <c r="AA26" s="91"/>
    </row>
    <row r="27" s="51" customFormat="1" ht="15.75" customHeight="1" spans="1:27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="51" customFormat="1" ht="15.75" customHeight="1" spans="1:27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="51" customFormat="1" ht="15.75" customHeight="1" spans="1:27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  <row r="30" s="51" customFormat="1" ht="15.75" customHeight="1" spans="1:27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s="51" customFormat="1" ht="15.75" customHeight="1" spans="1:27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</row>
    <row r="32" s="51" customFormat="1" ht="15.75" customHeight="1" spans="1:27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</row>
    <row r="33" s="51" customFormat="1" ht="15.75" customHeight="1" spans="1:27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</row>
    <row r="34" s="51" customFormat="1" ht="15.75" customHeight="1" spans="1:27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</row>
    <row r="35" s="51" customFormat="1" ht="15.75" customHeight="1" spans="1:27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</row>
    <row r="36" s="51" customFormat="1" ht="15.75" customHeight="1" spans="1:27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</row>
    <row r="37" s="51" customFormat="1" ht="15.75" customHeight="1" spans="1:27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</row>
    <row r="38" s="51" customFormat="1" ht="15.75" customHeight="1" spans="1:27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</row>
    <row r="39" s="51" customFormat="1" ht="15.75" customHeight="1" spans="1:27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</row>
    <row r="40" s="51" customFormat="1" ht="15.75" customHeight="1" spans="1:27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</row>
    <row r="41" s="51" customFormat="1" ht="15.75" customHeight="1" spans="1:27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</row>
    <row r="42" s="51" customFormat="1" ht="15.75" customHeight="1" spans="1:27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</row>
    <row r="43" s="51" customFormat="1" ht="15.75" customHeight="1" spans="1:27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</row>
    <row r="44" s="51" customFormat="1" ht="15.75" customHeight="1" spans="1:27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="51" customFormat="1" ht="15.75" customHeight="1" spans="1:27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="51" customFormat="1" ht="15.75" customHeight="1" spans="1:27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  <row r="47" s="51" customFormat="1" ht="15.75" customHeight="1" spans="1:27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="51" customFormat="1" ht="15.75" customHeight="1" spans="1:27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</row>
    <row r="49" s="51" customFormat="1" ht="15.75" customHeight="1" spans="1:27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</row>
    <row r="50" s="51" customFormat="1" ht="15.75" customHeight="1" spans="1:27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</row>
    <row r="51" s="51" customFormat="1" ht="15.75" customHeight="1" spans="1:27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</row>
    <row r="52" s="51" customFormat="1" ht="15.75" customHeight="1" spans="1:27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</row>
    <row r="53" s="51" customFormat="1" ht="15.75" customHeight="1" spans="1:27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</row>
    <row r="54" s="51" customFormat="1" ht="15.75" customHeight="1" spans="1:27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</row>
    <row r="55" s="51" customFormat="1" ht="15.75" customHeight="1" spans="1:27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</row>
    <row r="56" s="51" customFormat="1" ht="15.75" customHeight="1" spans="1:27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</row>
    <row r="57" s="51" customFormat="1" ht="15.75" customHeight="1" spans="1:27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</row>
    <row r="58" s="51" customFormat="1" ht="15.75" customHeight="1" spans="1:27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</row>
    <row r="59" s="51" customFormat="1" ht="15.75" customHeight="1" spans="1:27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</row>
    <row r="60" s="51" customFormat="1" ht="15.75" customHeight="1" spans="1:27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</row>
    <row r="61" s="51" customFormat="1" ht="15.75" customHeight="1" spans="1:27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</row>
    <row r="62" s="51" customFormat="1" ht="15.75" customHeight="1" spans="1:27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</row>
    <row r="63" s="51" customFormat="1" ht="15.75" customHeight="1" spans="1:27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</row>
    <row r="64" s="51" customFormat="1" ht="15.75" customHeight="1" spans="1:27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</row>
    <row r="65" s="51" customFormat="1" ht="15.75" customHeight="1" spans="1:27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</row>
    <row r="66" s="51" customFormat="1" ht="15.75" customHeight="1" spans="1:27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</row>
    <row r="67" s="51" customFormat="1" ht="15.75" customHeight="1" spans="1:27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</row>
    <row r="68" s="51" customFormat="1" ht="15.75" customHeight="1" spans="1:27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</row>
    <row r="69" s="51" customFormat="1" ht="15.75" customHeight="1" spans="1:27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</row>
    <row r="70" s="51" customFormat="1" ht="15.75" customHeight="1" spans="1:27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</row>
    <row r="71" s="51" customFormat="1" ht="15.75" customHeight="1" spans="1:27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</row>
    <row r="72" s="51" customFormat="1" ht="15.75" customHeight="1" spans="1:27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</row>
    <row r="73" s="51" customFormat="1" ht="15.75" customHeight="1" spans="1:27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</row>
    <row r="74" s="51" customFormat="1" ht="15.75" customHeight="1" spans="1:27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</row>
    <row r="75" s="51" customFormat="1" ht="15.75" customHeight="1" spans="1:27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</row>
    <row r="76" s="51" customFormat="1" ht="15.75" customHeight="1" spans="1:27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</row>
    <row r="77" s="51" customFormat="1" ht="15.75" customHeight="1" spans="1:27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</row>
    <row r="78" s="51" customFormat="1" ht="15.75" customHeight="1" spans="1:27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</row>
    <row r="79" s="51" customFormat="1" ht="15.75" customHeight="1" spans="1:27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</row>
    <row r="80" s="51" customFormat="1" ht="15.75" customHeight="1" spans="1:27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</row>
    <row r="81" s="51" customFormat="1" ht="15.75" customHeight="1" spans="1:27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</row>
    <row r="82" s="51" customFormat="1" ht="15.75" customHeight="1" spans="1:27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</row>
    <row r="83" s="51" customFormat="1" ht="15.75" customHeight="1" spans="1:27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</row>
    <row r="84" s="51" customFormat="1" ht="15.75" customHeight="1" spans="1:27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</row>
    <row r="85" s="51" customFormat="1" ht="15.75" customHeight="1" spans="1:27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</row>
    <row r="86" s="51" customFormat="1" ht="15.75" customHeight="1" spans="1:27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</row>
    <row r="87" s="51" customFormat="1" ht="15.75" customHeight="1" spans="1:27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</row>
    <row r="88" s="51" customFormat="1" ht="15.75" customHeight="1" spans="1:27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</row>
    <row r="89" s="51" customFormat="1" ht="15.75" customHeight="1" spans="1:27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</row>
    <row r="90" s="51" customFormat="1" ht="15.75" customHeight="1" spans="1:27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</row>
    <row r="91" s="51" customFormat="1" ht="15.75" customHeight="1" spans="1:27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</row>
    <row r="92" s="51" customFormat="1" ht="15.75" customHeight="1" spans="1:27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</row>
    <row r="93" s="51" customFormat="1" ht="15.75" customHeight="1" spans="1:27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</row>
    <row r="94" s="51" customFormat="1" ht="15.75" customHeight="1" spans="1:27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</row>
    <row r="95" s="51" customFormat="1" ht="15.75" customHeight="1" spans="1:27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</row>
    <row r="96" s="51" customFormat="1" ht="15.75" customHeight="1" spans="1:27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</row>
    <row r="97" s="51" customFormat="1" ht="15.75" customHeight="1" spans="1:27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</row>
    <row r="98" s="51" customFormat="1" ht="15.75" customHeight="1" spans="1:27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</row>
    <row r="99" s="51" customFormat="1" ht="15.75" customHeight="1" spans="1:27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</row>
    <row r="100" s="51" customFormat="1" ht="15.75" customHeight="1" spans="1:27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</row>
    <row r="101" s="51" customFormat="1" ht="15.75" customHeight="1" spans="1:27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</row>
    <row r="102" s="51" customFormat="1" ht="15.75" customHeight="1" spans="1:27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</row>
    <row r="103" s="51" customFormat="1" ht="15.75" customHeight="1" spans="1:27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</row>
    <row r="104" s="51" customFormat="1" ht="15.75" customHeight="1" spans="1:27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</row>
    <row r="105" s="51" customFormat="1" ht="15.75" customHeight="1" spans="1:27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</row>
    <row r="106" s="51" customFormat="1" ht="15.75" customHeight="1" spans="1:27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</row>
    <row r="107" s="51" customFormat="1" ht="15.75" customHeight="1" spans="1:27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</row>
    <row r="108" s="51" customFormat="1" ht="15.75" customHeight="1" spans="1:27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</row>
    <row r="109" s="51" customFormat="1" ht="15.75" customHeight="1" spans="1:27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</row>
    <row r="110" s="51" customFormat="1" ht="15.75" customHeight="1" spans="1:27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</row>
    <row r="111" s="51" customFormat="1" ht="15.75" customHeight="1" spans="1:27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</row>
    <row r="112" s="51" customFormat="1" ht="15.75" customHeight="1" spans="1:27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</row>
    <row r="113" s="51" customFormat="1" ht="15.75" customHeight="1" spans="1:27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</row>
    <row r="114" s="51" customFormat="1" ht="15.75" customHeight="1" spans="1:27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</row>
    <row r="115" s="51" customFormat="1" ht="15.75" customHeight="1" spans="1:27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</row>
    <row r="116" s="51" customFormat="1" ht="15.75" customHeight="1" spans="1:27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</row>
    <row r="117" s="51" customFormat="1" ht="15.75" customHeight="1" spans="1:27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</row>
    <row r="118" s="51" customFormat="1" ht="15.75" customHeight="1" spans="1:27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</row>
    <row r="119" s="51" customFormat="1" ht="15.75" customHeight="1" spans="1:27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</row>
    <row r="120" s="51" customFormat="1" ht="15.75" customHeight="1" spans="1:27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</row>
    <row r="121" s="51" customFormat="1" ht="15.75" customHeight="1" spans="1:27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</row>
    <row r="122" s="51" customFormat="1" ht="15.75" customHeight="1" spans="1:27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</row>
    <row r="123" s="51" customFormat="1" ht="15.75" customHeight="1" spans="1:27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</row>
    <row r="124" s="51" customFormat="1" ht="15.75" customHeight="1" spans="1:27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</row>
    <row r="125" s="51" customFormat="1" ht="15.75" customHeight="1" spans="1:27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</row>
    <row r="126" s="51" customFormat="1" ht="15.75" customHeight="1" spans="1:27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</row>
    <row r="127" s="51" customFormat="1" ht="15.75" customHeight="1" spans="1:27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</row>
    <row r="128" s="51" customFormat="1" ht="15.75" customHeight="1" spans="1:27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</row>
    <row r="129" s="51" customFormat="1" ht="15.75" customHeight="1" spans="1:27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</row>
    <row r="130" s="51" customFormat="1" ht="15.75" customHeight="1" spans="1:27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</row>
    <row r="131" s="51" customFormat="1" ht="15.75" customHeight="1" spans="1:27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</row>
    <row r="132" s="51" customFormat="1" ht="15.75" customHeight="1" spans="1:27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</row>
    <row r="133" s="51" customFormat="1" ht="15.75" customHeight="1" spans="1:27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</row>
    <row r="134" s="51" customFormat="1" ht="15.75" customHeight="1" spans="1:27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</row>
    <row r="135" s="51" customFormat="1" ht="15.75" customHeight="1" spans="1:27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</row>
    <row r="136" s="51" customFormat="1" ht="15.75" customHeight="1" spans="1:27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</row>
    <row r="137" s="51" customFormat="1" ht="15.75" customHeight="1" spans="1:27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</row>
    <row r="138" s="51" customFormat="1" ht="15.75" customHeight="1" spans="1:27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</row>
    <row r="139" s="51" customFormat="1" ht="15.75" customHeight="1" spans="1:27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</row>
    <row r="140" s="51" customFormat="1" ht="15.75" customHeight="1" spans="1:27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</row>
    <row r="141" s="51" customFormat="1" ht="15.75" customHeight="1" spans="1:27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</row>
    <row r="142" s="51" customFormat="1" ht="15.75" customHeight="1" spans="1:27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</row>
    <row r="143" s="51" customFormat="1" ht="15.75" customHeight="1" spans="1:27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</row>
    <row r="144" s="51" customFormat="1" ht="15.75" customHeight="1" spans="1:27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</row>
    <row r="145" s="51" customFormat="1" ht="15.75" customHeight="1" spans="1:27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</row>
    <row r="146" s="51" customFormat="1" ht="15.75" customHeight="1" spans="1:27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</row>
    <row r="147" s="51" customFormat="1" ht="15.75" customHeight="1" spans="1:27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</row>
    <row r="148" s="51" customFormat="1" ht="15.75" customHeight="1" spans="1:27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</row>
    <row r="149" s="51" customFormat="1" ht="15.75" customHeight="1" spans="1:27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</row>
    <row r="150" s="51" customFormat="1" ht="15.75" customHeight="1" spans="1:27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</row>
    <row r="151" s="51" customFormat="1" ht="15.75" customHeight="1" spans="1:27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</row>
    <row r="152" s="51" customFormat="1" ht="15.75" customHeight="1" spans="1:27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</row>
    <row r="153" s="51" customFormat="1" ht="15.75" customHeight="1" spans="1:27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</row>
    <row r="154" s="51" customFormat="1" ht="15.75" customHeight="1" spans="1:27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</row>
    <row r="155" s="51" customFormat="1" ht="15.75" customHeight="1" spans="1:27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</row>
    <row r="156" s="51" customFormat="1" ht="15.75" customHeight="1" spans="1:27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</row>
    <row r="157" s="51" customFormat="1" ht="15.75" customHeight="1" spans="1:27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</row>
    <row r="158" s="51" customFormat="1" ht="15.75" customHeight="1" spans="1:27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</row>
    <row r="159" s="51" customFormat="1" ht="15.75" customHeight="1" spans="1:27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</row>
    <row r="160" s="51" customFormat="1" ht="15.75" customHeight="1" spans="1:27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</row>
    <row r="161" s="51" customFormat="1" ht="15.75" customHeight="1" spans="1:27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</row>
    <row r="162" s="51" customFormat="1" ht="15.75" customHeight="1" spans="1:27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</row>
    <row r="163" s="51" customFormat="1" ht="15.75" customHeight="1" spans="1:27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</row>
    <row r="164" s="51" customFormat="1" ht="15.75" customHeight="1" spans="1:27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</row>
    <row r="165" s="51" customFormat="1" ht="15.75" customHeight="1" spans="1:27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</row>
    <row r="166" s="51" customFormat="1" ht="15.75" customHeight="1" spans="1:27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</row>
    <row r="167" s="51" customFormat="1" ht="15.75" customHeight="1" spans="1:27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</row>
    <row r="168" s="51" customFormat="1" ht="15.75" customHeight="1" spans="1:27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</row>
    <row r="169" s="51" customFormat="1" ht="15.75" customHeight="1" spans="1:27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</row>
    <row r="170" s="51" customFormat="1" ht="15.75" customHeight="1" spans="1:27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</row>
    <row r="171" s="51" customFormat="1" ht="15.75" customHeight="1" spans="1:27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</row>
    <row r="172" s="51" customFormat="1" ht="15.75" customHeight="1" spans="1:27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</row>
    <row r="173" s="51" customFormat="1" ht="15.75" customHeight="1" spans="1:27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</row>
    <row r="174" s="51" customFormat="1" ht="15.75" customHeight="1" spans="1:27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</row>
    <row r="175" s="51" customFormat="1" ht="15.75" customHeight="1" spans="1:27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</row>
    <row r="176" s="51" customFormat="1" ht="15.75" customHeight="1" spans="1:27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</row>
    <row r="177" s="51" customFormat="1" ht="15.75" customHeight="1" spans="1:27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</row>
    <row r="178" s="51" customFormat="1" ht="15.75" customHeight="1" spans="1:27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</row>
    <row r="179" s="51" customFormat="1" ht="15.75" customHeight="1" spans="1:27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</row>
    <row r="180" s="51" customFormat="1" ht="15.75" customHeight="1" spans="1:27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</row>
    <row r="181" s="51" customFormat="1" ht="15.75" customHeight="1" spans="1:27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</row>
    <row r="182" s="51" customFormat="1" ht="15.75" customHeight="1" spans="1:27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</row>
    <row r="183" s="51" customFormat="1" ht="15.75" customHeight="1" spans="1:27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</row>
    <row r="184" s="51" customFormat="1" ht="15.75" customHeight="1" spans="1:27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</row>
    <row r="185" s="51" customFormat="1" ht="15.75" customHeight="1" spans="1:27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</row>
    <row r="186" s="51" customFormat="1" ht="15.75" customHeight="1" spans="1:27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</row>
    <row r="187" s="51" customFormat="1" ht="15.75" customHeight="1" spans="1:27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</row>
    <row r="188" s="51" customFormat="1" ht="15.75" customHeight="1" spans="1:27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</row>
    <row r="189" s="51" customFormat="1" ht="15.75" customHeight="1" spans="1:27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</row>
    <row r="190" s="51" customFormat="1" ht="15.75" customHeight="1" spans="1:27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</row>
    <row r="191" s="51" customFormat="1" ht="15.75" customHeight="1" spans="1:27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</row>
    <row r="192" s="51" customFormat="1" ht="15.75" customHeight="1" spans="1:27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</row>
    <row r="193" s="51" customFormat="1" ht="15.75" customHeight="1" spans="1:27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</row>
    <row r="194" s="51" customFormat="1" ht="15.75" customHeight="1" spans="1:27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</row>
    <row r="195" s="51" customFormat="1" ht="15.75" customHeight="1" spans="1:27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</row>
    <row r="196" s="51" customFormat="1" ht="15.75" customHeight="1" spans="1:27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</row>
    <row r="197" s="51" customFormat="1" ht="15.75" customHeight="1" spans="1:27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</row>
    <row r="198" s="51" customFormat="1" ht="15.75" customHeight="1" spans="1:27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</row>
    <row r="199" s="51" customFormat="1" ht="15.75" customHeight="1" spans="1:27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</row>
    <row r="200" s="51" customFormat="1" ht="15.75" customHeight="1" spans="1:27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</row>
    <row r="201" s="51" customFormat="1" ht="15.75" customHeight="1" spans="1:27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</row>
    <row r="202" s="51" customFormat="1" ht="15.75" customHeight="1" spans="1:27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</row>
    <row r="203" s="51" customFormat="1" ht="15.75" customHeight="1" spans="1:27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</row>
    <row r="204" s="51" customFormat="1" ht="15.75" customHeight="1" spans="1:27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</row>
    <row r="205" s="51" customFormat="1" ht="15.75" customHeight="1" spans="1:27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</row>
    <row r="206" s="51" customFormat="1" ht="15.75" customHeight="1" spans="1:27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</row>
    <row r="207" s="51" customFormat="1" ht="15.75" customHeight="1" spans="1:27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</row>
    <row r="208" s="51" customFormat="1" ht="15.75" customHeight="1" spans="1:27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</row>
    <row r="209" s="51" customFormat="1" ht="15.75" customHeight="1" spans="1:27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</row>
    <row r="210" s="51" customFormat="1" ht="15.75" customHeight="1" spans="1:27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</row>
    <row r="211" s="51" customFormat="1" ht="15.75" customHeight="1" spans="1:27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</row>
    <row r="212" s="51" customFormat="1" ht="15.75" customHeight="1" spans="1:27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</row>
    <row r="213" s="51" customFormat="1" ht="15.75" customHeight="1" spans="1:27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</row>
    <row r="214" s="51" customFormat="1" ht="15.75" customHeight="1" spans="1:27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</row>
    <row r="215" s="51" customFormat="1" ht="15.75" customHeight="1" spans="1:27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</row>
    <row r="216" s="51" customFormat="1" ht="15.75" customHeight="1" spans="1:27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</row>
    <row r="217" s="51" customFormat="1" ht="15.75" customHeight="1" spans="1:27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</row>
    <row r="218" s="51" customFormat="1" ht="15.75" customHeight="1" spans="1:27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</row>
    <row r="219" s="51" customFormat="1" ht="15.75" customHeight="1" spans="1:27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</row>
    <row r="220" s="51" customFormat="1" ht="15.75" customHeight="1" spans="1:27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</row>
    <row r="221" s="51" customFormat="1" ht="15.75" customHeight="1" spans="1:27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</row>
    <row r="222" s="51" customFormat="1" ht="15.75" customHeight="1" spans="1:27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</row>
    <row r="223" s="51" customFormat="1" ht="15.75" customHeight="1" spans="1:27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111"/>
      <c r="W223" s="91"/>
      <c r="X223" s="91"/>
      <c r="Y223" s="91"/>
      <c r="Z223" s="91"/>
      <c r="AA223" s="91"/>
    </row>
    <row r="224" s="51" customFormat="1" ht="15.75" customHeight="1" spans="1:27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</row>
    <row r="225" s="51" customFormat="1" ht="15.75" customHeight="1" spans="1:27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</row>
    <row r="226" s="51" customFormat="1" ht="15.75" customHeight="1" spans="1:27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</row>
    <row r="227" s="51" customFormat="1" ht="15.75" customHeight="1" spans="1:27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</row>
    <row r="228" s="51" customFormat="1" ht="15.75" customHeight="1" spans="1:27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</row>
    <row r="229" s="51" customFormat="1" ht="15.75" customHeight="1" spans="1:27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</row>
    <row r="230" s="51" customFormat="1" ht="15.75" customHeight="1" spans="1:27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</row>
    <row r="231" s="51" customFormat="1" ht="15.75" customHeight="1" spans="1:27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</row>
    <row r="232" s="51" customFormat="1" ht="15.75" customHeight="1" spans="1:27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</row>
    <row r="233" s="51" customFormat="1" ht="15.75" customHeight="1" spans="1:27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</row>
    <row r="234" s="51" customFormat="1" ht="15.75" customHeight="1" spans="1:27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</row>
    <row r="235" s="51" customFormat="1" ht="15.75" customHeight="1" spans="1:27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</row>
    <row r="236" s="51" customFormat="1" ht="15.75" customHeight="1" spans="1:27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</row>
    <row r="237" s="51" customFormat="1" ht="15.75" customHeight="1" spans="1:27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</row>
    <row r="238" s="51" customFormat="1" ht="15.75" customHeight="1" spans="1:27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</row>
    <row r="239" s="51" customFormat="1" ht="15.75" customHeight="1" spans="1:27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</row>
    <row r="240" s="51" customFormat="1" ht="15.75" customHeight="1" spans="1:27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  <c r="AA240" s="111"/>
    </row>
    <row r="241" s="51" customFormat="1" ht="15.75" customHeight="1" spans="1:27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</row>
    <row r="242" s="51" customFormat="1" ht="15.75" customHeight="1" spans="1:27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  <c r="AA242" s="111"/>
    </row>
    <row r="243" s="51" customFormat="1" ht="15.75" customHeight="1" spans="1:27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</row>
    <row r="244" s="51" customFormat="1" ht="15.75" customHeight="1" spans="1:27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</row>
    <row r="245" s="51" customFormat="1" ht="15.75" customHeight="1" spans="1:27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</row>
    <row r="246" s="51" customFormat="1" ht="15.75" customHeight="1" spans="1:27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</row>
    <row r="247" s="51" customFormat="1" ht="15.75" customHeight="1" spans="1:27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  <c r="AA247" s="111"/>
    </row>
    <row r="248" s="51" customFormat="1" ht="15.75" customHeight="1" spans="1:27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</row>
    <row r="249" s="51" customFormat="1" ht="15.75" customHeight="1" spans="1:27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</row>
    <row r="250" s="51" customFormat="1" ht="15.75" customHeight="1" spans="1:27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</row>
    <row r="251" s="51" customFormat="1" ht="15.75" customHeight="1" spans="1:27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</row>
    <row r="252" s="51" customFormat="1" ht="15.75" customHeight="1" spans="1:27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</row>
    <row r="253" s="51" customFormat="1" ht="15.75" customHeight="1" spans="1:27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</row>
    <row r="254" s="51" customFormat="1" ht="15.75" customHeight="1" spans="1:27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</row>
    <row r="255" s="51" customFormat="1" ht="15.75" customHeight="1" spans="1:27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</row>
    <row r="256" s="51" customFormat="1" ht="15.75" customHeight="1" spans="1:27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</row>
    <row r="257" s="51" customFormat="1" ht="15.75" customHeight="1" spans="1:27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</row>
    <row r="258" s="51" customFormat="1" ht="15.75" customHeight="1" spans="1:27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</row>
    <row r="259" s="51" customFormat="1" ht="15.75" customHeight="1" spans="1:27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</row>
    <row r="260" s="51" customFormat="1" ht="15.75" customHeight="1" spans="1:27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</row>
    <row r="261" s="51" customFormat="1" ht="15.75" customHeight="1" spans="1:27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</row>
    <row r="262" s="51" customFormat="1" ht="15.75" customHeight="1" spans="1:27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</row>
    <row r="263" s="51" customFormat="1" ht="15.75" customHeight="1" spans="1:27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</row>
    <row r="264" s="51" customFormat="1" ht="15.75" customHeight="1" spans="1:27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</row>
    <row r="265" s="51" customFormat="1" ht="15.75" customHeight="1" spans="1:27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</row>
    <row r="266" s="51" customFormat="1" ht="15.75" customHeight="1" spans="1:27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</row>
    <row r="267" s="51" customFormat="1" ht="15.75" customHeight="1" spans="1:27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</row>
    <row r="268" s="51" customFormat="1" ht="15.75" customHeight="1" spans="1:27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</row>
    <row r="269" s="51" customFormat="1" ht="15.75" customHeight="1" spans="1:27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</row>
    <row r="270" s="51" customFormat="1" ht="15.75" customHeight="1" spans="1:27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</row>
    <row r="271" s="51" customFormat="1" ht="15.75" customHeight="1" spans="1:27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</row>
    <row r="272" s="51" customFormat="1" ht="15.75" customHeight="1" spans="1:27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</row>
    <row r="273" s="51" customFormat="1" ht="15.75" customHeight="1" spans="1:27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</row>
    <row r="274" s="51" customFormat="1" ht="15.75" customHeight="1" spans="1:27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</row>
    <row r="275" s="51" customFormat="1" ht="15.75" customHeight="1" spans="1:27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</row>
    <row r="276" s="51" customFormat="1" ht="15.75" customHeight="1" spans="1:27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</row>
    <row r="277" s="51" customFormat="1" ht="15.75" customHeight="1" spans="1:27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</row>
    <row r="278" s="51" customFormat="1" ht="15.75" customHeight="1" spans="1:27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</row>
    <row r="279" s="51" customFormat="1" ht="15.75" customHeight="1" spans="1:27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  <c r="AA279" s="111"/>
    </row>
    <row r="280" s="51" customFormat="1" ht="15.75" customHeight="1" spans="1:27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</row>
    <row r="281" s="51" customFormat="1" ht="15.75" customHeight="1" spans="1:27">
      <c r="A281" s="111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  <c r="AA281" s="111"/>
    </row>
    <row r="282" s="51" customFormat="1" ht="15.75" customHeight="1" spans="1:27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</row>
    <row r="283" s="51" customFormat="1" ht="15.75" customHeight="1" spans="1:27">
      <c r="A283" s="111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  <c r="AA283" s="111"/>
    </row>
    <row r="284" s="51" customFormat="1" ht="15.75" customHeight="1" spans="1:27">
      <c r="A284" s="111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</row>
    <row r="285" s="51" customFormat="1" ht="15.75" customHeight="1" spans="1:27">
      <c r="A285" s="111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  <c r="AA285" s="111"/>
    </row>
    <row r="286" s="51" customFormat="1" ht="15.75" customHeight="1" spans="1:27">
      <c r="A286" s="111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  <c r="AA286" s="111"/>
    </row>
    <row r="287" s="51" customFormat="1" ht="15.75" customHeight="1" spans="1:27">
      <c r="A287" s="111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  <c r="AA287" s="111"/>
    </row>
    <row r="288" s="51" customFormat="1" ht="15.75" customHeight="1" spans="1:27">
      <c r="A288" s="111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  <c r="AA288" s="111"/>
    </row>
    <row r="289" s="51" customFormat="1" ht="15.75" customHeight="1" spans="1:27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</row>
    <row r="290" s="51" customFormat="1" ht="15.75" customHeight="1" spans="1:27">
      <c r="A290" s="111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  <c r="Z290" s="111"/>
      <c r="AA290" s="111"/>
    </row>
    <row r="291" s="51" customFormat="1" ht="15.75" customHeight="1" spans="1:27">
      <c r="A291" s="111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  <c r="Z291" s="111"/>
      <c r="AA291" s="111"/>
    </row>
    <row r="292" s="51" customFormat="1" ht="15.75" customHeight="1" spans="1:27">
      <c r="A292" s="111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</row>
    <row r="293" s="51" customFormat="1" ht="15.75" customHeight="1" spans="1:27">
      <c r="A293" s="111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</row>
    <row r="294" s="51" customFormat="1" ht="15.75" customHeight="1" spans="1:27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  <c r="AA294" s="111"/>
    </row>
    <row r="295" s="51" customFormat="1" ht="15.75" customHeight="1" spans="1:27">
      <c r="A295" s="111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</row>
    <row r="296" s="51" customFormat="1" ht="15.75" customHeight="1" spans="1:27">
      <c r="A296" s="111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  <c r="Z296" s="111"/>
      <c r="AA296" s="111"/>
    </row>
    <row r="297" s="51" customFormat="1" ht="15.75" customHeight="1" spans="1:27">
      <c r="A297" s="111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</row>
    <row r="298" s="51" customFormat="1" ht="15.75" customHeight="1" spans="1:27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</row>
    <row r="299" s="51" customFormat="1" ht="15.75" customHeight="1" spans="1:27">
      <c r="A299" s="111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</row>
    <row r="300" s="51" customFormat="1" ht="15.75" customHeight="1" spans="1:27">
      <c r="A300" s="111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  <c r="AA300" s="111"/>
    </row>
    <row r="301" s="51" customFormat="1" ht="15.75" customHeight="1" spans="1:27">
      <c r="A301" s="111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  <c r="AA301" s="111"/>
    </row>
    <row r="302" s="51" customFormat="1" ht="15.75" customHeight="1" spans="1:27">
      <c r="A302" s="111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  <c r="AA302" s="111"/>
    </row>
    <row r="303" s="51" customFormat="1" ht="15.75" customHeight="1" spans="1:27">
      <c r="A303" s="111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</row>
    <row r="304" s="51" customFormat="1" ht="15.75" customHeight="1" spans="1:27">
      <c r="A304" s="111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  <c r="AA304" s="111"/>
    </row>
    <row r="305" s="51" customFormat="1" ht="15.75" customHeight="1" spans="1:27">
      <c r="A305" s="111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</row>
    <row r="306" s="51" customFormat="1" ht="15.75" customHeight="1" spans="1:27">
      <c r="A306" s="111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  <c r="AA306" s="111"/>
    </row>
    <row r="307" s="51" customFormat="1" ht="15.75" customHeight="1" spans="1:27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</row>
    <row r="308" s="51" customFormat="1" ht="15.75" customHeight="1" spans="1:27">
      <c r="A308" s="111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  <c r="AA308" s="111"/>
    </row>
    <row r="309" s="51" customFormat="1" ht="15.75" customHeight="1" spans="1:27">
      <c r="A309" s="111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  <c r="Z309" s="111"/>
      <c r="AA309" s="111"/>
    </row>
    <row r="310" s="51" customFormat="1" ht="15.75" customHeight="1" spans="1:27">
      <c r="A310" s="111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  <c r="Y310" s="111"/>
      <c r="Z310" s="111"/>
      <c r="AA310" s="111"/>
    </row>
    <row r="311" s="51" customFormat="1" ht="15.75" customHeight="1" spans="1:27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  <c r="Z311" s="111"/>
      <c r="AA311" s="111"/>
    </row>
    <row r="312" s="51" customFormat="1" ht="15.75" customHeight="1" spans="1:27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  <c r="Z312" s="111"/>
      <c r="AA312" s="111"/>
    </row>
    <row r="313" s="51" customFormat="1" ht="15.75" customHeight="1" spans="1:27">
      <c r="A313" s="111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  <c r="Z313" s="111"/>
      <c r="AA313" s="111"/>
    </row>
    <row r="314" s="51" customFormat="1" ht="15.75" customHeight="1" spans="1:27">
      <c r="A314" s="111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  <c r="Z314" s="111"/>
      <c r="AA314" s="111"/>
    </row>
    <row r="315" s="51" customFormat="1" ht="15.75" customHeight="1" spans="1:27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  <c r="AA315" s="111"/>
    </row>
    <row r="316" s="51" customFormat="1" ht="15.75" customHeight="1" spans="1:27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</row>
    <row r="317" s="51" customFormat="1" ht="15.75" customHeight="1" spans="1:27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111"/>
    </row>
    <row r="318" s="51" customFormat="1" ht="15.75" customHeight="1" spans="1:27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  <c r="AA318" s="111"/>
    </row>
    <row r="319" s="51" customFormat="1" ht="15.75" customHeight="1" spans="1:27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  <c r="AA319" s="111"/>
    </row>
    <row r="320" s="51" customFormat="1" ht="15.75" customHeight="1" spans="1:27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  <c r="AA320" s="111"/>
    </row>
    <row r="321" s="51" customFormat="1" ht="15.75" customHeight="1" spans="1:27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</row>
    <row r="322" s="51" customFormat="1" ht="15.75" customHeight="1" spans="1:27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</row>
    <row r="323" s="51" customFormat="1" ht="15.75" customHeight="1" spans="1:27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</row>
    <row r="324" s="51" customFormat="1" ht="15.75" customHeight="1" spans="1:27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</row>
    <row r="325" s="51" customFormat="1" ht="15.75" customHeight="1" spans="1:27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</row>
    <row r="326" s="51" customFormat="1" ht="15.75" customHeight="1" spans="1:27">
      <c r="A326" s="111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</row>
    <row r="327" s="51" customFormat="1" ht="15.75" customHeight="1" spans="1:27">
      <c r="A327" s="111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</row>
    <row r="328" s="51" customFormat="1" ht="15.75" customHeight="1" spans="1:27">
      <c r="A328" s="111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</row>
    <row r="329" s="51" customFormat="1" ht="15.75" customHeight="1" spans="1:27">
      <c r="A329" s="111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</row>
    <row r="330" s="51" customFormat="1" ht="15.75" customHeight="1" spans="1:27">
      <c r="A330" s="111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</row>
    <row r="331" s="51" customFormat="1" ht="15.75" customHeight="1" spans="1:27">
      <c r="A331" s="111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</row>
    <row r="332" s="51" customFormat="1" ht="15.75" customHeight="1" spans="1:27">
      <c r="A332" s="111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  <c r="AA332" s="111"/>
    </row>
    <row r="333" s="51" customFormat="1" ht="15.75" customHeight="1" spans="1:27">
      <c r="A333" s="111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</row>
    <row r="334" s="51" customFormat="1" ht="15.75" customHeight="1" spans="1:27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</row>
    <row r="335" s="51" customFormat="1" ht="15.75" customHeight="1" spans="1:27">
      <c r="A335" s="111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  <c r="AA335" s="111"/>
    </row>
    <row r="336" s="51" customFormat="1" ht="15.75" customHeight="1" spans="1:27">
      <c r="A336" s="111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  <c r="Z336" s="111"/>
      <c r="AA336" s="111"/>
    </row>
    <row r="337" s="51" customFormat="1" ht="15.75" customHeight="1" spans="1:27">
      <c r="A337" s="111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  <c r="Z337" s="111"/>
      <c r="AA337" s="111"/>
    </row>
    <row r="338" s="51" customFormat="1" ht="15.75" customHeight="1" spans="1:27">
      <c r="A338" s="111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  <c r="Z338" s="111"/>
      <c r="AA338" s="111"/>
    </row>
    <row r="339" s="51" customFormat="1" ht="15.75" customHeight="1" spans="1:27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  <c r="Z339" s="111"/>
      <c r="AA339" s="111"/>
    </row>
    <row r="340" s="51" customFormat="1" ht="15.75" customHeight="1" spans="1:27">
      <c r="A340" s="111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</row>
    <row r="341" s="51" customFormat="1" ht="15.75" customHeight="1" spans="1:27">
      <c r="A341" s="111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</row>
    <row r="342" s="51" customFormat="1" ht="15.75" customHeight="1" spans="1:27">
      <c r="A342" s="111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  <c r="AA342" s="111"/>
    </row>
    <row r="343" s="51" customFormat="1" ht="15.75" customHeight="1" spans="1:27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</row>
    <row r="344" s="51" customFormat="1" ht="15.75" customHeight="1" spans="1:27">
      <c r="A344" s="111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  <c r="AA344" s="111"/>
    </row>
    <row r="345" s="51" customFormat="1" ht="15.75" customHeight="1" spans="1:27">
      <c r="A345" s="111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</row>
    <row r="346" s="51" customFormat="1" ht="15.75" customHeight="1" spans="1:27">
      <c r="A346" s="111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</row>
    <row r="347" s="51" customFormat="1" ht="15.75" customHeight="1" spans="1:27">
      <c r="A347" s="111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</row>
    <row r="348" s="51" customFormat="1" ht="15.75" customHeight="1" spans="1:27">
      <c r="A348" s="111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</row>
    <row r="349" s="51" customFormat="1" ht="15.75" customHeight="1" spans="1:27">
      <c r="A349" s="111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  <c r="AA349" s="111"/>
    </row>
    <row r="350" s="51" customFormat="1" ht="15.75" customHeight="1" spans="1:27">
      <c r="A350" s="111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</row>
    <row r="351" s="51" customFormat="1" ht="15.75" customHeight="1" spans="1:27">
      <c r="A351" s="111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</row>
    <row r="352" s="51" customFormat="1" ht="15.75" customHeight="1" spans="1:27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</row>
    <row r="353" s="51" customFormat="1" ht="15.75" customHeight="1" spans="1:27">
      <c r="A353" s="111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  <c r="Z353" s="111"/>
      <c r="AA353" s="111"/>
    </row>
    <row r="354" s="51" customFormat="1" ht="15.75" customHeight="1" spans="1:27">
      <c r="A354" s="111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  <c r="Z354" s="111"/>
      <c r="AA354" s="111"/>
    </row>
    <row r="355" s="51" customFormat="1" ht="15.75" customHeight="1" spans="1:27">
      <c r="A355" s="111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  <c r="Z355" s="111"/>
      <c r="AA355" s="111"/>
    </row>
    <row r="356" s="51" customFormat="1" ht="15.75" customHeight="1" spans="1:27">
      <c r="A356" s="111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  <c r="AA356" s="111"/>
    </row>
    <row r="357" s="51" customFormat="1" ht="15.75" customHeight="1" spans="1:27">
      <c r="A357" s="111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  <c r="AA357" s="111"/>
    </row>
    <row r="358" s="51" customFormat="1" ht="15.75" customHeight="1" spans="1:27">
      <c r="A358" s="111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  <c r="Z358" s="111"/>
      <c r="AA358" s="111"/>
    </row>
    <row r="359" s="51" customFormat="1" ht="15.75" customHeight="1" spans="1:27">
      <c r="A359" s="111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  <c r="AA359" s="111"/>
    </row>
    <row r="360" s="51" customFormat="1" ht="15.75" customHeight="1" spans="1:27">
      <c r="A360" s="111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</row>
    <row r="361" s="51" customFormat="1" ht="15.75" customHeight="1" spans="1:27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</row>
    <row r="362" s="51" customFormat="1" ht="15.75" customHeight="1" spans="1:27">
      <c r="A362" s="111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  <c r="Z362" s="111"/>
      <c r="AA362" s="111"/>
    </row>
    <row r="363" s="51" customFormat="1" ht="15.75" customHeight="1" spans="1:27">
      <c r="A363" s="111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111"/>
      <c r="Q363" s="111"/>
      <c r="R363" s="111"/>
      <c r="S363" s="111"/>
      <c r="T363" s="111"/>
      <c r="U363" s="111"/>
      <c r="V363" s="111"/>
      <c r="W363" s="111"/>
      <c r="X363" s="111"/>
      <c r="Y363" s="111"/>
      <c r="Z363" s="111"/>
      <c r="AA363" s="111"/>
    </row>
    <row r="364" s="51" customFormat="1" ht="15.75" customHeight="1" spans="1:27">
      <c r="A364" s="111"/>
      <c r="B364" s="111"/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  <c r="U364" s="111"/>
      <c r="V364" s="111"/>
      <c r="W364" s="111"/>
      <c r="X364" s="111"/>
      <c r="Y364" s="111"/>
      <c r="Z364" s="111"/>
      <c r="AA364" s="111"/>
    </row>
    <row r="365" s="51" customFormat="1" ht="15.75" customHeight="1" spans="1:27">
      <c r="A365" s="111"/>
      <c r="B365" s="111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  <c r="R365" s="111"/>
      <c r="S365" s="111"/>
      <c r="T365" s="111"/>
      <c r="U365" s="111"/>
      <c r="V365" s="111"/>
      <c r="W365" s="111"/>
      <c r="X365" s="111"/>
      <c r="Y365" s="111"/>
      <c r="Z365" s="111"/>
      <c r="AA365" s="111"/>
    </row>
    <row r="366" s="51" customFormat="1" ht="15.75" customHeight="1" spans="1:27">
      <c r="A366" s="111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  <c r="Z366" s="111"/>
      <c r="AA366" s="111"/>
    </row>
    <row r="367" s="51" customFormat="1" ht="15.75" customHeight="1" spans="1:27">
      <c r="A367" s="111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  <c r="Z367" s="111"/>
      <c r="AA367" s="111"/>
    </row>
    <row r="368" s="51" customFormat="1" ht="15.75" customHeight="1" spans="1:27">
      <c r="A368" s="111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  <c r="Z368" s="111"/>
      <c r="AA368" s="111"/>
    </row>
    <row r="369" s="51" customFormat="1" ht="15.75" customHeight="1" spans="1:27">
      <c r="A369" s="111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  <c r="Z369" s="111"/>
      <c r="AA369" s="111"/>
    </row>
    <row r="370" s="51" customFormat="1" ht="15.75" customHeight="1" spans="1:27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</row>
    <row r="371" s="51" customFormat="1" ht="15.75" customHeight="1" spans="1:27">
      <c r="A371" s="111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  <c r="Z371" s="111"/>
      <c r="AA371" s="111"/>
    </row>
    <row r="372" s="51" customFormat="1" ht="15.75" customHeight="1" spans="1:27">
      <c r="A372" s="111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  <c r="Z372" s="111"/>
      <c r="AA372" s="111"/>
    </row>
    <row r="373" s="51" customFormat="1" ht="15.75" customHeight="1" spans="1:27">
      <c r="A373" s="111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  <c r="Z373" s="111"/>
      <c r="AA373" s="111"/>
    </row>
    <row r="374" s="51" customFormat="1" ht="15.75" customHeight="1" spans="1:27">
      <c r="A374" s="111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  <c r="Z374" s="111"/>
      <c r="AA374" s="111"/>
    </row>
    <row r="375" s="51" customFormat="1" ht="15.75" customHeight="1" spans="1:27">
      <c r="A375" s="111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  <c r="Y375" s="111"/>
      <c r="Z375" s="111"/>
      <c r="AA375" s="111"/>
    </row>
    <row r="376" s="51" customFormat="1" ht="15.75" customHeight="1" spans="1:27">
      <c r="A376" s="111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  <c r="Y376" s="111"/>
      <c r="Z376" s="111"/>
      <c r="AA376" s="111"/>
    </row>
    <row r="377" s="51" customFormat="1" ht="15.75" customHeight="1" spans="1:27">
      <c r="A377" s="111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  <c r="Y377" s="111"/>
      <c r="Z377" s="111"/>
      <c r="AA377" s="111"/>
    </row>
    <row r="378" s="51" customFormat="1" ht="15.75" customHeight="1" spans="1:27">
      <c r="A378" s="111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  <c r="Z378" s="111"/>
      <c r="AA378" s="111"/>
    </row>
    <row r="379" s="51" customFormat="1" ht="15.75" customHeight="1" spans="1:27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  <c r="AA379" s="111"/>
    </row>
    <row r="380" s="51" customFormat="1" ht="15.75" customHeight="1" spans="1:27">
      <c r="A380" s="111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1"/>
      <c r="Z380" s="111"/>
      <c r="AA380" s="111"/>
    </row>
    <row r="381" s="51" customFormat="1" ht="15.75" customHeight="1" spans="1:27">
      <c r="A381" s="111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  <c r="Y381" s="111"/>
      <c r="Z381" s="111"/>
      <c r="AA381" s="111"/>
    </row>
    <row r="382" s="51" customFormat="1" ht="15.75" customHeight="1" spans="1:27">
      <c r="A382" s="111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  <c r="Y382" s="111"/>
      <c r="Z382" s="111"/>
      <c r="AA382" s="111"/>
    </row>
    <row r="383" s="51" customFormat="1" ht="15.75" customHeight="1" spans="1:27">
      <c r="A383" s="111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  <c r="AA383" s="111"/>
    </row>
    <row r="384" s="51" customFormat="1" ht="15.75" customHeight="1" spans="1:27">
      <c r="A384" s="111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  <c r="Z384" s="111"/>
      <c r="AA384" s="111"/>
    </row>
    <row r="385" s="51" customFormat="1" ht="15.75" customHeight="1" spans="1:27">
      <c r="A385" s="111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  <c r="Z385" s="111"/>
      <c r="AA385" s="111"/>
    </row>
    <row r="386" s="51" customFormat="1" ht="15.75" customHeight="1" spans="1:27">
      <c r="A386" s="111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  <c r="Z386" s="111"/>
      <c r="AA386" s="111"/>
    </row>
    <row r="387" s="51" customFormat="1" ht="15.75" customHeight="1" spans="1:27">
      <c r="A387" s="111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  <c r="Z387" s="111"/>
      <c r="AA387" s="111"/>
    </row>
    <row r="388" s="51" customFormat="1" ht="15.75" customHeight="1" spans="1:27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</row>
    <row r="389" s="51" customFormat="1" ht="15.75" customHeight="1" spans="1:27">
      <c r="A389" s="111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  <c r="Z389" s="111"/>
      <c r="AA389" s="111"/>
    </row>
    <row r="390" s="51" customFormat="1" ht="15.75" customHeight="1" spans="1:27">
      <c r="A390" s="111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  <c r="Z390" s="111"/>
      <c r="AA390" s="111"/>
    </row>
    <row r="391" s="51" customFormat="1" ht="15.75" customHeight="1" spans="1:27">
      <c r="A391" s="111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  <c r="U391" s="111"/>
      <c r="V391" s="111"/>
      <c r="W391" s="111"/>
      <c r="X391" s="111"/>
      <c r="Y391" s="111"/>
      <c r="Z391" s="111"/>
      <c r="AA391" s="111"/>
    </row>
    <row r="392" s="51" customFormat="1" ht="15.75" customHeight="1" spans="1:27">
      <c r="A392" s="111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  <c r="Z392" s="111"/>
      <c r="AA392" s="111"/>
    </row>
    <row r="393" s="51" customFormat="1" ht="15.75" customHeight="1" spans="1:27">
      <c r="A393" s="111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  <c r="Z393" s="111"/>
      <c r="AA393" s="111"/>
    </row>
    <row r="394" s="51" customFormat="1" ht="15.75" customHeight="1" spans="1:27">
      <c r="A394" s="111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1"/>
      <c r="P394" s="111"/>
      <c r="Q394" s="111"/>
      <c r="R394" s="111"/>
      <c r="S394" s="111"/>
      <c r="T394" s="111"/>
      <c r="U394" s="111"/>
      <c r="V394" s="111"/>
      <c r="W394" s="111"/>
      <c r="X394" s="111"/>
      <c r="Y394" s="111"/>
      <c r="Z394" s="111"/>
      <c r="AA394" s="111"/>
    </row>
    <row r="395" s="51" customFormat="1" ht="15.75" customHeight="1" spans="1:27">
      <c r="A395" s="111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  <c r="O395" s="111"/>
      <c r="P395" s="111"/>
      <c r="Q395" s="111"/>
      <c r="R395" s="111"/>
      <c r="S395" s="111"/>
      <c r="T395" s="111"/>
      <c r="U395" s="111"/>
      <c r="V395" s="111"/>
      <c r="W395" s="111"/>
      <c r="X395" s="111"/>
      <c r="Y395" s="111"/>
      <c r="Z395" s="111"/>
      <c r="AA395" s="111"/>
    </row>
    <row r="396" s="51" customFormat="1" ht="15.75" customHeight="1" spans="1:27">
      <c r="A396" s="111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  <c r="AA396" s="111"/>
    </row>
    <row r="397" s="51" customFormat="1" ht="15.75" customHeight="1" spans="1:27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</row>
    <row r="398" s="51" customFormat="1" ht="15.75" customHeight="1" spans="1:27">
      <c r="A398" s="111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</row>
    <row r="399" s="51" customFormat="1" ht="15.75" customHeight="1" spans="1:27">
      <c r="A399" s="111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  <c r="Z399" s="111"/>
      <c r="AA399" s="111"/>
    </row>
    <row r="400" s="51" customFormat="1" ht="15.75" customHeight="1" spans="1:27">
      <c r="A400" s="111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  <c r="Z400" s="111"/>
      <c r="AA400" s="111"/>
    </row>
    <row r="401" s="51" customFormat="1" ht="15.75" customHeight="1" spans="1:27">
      <c r="A401" s="111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  <c r="Y401" s="111"/>
      <c r="Z401" s="111"/>
      <c r="AA401" s="111"/>
    </row>
    <row r="402" s="51" customFormat="1" ht="15.75" customHeight="1" spans="1:27">
      <c r="A402" s="111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  <c r="Z402" s="111"/>
      <c r="AA402" s="111"/>
    </row>
    <row r="403" s="51" customFormat="1" ht="15.75" customHeight="1" spans="1:27">
      <c r="A403" s="111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  <c r="Z403" s="111"/>
      <c r="AA403" s="111"/>
    </row>
    <row r="404" s="51" customFormat="1" ht="15.75" customHeight="1" spans="1:27">
      <c r="A404" s="111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  <c r="Z404" s="111"/>
      <c r="AA404" s="111"/>
    </row>
    <row r="405" s="51" customFormat="1" ht="15.75" customHeight="1" spans="1:27">
      <c r="A405" s="111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  <c r="Z405" s="111"/>
      <c r="AA405" s="111"/>
    </row>
    <row r="406" s="51" customFormat="1" ht="15.75" customHeight="1" spans="1:27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</row>
    <row r="407" s="51" customFormat="1" ht="15.75" customHeight="1" spans="1:27">
      <c r="A407" s="111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  <c r="Z407" s="111"/>
      <c r="AA407" s="111"/>
    </row>
    <row r="408" s="51" customFormat="1" ht="15.75" customHeight="1" spans="1:27">
      <c r="A408" s="111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  <c r="Z408" s="111"/>
      <c r="AA408" s="111"/>
    </row>
    <row r="409" s="51" customFormat="1" ht="15.75" customHeight="1" spans="1:27">
      <c r="A409" s="111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  <c r="AA409" s="111"/>
    </row>
    <row r="410" s="51" customFormat="1" ht="15.75" customHeight="1" spans="1:27">
      <c r="A410" s="111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  <c r="Z410" s="111"/>
      <c r="AA410" s="111"/>
    </row>
    <row r="411" s="51" customFormat="1" ht="15.75" customHeight="1" spans="1:27">
      <c r="A411" s="111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  <c r="Z411" s="111"/>
      <c r="AA411" s="111"/>
    </row>
    <row r="412" s="51" customFormat="1" ht="15.75" customHeight="1" spans="1:27">
      <c r="A412" s="111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  <c r="AA412" s="111"/>
    </row>
    <row r="413" s="51" customFormat="1" ht="15.75" customHeight="1" spans="1:27">
      <c r="A413" s="111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  <c r="Z413" s="111"/>
      <c r="AA413" s="111"/>
    </row>
    <row r="414" s="51" customFormat="1" ht="15.75" customHeight="1" spans="1:27">
      <c r="A414" s="111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  <c r="Z414" s="111"/>
      <c r="AA414" s="111"/>
    </row>
    <row r="415" s="51" customFormat="1" ht="15.75" customHeight="1" spans="1:27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  <c r="AA415" s="111"/>
    </row>
    <row r="416" s="51" customFormat="1" ht="15.75" customHeight="1" spans="1:27">
      <c r="A416" s="111"/>
      <c r="B416" s="111"/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  <c r="U416" s="111"/>
      <c r="V416" s="111"/>
      <c r="W416" s="111"/>
      <c r="X416" s="111"/>
      <c r="Y416" s="111"/>
      <c r="Z416" s="111"/>
      <c r="AA416" s="111"/>
    </row>
    <row r="417" s="51" customFormat="1" ht="15.75" customHeight="1" spans="1:27">
      <c r="A417" s="111"/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  <c r="U417" s="111"/>
      <c r="V417" s="111"/>
      <c r="W417" s="111"/>
      <c r="X417" s="111"/>
      <c r="Y417" s="111"/>
      <c r="Z417" s="111"/>
      <c r="AA417" s="111"/>
    </row>
    <row r="418" s="51" customFormat="1" ht="15.75" customHeight="1" spans="1:27">
      <c r="A418" s="111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  <c r="Y418" s="111"/>
      <c r="Z418" s="111"/>
      <c r="AA418" s="111"/>
    </row>
    <row r="419" s="51" customFormat="1" ht="15.75" customHeight="1" spans="1:27">
      <c r="A419" s="111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  <c r="R419" s="111"/>
      <c r="S419" s="111"/>
      <c r="T419" s="111"/>
      <c r="U419" s="111"/>
      <c r="V419" s="111"/>
      <c r="W419" s="111"/>
      <c r="X419" s="111"/>
      <c r="Y419" s="111"/>
      <c r="Z419" s="111"/>
      <c r="AA419" s="111"/>
    </row>
    <row r="420" s="51" customFormat="1" ht="15.75" customHeight="1" spans="1:27">
      <c r="A420" s="111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  <c r="U420" s="111"/>
      <c r="V420" s="111"/>
      <c r="W420" s="111"/>
      <c r="X420" s="111"/>
      <c r="Y420" s="111"/>
      <c r="Z420" s="111"/>
      <c r="AA420" s="111"/>
    </row>
    <row r="421" s="51" customFormat="1" ht="15.75" customHeight="1" spans="1:27">
      <c r="A421" s="111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  <c r="U421" s="111"/>
      <c r="V421" s="111"/>
      <c r="W421" s="111"/>
      <c r="X421" s="111"/>
      <c r="Y421" s="111"/>
      <c r="Z421" s="111"/>
      <c r="AA421" s="111"/>
    </row>
    <row r="422" s="51" customFormat="1" ht="15.75" customHeight="1" spans="1:27">
      <c r="A422" s="111"/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  <c r="R422" s="111"/>
      <c r="S422" s="111"/>
      <c r="T422" s="111"/>
      <c r="U422" s="111"/>
      <c r="V422" s="111"/>
      <c r="W422" s="111"/>
      <c r="X422" s="111"/>
      <c r="Y422" s="111"/>
      <c r="Z422" s="111"/>
      <c r="AA422" s="111"/>
    </row>
    <row r="423" s="51" customFormat="1" ht="15.75" customHeight="1" spans="1:27">
      <c r="A423" s="111"/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  <c r="R423" s="111"/>
      <c r="S423" s="111"/>
      <c r="T423" s="111"/>
      <c r="U423" s="111"/>
      <c r="V423" s="111"/>
      <c r="W423" s="111"/>
      <c r="X423" s="111"/>
      <c r="Y423" s="111"/>
      <c r="Z423" s="111"/>
      <c r="AA423" s="111"/>
    </row>
    <row r="424" s="51" customFormat="1" ht="15.75" customHeight="1" spans="1:27">
      <c r="A424" s="111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  <c r="Y424" s="111"/>
      <c r="Z424" s="111"/>
      <c r="AA424" s="111"/>
    </row>
    <row r="425" s="51" customFormat="1" ht="15.75" customHeight="1" spans="1:27">
      <c r="A425" s="111"/>
      <c r="B425" s="111"/>
      <c r="C425" s="111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  <c r="R425" s="111"/>
      <c r="S425" s="111"/>
      <c r="T425" s="111"/>
      <c r="U425" s="111"/>
      <c r="V425" s="111"/>
      <c r="W425" s="111"/>
      <c r="X425" s="111"/>
      <c r="Y425" s="111"/>
      <c r="Z425" s="111"/>
      <c r="AA425" s="111"/>
    </row>
    <row r="426" s="51" customFormat="1" ht="15.75" customHeight="1" spans="1:27">
      <c r="A426" s="111"/>
      <c r="B426" s="111"/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  <c r="R426" s="111"/>
      <c r="S426" s="111"/>
      <c r="T426" s="111"/>
      <c r="U426" s="111"/>
      <c r="V426" s="111"/>
      <c r="W426" s="111"/>
      <c r="X426" s="111"/>
      <c r="Y426" s="111"/>
      <c r="Z426" s="111"/>
      <c r="AA426" s="111"/>
    </row>
    <row r="427" s="51" customFormat="1" ht="15.75" customHeight="1" spans="1:27">
      <c r="A427" s="111"/>
      <c r="B427" s="111"/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  <c r="Q427" s="111"/>
      <c r="R427" s="111"/>
      <c r="S427" s="111"/>
      <c r="T427" s="111"/>
      <c r="U427" s="111"/>
      <c r="V427" s="111"/>
      <c r="W427" s="111"/>
      <c r="X427" s="111"/>
      <c r="Y427" s="111"/>
      <c r="Z427" s="111"/>
      <c r="AA427" s="111"/>
    </row>
    <row r="428" s="51" customFormat="1" ht="15.75" customHeight="1" spans="1:27">
      <c r="A428" s="111"/>
      <c r="B428" s="111"/>
      <c r="C428" s="111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  <c r="R428" s="111"/>
      <c r="S428" s="111"/>
      <c r="T428" s="111"/>
      <c r="U428" s="111"/>
      <c r="V428" s="111"/>
      <c r="W428" s="111"/>
      <c r="X428" s="111"/>
      <c r="Y428" s="111"/>
      <c r="Z428" s="111"/>
      <c r="AA428" s="111"/>
    </row>
    <row r="429" s="51" customFormat="1" ht="15.75" customHeight="1" spans="1:27">
      <c r="A429" s="111"/>
      <c r="B429" s="111"/>
      <c r="C429" s="111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  <c r="U429" s="111"/>
      <c r="V429" s="111"/>
      <c r="W429" s="111"/>
      <c r="X429" s="111"/>
      <c r="Y429" s="111"/>
      <c r="Z429" s="111"/>
      <c r="AA429" s="111"/>
    </row>
    <row r="430" s="51" customFormat="1" ht="15.75" customHeight="1" spans="1:27">
      <c r="A430" s="111"/>
      <c r="B430" s="111"/>
      <c r="C430" s="111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11"/>
      <c r="U430" s="111"/>
      <c r="V430" s="111"/>
      <c r="W430" s="111"/>
      <c r="X430" s="111"/>
      <c r="Y430" s="111"/>
      <c r="Z430" s="111"/>
      <c r="AA430" s="111"/>
    </row>
    <row r="431" s="51" customFormat="1" ht="15.75" customHeight="1" spans="1:27">
      <c r="A431" s="111"/>
      <c r="B431" s="111"/>
      <c r="C431" s="111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1"/>
      <c r="Q431" s="111"/>
      <c r="R431" s="111"/>
      <c r="S431" s="111"/>
      <c r="T431" s="111"/>
      <c r="U431" s="111"/>
      <c r="V431" s="111"/>
      <c r="W431" s="111"/>
      <c r="X431" s="111"/>
      <c r="Y431" s="111"/>
      <c r="Z431" s="111"/>
      <c r="AA431" s="111"/>
    </row>
    <row r="432" s="51" customFormat="1" ht="15.75" customHeight="1" spans="1:27">
      <c r="A432" s="111"/>
      <c r="B432" s="111"/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  <c r="U432" s="111"/>
      <c r="V432" s="111"/>
      <c r="W432" s="111"/>
      <c r="X432" s="111"/>
      <c r="Y432" s="111"/>
      <c r="Z432" s="111"/>
      <c r="AA432" s="111"/>
    </row>
    <row r="433" s="51" customFormat="1" ht="15.75" customHeight="1" spans="1:27">
      <c r="A433" s="111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  <c r="Y433" s="111"/>
      <c r="Z433" s="111"/>
      <c r="AA433" s="111"/>
    </row>
    <row r="434" s="51" customFormat="1" ht="15.75" customHeight="1" spans="1:27">
      <c r="A434" s="111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  <c r="Z434" s="111"/>
      <c r="AA434" s="111"/>
    </row>
    <row r="435" s="51" customFormat="1" ht="15.75" customHeight="1" spans="1:27">
      <c r="A435" s="111"/>
      <c r="B435" s="111"/>
      <c r="C435" s="111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1"/>
      <c r="Q435" s="111"/>
      <c r="R435" s="111"/>
      <c r="S435" s="111"/>
      <c r="T435" s="111"/>
      <c r="U435" s="111"/>
      <c r="V435" s="111"/>
      <c r="W435" s="111"/>
      <c r="X435" s="111"/>
      <c r="Y435" s="111"/>
      <c r="Z435" s="111"/>
      <c r="AA435" s="111"/>
    </row>
    <row r="436" s="51" customFormat="1" ht="15.75" customHeight="1" spans="1:27">
      <c r="A436" s="111"/>
      <c r="B436" s="111"/>
      <c r="C436" s="111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  <c r="U436" s="111"/>
      <c r="V436" s="111"/>
      <c r="W436" s="111"/>
      <c r="X436" s="111"/>
      <c r="Y436" s="111"/>
      <c r="Z436" s="111"/>
      <c r="AA436" s="111"/>
    </row>
    <row r="437" s="51" customFormat="1" ht="15.75" customHeight="1" spans="1:27">
      <c r="A437" s="111"/>
      <c r="B437" s="111"/>
      <c r="C437" s="111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  <c r="O437" s="111"/>
      <c r="P437" s="111"/>
      <c r="Q437" s="111"/>
      <c r="R437" s="111"/>
      <c r="S437" s="111"/>
      <c r="T437" s="111"/>
      <c r="U437" s="111"/>
      <c r="V437" s="111"/>
      <c r="W437" s="111"/>
      <c r="X437" s="111"/>
      <c r="Y437" s="111"/>
      <c r="Z437" s="111"/>
      <c r="AA437" s="111"/>
    </row>
    <row r="438" s="51" customFormat="1" ht="15.75" customHeight="1" spans="1:27">
      <c r="A438" s="111"/>
      <c r="B438" s="111"/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  <c r="R438" s="111"/>
      <c r="S438" s="111"/>
      <c r="T438" s="111"/>
      <c r="U438" s="111"/>
      <c r="V438" s="111"/>
      <c r="W438" s="111"/>
      <c r="X438" s="111"/>
      <c r="Y438" s="111"/>
      <c r="Z438" s="111"/>
      <c r="AA438" s="111"/>
    </row>
    <row r="439" s="51" customFormat="1" ht="15.75" customHeight="1" spans="1:27">
      <c r="A439" s="111"/>
      <c r="B439" s="111"/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1"/>
      <c r="P439" s="111"/>
      <c r="Q439" s="111"/>
      <c r="R439" s="111"/>
      <c r="S439" s="111"/>
      <c r="T439" s="111"/>
      <c r="U439" s="111"/>
      <c r="V439" s="111"/>
      <c r="W439" s="111"/>
      <c r="X439" s="111"/>
      <c r="Y439" s="111"/>
      <c r="Z439" s="111"/>
      <c r="AA439" s="111"/>
    </row>
    <row r="440" s="51" customFormat="1" ht="15.75" customHeight="1" spans="1:27">
      <c r="A440" s="111"/>
      <c r="B440" s="111"/>
      <c r="C440" s="111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  <c r="O440" s="111"/>
      <c r="P440" s="111"/>
      <c r="Q440" s="111"/>
      <c r="R440" s="111"/>
      <c r="S440" s="111"/>
      <c r="T440" s="111"/>
      <c r="U440" s="111"/>
      <c r="V440" s="111"/>
      <c r="W440" s="111"/>
      <c r="X440" s="111"/>
      <c r="Y440" s="111"/>
      <c r="Z440" s="111"/>
      <c r="AA440" s="111"/>
    </row>
    <row r="441" s="51" customFormat="1" ht="15.75" customHeight="1" spans="1:27">
      <c r="A441" s="111"/>
      <c r="B441" s="111"/>
      <c r="C441" s="111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  <c r="O441" s="111"/>
      <c r="P441" s="111"/>
      <c r="Q441" s="111"/>
      <c r="R441" s="111"/>
      <c r="S441" s="111"/>
      <c r="T441" s="111"/>
      <c r="U441" s="111"/>
      <c r="V441" s="111"/>
      <c r="W441" s="111"/>
      <c r="X441" s="111"/>
      <c r="Y441" s="111"/>
      <c r="Z441" s="111"/>
      <c r="AA441" s="111"/>
    </row>
    <row r="442" s="51" customFormat="1" ht="15.75" customHeight="1" spans="1:27">
      <c r="A442" s="111"/>
      <c r="B442" s="111"/>
      <c r="C442" s="111"/>
      <c r="D442" s="111"/>
      <c r="E442" s="111"/>
      <c r="F442" s="111"/>
      <c r="G442" s="111"/>
      <c r="H442" s="111"/>
      <c r="I442" s="111"/>
      <c r="J442" s="111"/>
      <c r="K442" s="111"/>
      <c r="L442" s="111"/>
      <c r="M442" s="111"/>
      <c r="N442" s="111"/>
      <c r="O442" s="111"/>
      <c r="P442" s="111"/>
      <c r="Q442" s="111"/>
      <c r="R442" s="111"/>
      <c r="S442" s="111"/>
      <c r="T442" s="111"/>
      <c r="U442" s="111"/>
      <c r="V442" s="111"/>
      <c r="W442" s="111"/>
      <c r="X442" s="111"/>
      <c r="Y442" s="111"/>
      <c r="Z442" s="111"/>
      <c r="AA442" s="111"/>
    </row>
    <row r="443" s="51" customFormat="1" ht="15.75" customHeight="1" spans="1:27">
      <c r="A443" s="111"/>
      <c r="B443" s="111"/>
      <c r="C443" s="111"/>
      <c r="D443" s="111"/>
      <c r="E443" s="111"/>
      <c r="F443" s="111"/>
      <c r="G443" s="111"/>
      <c r="H443" s="111"/>
      <c r="I443" s="111"/>
      <c r="J443" s="111"/>
      <c r="K443" s="111"/>
      <c r="L443" s="111"/>
      <c r="M443" s="111"/>
      <c r="N443" s="111"/>
      <c r="O443" s="111"/>
      <c r="P443" s="111"/>
      <c r="Q443" s="111"/>
      <c r="R443" s="111"/>
      <c r="S443" s="111"/>
      <c r="T443" s="111"/>
      <c r="U443" s="111"/>
      <c r="V443" s="111"/>
      <c r="W443" s="111"/>
      <c r="X443" s="111"/>
      <c r="Y443" s="111"/>
      <c r="Z443" s="111"/>
      <c r="AA443" s="111"/>
    </row>
    <row r="444" s="51" customFormat="1" ht="15.75" customHeight="1" spans="1:27">
      <c r="A444" s="111"/>
      <c r="B444" s="111"/>
      <c r="C444" s="111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  <c r="O444" s="111"/>
      <c r="P444" s="111"/>
      <c r="Q444" s="111"/>
      <c r="R444" s="111"/>
      <c r="S444" s="111"/>
      <c r="T444" s="111"/>
      <c r="U444" s="111"/>
      <c r="V444" s="111"/>
      <c r="W444" s="111"/>
      <c r="X444" s="111"/>
      <c r="Y444" s="111"/>
      <c r="Z444" s="111"/>
      <c r="AA444" s="111"/>
    </row>
    <row r="445" s="51" customFormat="1" ht="15.75" customHeight="1" spans="1:27">
      <c r="A445" s="111"/>
      <c r="B445" s="111"/>
      <c r="C445" s="111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  <c r="U445" s="111"/>
      <c r="V445" s="111"/>
      <c r="W445" s="111"/>
      <c r="X445" s="111"/>
      <c r="Y445" s="111"/>
      <c r="Z445" s="111"/>
      <c r="AA445" s="111"/>
    </row>
    <row r="446" s="51" customFormat="1" ht="15.75" customHeight="1" spans="1:27">
      <c r="A446" s="111"/>
      <c r="B446" s="111"/>
      <c r="C446" s="111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  <c r="O446" s="111"/>
      <c r="P446" s="111"/>
      <c r="Q446" s="111"/>
      <c r="R446" s="111"/>
      <c r="S446" s="111"/>
      <c r="T446" s="111"/>
      <c r="U446" s="111"/>
      <c r="V446" s="111"/>
      <c r="W446" s="111"/>
      <c r="X446" s="111"/>
      <c r="Y446" s="111"/>
      <c r="Z446" s="111"/>
      <c r="AA446" s="111"/>
    </row>
    <row r="447" s="51" customFormat="1" ht="15.75" customHeight="1" spans="1:27">
      <c r="A447" s="111"/>
      <c r="B447" s="111"/>
      <c r="C447" s="111"/>
      <c r="D447" s="111"/>
      <c r="E447" s="111"/>
      <c r="F447" s="111"/>
      <c r="G447" s="111"/>
      <c r="H447" s="111"/>
      <c r="I447" s="111"/>
      <c r="J447" s="111"/>
      <c r="K447" s="111"/>
      <c r="L447" s="111"/>
      <c r="M447" s="111"/>
      <c r="N447" s="111"/>
      <c r="O447" s="111"/>
      <c r="P447" s="111"/>
      <c r="Q447" s="111"/>
      <c r="R447" s="111"/>
      <c r="S447" s="111"/>
      <c r="T447" s="111"/>
      <c r="U447" s="111"/>
      <c r="V447" s="111"/>
      <c r="W447" s="111"/>
      <c r="X447" s="111"/>
      <c r="Y447" s="111"/>
      <c r="Z447" s="111"/>
      <c r="AA447" s="111"/>
    </row>
    <row r="448" s="51" customFormat="1" ht="15.75" customHeight="1" spans="1:27">
      <c r="A448" s="111"/>
      <c r="B448" s="111"/>
      <c r="C448" s="111"/>
      <c r="D448" s="111"/>
      <c r="E448" s="111"/>
      <c r="F448" s="111"/>
      <c r="G448" s="111"/>
      <c r="H448" s="111"/>
      <c r="I448" s="111"/>
      <c r="J448" s="111"/>
      <c r="K448" s="111"/>
      <c r="L448" s="111"/>
      <c r="M448" s="111"/>
      <c r="N448" s="111"/>
      <c r="O448" s="111"/>
      <c r="P448" s="111"/>
      <c r="Q448" s="111"/>
      <c r="R448" s="111"/>
      <c r="S448" s="111"/>
      <c r="T448" s="111"/>
      <c r="U448" s="111"/>
      <c r="V448" s="111"/>
      <c r="W448" s="111"/>
      <c r="X448" s="111"/>
      <c r="Y448" s="111"/>
      <c r="Z448" s="111"/>
      <c r="AA448" s="111"/>
    </row>
    <row r="449" s="51" customFormat="1" ht="15.75" customHeight="1" spans="1:27">
      <c r="A449" s="111"/>
      <c r="B449" s="111"/>
      <c r="C449" s="111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  <c r="O449" s="111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  <c r="Z449" s="111"/>
      <c r="AA449" s="111"/>
    </row>
    <row r="450" s="51" customFormat="1" ht="15.75" customHeight="1" spans="1:27">
      <c r="A450" s="111"/>
      <c r="B450" s="111"/>
      <c r="C450" s="111"/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  <c r="O450" s="111"/>
      <c r="P450" s="111"/>
      <c r="Q450" s="111"/>
      <c r="R450" s="111"/>
      <c r="S450" s="111"/>
      <c r="T450" s="111"/>
      <c r="U450" s="111"/>
      <c r="V450" s="111"/>
      <c r="W450" s="111"/>
      <c r="X450" s="111"/>
      <c r="Y450" s="111"/>
      <c r="Z450" s="111"/>
      <c r="AA450" s="111"/>
    </row>
    <row r="451" s="51" customFormat="1" ht="15.75" customHeight="1" spans="1:27">
      <c r="A451" s="111"/>
      <c r="B451" s="111"/>
      <c r="C451" s="111"/>
      <c r="D451" s="111"/>
      <c r="E451" s="111"/>
      <c r="F451" s="111"/>
      <c r="G451" s="111"/>
      <c r="H451" s="111"/>
      <c r="I451" s="111"/>
      <c r="J451" s="111"/>
      <c r="K451" s="111"/>
      <c r="L451" s="111"/>
      <c r="M451" s="111"/>
      <c r="N451" s="111"/>
      <c r="O451" s="111"/>
      <c r="P451" s="111"/>
      <c r="Q451" s="111"/>
      <c r="R451" s="111"/>
      <c r="S451" s="111"/>
      <c r="T451" s="111"/>
      <c r="U451" s="111"/>
      <c r="V451" s="111"/>
      <c r="W451" s="111"/>
      <c r="X451" s="111"/>
      <c r="Y451" s="111"/>
      <c r="Z451" s="111"/>
      <c r="AA451" s="111"/>
    </row>
    <row r="452" s="51" customFormat="1" ht="15.75" customHeight="1" spans="1:27">
      <c r="A452" s="111"/>
      <c r="B452" s="111"/>
      <c r="C452" s="111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  <c r="O452" s="111"/>
      <c r="P452" s="111"/>
      <c r="Q452" s="111"/>
      <c r="R452" s="111"/>
      <c r="S452" s="111"/>
      <c r="T452" s="111"/>
      <c r="U452" s="111"/>
      <c r="V452" s="111"/>
      <c r="W452" s="111"/>
      <c r="X452" s="111"/>
      <c r="Y452" s="111"/>
      <c r="Z452" s="111"/>
      <c r="AA452" s="111"/>
    </row>
    <row r="453" s="51" customFormat="1" ht="15.75" customHeight="1" spans="1:27">
      <c r="A453" s="111"/>
      <c r="B453" s="111"/>
      <c r="C453" s="111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  <c r="O453" s="111"/>
      <c r="P453" s="111"/>
      <c r="Q453" s="111"/>
      <c r="R453" s="111"/>
      <c r="S453" s="111"/>
      <c r="T453" s="111"/>
      <c r="U453" s="111"/>
      <c r="V453" s="111"/>
      <c r="W453" s="111"/>
      <c r="X453" s="111"/>
      <c r="Y453" s="111"/>
      <c r="Z453" s="111"/>
      <c r="AA453" s="111"/>
    </row>
    <row r="454" s="51" customFormat="1" ht="15.75" customHeight="1" spans="1:27">
      <c r="A454" s="111"/>
      <c r="B454" s="111"/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  <c r="U454" s="111"/>
      <c r="V454" s="111"/>
      <c r="W454" s="111"/>
      <c r="X454" s="111"/>
      <c r="Y454" s="111"/>
      <c r="Z454" s="111"/>
      <c r="AA454" s="111"/>
    </row>
    <row r="455" s="51" customFormat="1" ht="15.75" customHeight="1" spans="1:27">
      <c r="A455" s="111"/>
      <c r="B455" s="111"/>
      <c r="C455" s="111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  <c r="O455" s="111"/>
      <c r="P455" s="111"/>
      <c r="Q455" s="111"/>
      <c r="R455" s="111"/>
      <c r="S455" s="111"/>
      <c r="T455" s="111"/>
      <c r="U455" s="111"/>
      <c r="V455" s="111"/>
      <c r="W455" s="111"/>
      <c r="X455" s="111"/>
      <c r="Y455" s="111"/>
      <c r="Z455" s="111"/>
      <c r="AA455" s="111"/>
    </row>
    <row r="456" s="51" customFormat="1" ht="15.75" customHeight="1" spans="1:27">
      <c r="A456" s="111"/>
      <c r="B456" s="111"/>
      <c r="C456" s="111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  <c r="R456" s="111"/>
      <c r="S456" s="111"/>
      <c r="T456" s="111"/>
      <c r="U456" s="111"/>
      <c r="V456" s="111"/>
      <c r="W456" s="111"/>
      <c r="X456" s="111"/>
      <c r="Y456" s="111"/>
      <c r="Z456" s="111"/>
      <c r="AA456" s="111"/>
    </row>
    <row r="457" s="51" customFormat="1" ht="15.75" customHeight="1" spans="1:27">
      <c r="A457" s="111"/>
      <c r="B457" s="111"/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  <c r="U457" s="111"/>
      <c r="V457" s="111"/>
      <c r="W457" s="111"/>
      <c r="X457" s="111"/>
      <c r="Y457" s="111"/>
      <c r="Z457" s="111"/>
      <c r="AA457" s="111"/>
    </row>
    <row r="458" s="51" customFormat="1" ht="15.75" customHeight="1" spans="1:27">
      <c r="A458" s="111"/>
      <c r="B458" s="111"/>
      <c r="C458" s="111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  <c r="R458" s="111"/>
      <c r="S458" s="111"/>
      <c r="T458" s="111"/>
      <c r="U458" s="111"/>
      <c r="V458" s="111"/>
      <c r="W458" s="111"/>
      <c r="X458" s="111"/>
      <c r="Y458" s="111"/>
      <c r="Z458" s="111"/>
      <c r="AA458" s="111"/>
    </row>
    <row r="459" s="51" customFormat="1" ht="15.75" customHeight="1" spans="1:27">
      <c r="A459" s="111"/>
      <c r="B459" s="111"/>
      <c r="C459" s="111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  <c r="Z459" s="111"/>
      <c r="AA459" s="111"/>
    </row>
    <row r="460" s="51" customFormat="1" ht="15.75" customHeight="1" spans="1:27">
      <c r="A460" s="111"/>
      <c r="B460" s="111"/>
      <c r="C460" s="111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  <c r="Z460" s="111"/>
      <c r="AA460" s="111"/>
    </row>
    <row r="461" s="51" customFormat="1" ht="15.75" customHeight="1" spans="1:27">
      <c r="A461" s="111"/>
      <c r="B461" s="111"/>
      <c r="C461" s="111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  <c r="Z461" s="111"/>
      <c r="AA461" s="111"/>
    </row>
    <row r="462" s="51" customFormat="1" ht="15.75" customHeight="1" spans="1:27">
      <c r="A462" s="111"/>
      <c r="B462" s="111"/>
      <c r="C462" s="111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  <c r="AA462" s="111"/>
    </row>
    <row r="463" s="51" customFormat="1" ht="15.75" customHeight="1" spans="1:27">
      <c r="A463" s="111"/>
      <c r="B463" s="111"/>
      <c r="C463" s="111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  <c r="U463" s="111"/>
      <c r="V463" s="111"/>
      <c r="W463" s="111"/>
      <c r="X463" s="111"/>
      <c r="Y463" s="111"/>
      <c r="Z463" s="111"/>
      <c r="AA463" s="111"/>
    </row>
    <row r="464" s="51" customFormat="1" ht="15.75" customHeight="1" spans="1:27">
      <c r="A464" s="111"/>
      <c r="B464" s="111"/>
      <c r="C464" s="111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  <c r="U464" s="111"/>
      <c r="V464" s="111"/>
      <c r="W464" s="111"/>
      <c r="X464" s="111"/>
      <c r="Y464" s="111"/>
      <c r="Z464" s="111"/>
      <c r="AA464" s="111"/>
    </row>
    <row r="465" s="51" customFormat="1" ht="15.75" customHeight="1" spans="1:27">
      <c r="A465" s="111"/>
      <c r="B465" s="111"/>
      <c r="C465" s="111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  <c r="U465" s="111"/>
      <c r="V465" s="111"/>
      <c r="W465" s="111"/>
      <c r="X465" s="111"/>
      <c r="Y465" s="111"/>
      <c r="Z465" s="111"/>
      <c r="AA465" s="111"/>
    </row>
    <row r="466" s="51" customFormat="1" ht="15.75" customHeight="1" spans="1:27">
      <c r="A466" s="111"/>
      <c r="B466" s="111"/>
      <c r="C466" s="111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  <c r="U466" s="111"/>
      <c r="V466" s="111"/>
      <c r="W466" s="111"/>
      <c r="X466" s="111"/>
      <c r="Y466" s="111"/>
      <c r="Z466" s="111"/>
      <c r="AA466" s="111"/>
    </row>
    <row r="467" s="51" customFormat="1" ht="15.75" customHeight="1" spans="1:27">
      <c r="A467" s="111"/>
      <c r="B467" s="111"/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  <c r="U467" s="111"/>
      <c r="V467" s="111"/>
      <c r="W467" s="111"/>
      <c r="X467" s="111"/>
      <c r="Y467" s="111"/>
      <c r="Z467" s="111"/>
      <c r="AA467" s="111"/>
    </row>
    <row r="468" s="51" customFormat="1" ht="15.75" customHeight="1" spans="1:27">
      <c r="A468" s="111"/>
      <c r="B468" s="111"/>
      <c r="C468" s="111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  <c r="Z468" s="111"/>
      <c r="AA468" s="111"/>
    </row>
    <row r="469" s="51" customFormat="1" ht="15.75" customHeight="1" spans="1:27">
      <c r="A469" s="111"/>
      <c r="B469" s="111"/>
      <c r="C469" s="111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  <c r="Z469" s="111"/>
      <c r="AA469" s="111"/>
    </row>
    <row r="470" s="51" customFormat="1" ht="15.75" customHeight="1" spans="1:27">
      <c r="A470" s="111"/>
      <c r="B470" s="111"/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  <c r="AA470" s="111"/>
    </row>
    <row r="471" s="51" customFormat="1" ht="15.75" customHeight="1" spans="1:27">
      <c r="A471" s="111"/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  <c r="Z471" s="111"/>
      <c r="AA471" s="111"/>
    </row>
    <row r="472" s="51" customFormat="1" ht="15.75" customHeight="1" spans="1:27">
      <c r="A472" s="111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  <c r="Z472" s="111"/>
      <c r="AA472" s="111"/>
    </row>
    <row r="473" s="51" customFormat="1" ht="15.75" customHeight="1" spans="1:27">
      <c r="A473" s="111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  <c r="Z473" s="111"/>
      <c r="AA473" s="111"/>
    </row>
    <row r="474" s="51" customFormat="1" ht="15.75" customHeight="1" spans="1:27">
      <c r="A474" s="111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  <c r="AA474" s="111"/>
    </row>
    <row r="475" s="51" customFormat="1" ht="15.75" customHeight="1" spans="1:27">
      <c r="A475" s="111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  <c r="Z475" s="111"/>
      <c r="AA475" s="111"/>
    </row>
    <row r="476" s="51" customFormat="1" ht="15.75" customHeight="1" spans="1:27">
      <c r="A476" s="111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  <c r="Z476" s="111"/>
      <c r="AA476" s="111"/>
    </row>
    <row r="477" s="51" customFormat="1" ht="15.75" customHeight="1" spans="1:27">
      <c r="A477" s="111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  <c r="Z477" s="111"/>
      <c r="AA477" s="111"/>
    </row>
    <row r="478" s="51" customFormat="1" ht="15.75" customHeight="1" spans="1:27">
      <c r="A478" s="111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  <c r="Z478" s="111"/>
      <c r="AA478" s="111"/>
    </row>
    <row r="479" s="51" customFormat="1" ht="15.75" customHeight="1" spans="1:27">
      <c r="A479" s="111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  <c r="AA479" s="111"/>
    </row>
    <row r="480" s="51" customFormat="1" ht="15.75" customHeight="1" spans="1:27">
      <c r="A480" s="111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  <c r="Z480" s="111"/>
      <c r="AA480" s="111"/>
    </row>
    <row r="481" s="51" customFormat="1" ht="15.75" customHeight="1" spans="1:27">
      <c r="A481" s="111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  <c r="Z481" s="111"/>
      <c r="AA481" s="111"/>
    </row>
    <row r="482" s="51" customFormat="1" ht="15.75" customHeight="1" spans="1:27">
      <c r="A482" s="111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  <c r="Z482" s="111"/>
      <c r="AA482" s="111"/>
    </row>
    <row r="483" s="51" customFormat="1" ht="15.75" customHeight="1" spans="1:27">
      <c r="A483" s="111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  <c r="Z483" s="111"/>
      <c r="AA483" s="111"/>
    </row>
    <row r="484" s="51" customFormat="1" ht="15.75" customHeight="1" spans="1:27">
      <c r="A484" s="111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  <c r="AA484" s="111"/>
    </row>
    <row r="485" s="51" customFormat="1" ht="15.75" customHeight="1" spans="1:27">
      <c r="A485" s="111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  <c r="Z485" s="111"/>
      <c r="AA485" s="111"/>
    </row>
    <row r="486" s="51" customFormat="1" ht="15.75" customHeight="1" spans="1:27">
      <c r="A486" s="111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  <c r="Z486" s="111"/>
      <c r="AA486" s="111"/>
    </row>
    <row r="487" s="51" customFormat="1" ht="15.75" customHeight="1" spans="1:27">
      <c r="A487" s="111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  <c r="Z487" s="111"/>
      <c r="AA487" s="111"/>
    </row>
    <row r="488" s="51" customFormat="1" ht="15.75" customHeight="1" spans="1:27">
      <c r="A488" s="111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  <c r="Z488" s="111"/>
      <c r="AA488" s="111"/>
    </row>
    <row r="489" s="51" customFormat="1" ht="15.75" customHeight="1" spans="1:27">
      <c r="A489" s="111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  <c r="Z489" s="111"/>
      <c r="AA489" s="111"/>
    </row>
    <row r="490" s="51" customFormat="1" ht="15.75" customHeight="1" spans="1:27">
      <c r="A490" s="111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  <c r="Z490" s="111"/>
      <c r="AA490" s="111"/>
    </row>
    <row r="491" s="51" customFormat="1" ht="15.75" customHeight="1" spans="1:27">
      <c r="A491" s="111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  <c r="Z491" s="111"/>
      <c r="AA491" s="111"/>
    </row>
    <row r="492" s="51" customFormat="1" ht="15.75" customHeight="1" spans="1:27">
      <c r="A492" s="111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  <c r="Z492" s="111"/>
      <c r="AA492" s="111"/>
    </row>
    <row r="493" s="51" customFormat="1" ht="15.75" customHeight="1" spans="1:27">
      <c r="A493" s="111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  <c r="Z493" s="111"/>
      <c r="AA493" s="111"/>
    </row>
    <row r="494" s="51" customFormat="1" ht="15.75" customHeight="1" spans="1:27">
      <c r="A494" s="111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  <c r="Z494" s="111"/>
      <c r="AA494" s="111"/>
    </row>
    <row r="495" s="51" customFormat="1" ht="15.75" customHeight="1" spans="1:27">
      <c r="A495" s="111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  <c r="Z495" s="111"/>
      <c r="AA495" s="111"/>
    </row>
    <row r="496" s="51" customFormat="1" ht="15.75" customHeight="1" spans="1:27">
      <c r="A496" s="111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  <c r="Y496" s="111"/>
      <c r="Z496" s="111"/>
      <c r="AA496" s="111"/>
    </row>
    <row r="497" s="51" customFormat="1" ht="15.75" customHeight="1" spans="1:27">
      <c r="A497" s="111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  <c r="Y497" s="111"/>
      <c r="Z497" s="111"/>
      <c r="AA497" s="111"/>
    </row>
    <row r="498" s="51" customFormat="1" ht="15.75" customHeight="1" spans="1:27">
      <c r="A498" s="111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  <c r="Y498" s="111"/>
      <c r="Z498" s="111"/>
      <c r="AA498" s="111"/>
    </row>
    <row r="499" s="51" customFormat="1" ht="15.75" customHeight="1" spans="1:27">
      <c r="A499" s="111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  <c r="Z499" s="111"/>
      <c r="AA499" s="111"/>
    </row>
    <row r="500" s="51" customFormat="1" ht="15.75" customHeight="1" spans="1:27">
      <c r="A500" s="111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  <c r="Z500" s="111"/>
      <c r="AA500" s="111"/>
    </row>
    <row r="501" s="51" customFormat="1" ht="15.75" customHeight="1" spans="1:27">
      <c r="A501" s="111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  <c r="Y501" s="111"/>
      <c r="Z501" s="111"/>
      <c r="AA501" s="111"/>
    </row>
    <row r="502" s="51" customFormat="1" ht="15.75" customHeight="1" spans="1:27">
      <c r="A502" s="111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  <c r="Z502" s="111"/>
      <c r="AA502" s="111"/>
    </row>
    <row r="503" s="51" customFormat="1" ht="15.75" customHeight="1" spans="1:27">
      <c r="A503" s="111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  <c r="U503" s="111"/>
      <c r="V503" s="111"/>
      <c r="W503" s="111"/>
      <c r="X503" s="111"/>
      <c r="Y503" s="111"/>
      <c r="Z503" s="111"/>
      <c r="AA503" s="111"/>
    </row>
    <row r="504" s="51" customFormat="1" ht="15.75" customHeight="1" spans="1:27">
      <c r="A504" s="111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  <c r="U504" s="111"/>
      <c r="V504" s="111"/>
      <c r="W504" s="111"/>
      <c r="X504" s="111"/>
      <c r="Y504" s="111"/>
      <c r="Z504" s="111"/>
      <c r="AA504" s="111"/>
    </row>
    <row r="505" s="51" customFormat="1" ht="15.75" customHeight="1" spans="1:27">
      <c r="A505" s="111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  <c r="Y505" s="111"/>
      <c r="Z505" s="111"/>
      <c r="AA505" s="111"/>
    </row>
    <row r="506" s="51" customFormat="1" ht="15.75" customHeight="1" spans="1:27">
      <c r="A506" s="111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  <c r="U506" s="111"/>
      <c r="V506" s="111"/>
      <c r="W506" s="111"/>
      <c r="X506" s="111"/>
      <c r="Y506" s="111"/>
      <c r="Z506" s="111"/>
      <c r="AA506" s="111"/>
    </row>
    <row r="507" s="51" customFormat="1" ht="15.75" customHeight="1" spans="1:27">
      <c r="A507" s="111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  <c r="U507" s="111"/>
      <c r="V507" s="111"/>
      <c r="W507" s="111"/>
      <c r="X507" s="111"/>
      <c r="Y507" s="111"/>
      <c r="Z507" s="111"/>
      <c r="AA507" s="111"/>
    </row>
    <row r="508" s="51" customFormat="1" ht="15.75" customHeight="1" spans="1:27">
      <c r="A508" s="111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  <c r="Z508" s="111"/>
      <c r="AA508" s="111"/>
    </row>
    <row r="509" s="51" customFormat="1" ht="15.75" customHeight="1" spans="1:27">
      <c r="A509" s="111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</row>
    <row r="510" s="51" customFormat="1" ht="15.75" customHeight="1" spans="1:27">
      <c r="A510" s="111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  <c r="AA510" s="111"/>
    </row>
    <row r="511" s="51" customFormat="1" ht="15.75" customHeight="1" spans="1:27">
      <c r="A511" s="111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  <c r="Z511" s="111"/>
      <c r="AA511" s="111"/>
    </row>
    <row r="512" s="51" customFormat="1" ht="15.75" customHeight="1" spans="1:27">
      <c r="A512" s="111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  <c r="Z512" s="111"/>
      <c r="AA512" s="111"/>
    </row>
    <row r="513" s="51" customFormat="1" ht="15.75" customHeight="1" spans="1:27">
      <c r="A513" s="111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  <c r="Y513" s="111"/>
      <c r="Z513" s="111"/>
      <c r="AA513" s="111"/>
    </row>
    <row r="514" s="51" customFormat="1" ht="15.75" customHeight="1" spans="1:27">
      <c r="A514" s="111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  <c r="Y514" s="111"/>
      <c r="Z514" s="111"/>
      <c r="AA514" s="111"/>
    </row>
    <row r="515" s="51" customFormat="1" ht="15.75" customHeight="1" spans="1:27">
      <c r="A515" s="111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  <c r="Y515" s="111"/>
      <c r="Z515" s="111"/>
      <c r="AA515" s="111"/>
    </row>
    <row r="516" s="51" customFormat="1" ht="15.75" customHeight="1" spans="1:27">
      <c r="A516" s="111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  <c r="Y516" s="111"/>
      <c r="Z516" s="111"/>
      <c r="AA516" s="111"/>
    </row>
    <row r="517" s="51" customFormat="1" ht="15.75" customHeight="1" spans="1:27">
      <c r="A517" s="111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  <c r="Y517" s="111"/>
      <c r="Z517" s="111"/>
      <c r="AA517" s="111"/>
    </row>
    <row r="518" s="51" customFormat="1" ht="15.75" customHeight="1" spans="1:27">
      <c r="A518" s="111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  <c r="Y518" s="111"/>
      <c r="Z518" s="111"/>
      <c r="AA518" s="111"/>
    </row>
    <row r="519" s="51" customFormat="1" ht="15.75" customHeight="1" spans="1:27">
      <c r="A519" s="111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  <c r="Y519" s="111"/>
      <c r="Z519" s="111"/>
      <c r="AA519" s="111"/>
    </row>
    <row r="520" s="51" customFormat="1" ht="15.75" customHeight="1" spans="1:27">
      <c r="A520" s="111"/>
      <c r="B520" s="111"/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  <c r="Z520" s="111"/>
      <c r="AA520" s="111"/>
    </row>
    <row r="521" s="51" customFormat="1" ht="15.75" customHeight="1" spans="1:27">
      <c r="A521" s="111"/>
      <c r="B521" s="111"/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  <c r="Y521" s="111"/>
      <c r="Z521" s="111"/>
      <c r="AA521" s="111"/>
    </row>
    <row r="522" s="51" customFormat="1" ht="15.75" customHeight="1" spans="1:27">
      <c r="A522" s="111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1"/>
      <c r="Z522" s="111"/>
      <c r="AA522" s="111"/>
    </row>
    <row r="523" s="51" customFormat="1" ht="15.75" customHeight="1" spans="1:27">
      <c r="A523" s="111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  <c r="AA523" s="111"/>
    </row>
    <row r="524" s="51" customFormat="1" ht="15.75" customHeight="1" spans="1:27">
      <c r="A524" s="111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1"/>
      <c r="Z524" s="111"/>
      <c r="AA524" s="111"/>
    </row>
    <row r="525" s="51" customFormat="1" ht="15.75" customHeight="1" spans="1:27">
      <c r="A525" s="111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  <c r="Z525" s="111"/>
      <c r="AA525" s="111"/>
    </row>
    <row r="526" s="51" customFormat="1" ht="15.75" customHeight="1" spans="1:27">
      <c r="A526" s="111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  <c r="AA526" s="111"/>
    </row>
    <row r="527" s="51" customFormat="1" ht="15.75" customHeight="1" spans="1:27">
      <c r="A527" s="111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  <c r="U527" s="111"/>
      <c r="V527" s="111"/>
      <c r="W527" s="111"/>
      <c r="X527" s="111"/>
      <c r="Y527" s="111"/>
      <c r="Z527" s="111"/>
      <c r="AA527" s="111"/>
    </row>
    <row r="528" s="51" customFormat="1" ht="15.75" customHeight="1" spans="1:27">
      <c r="A528" s="111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  <c r="Z528" s="111"/>
      <c r="AA528" s="111"/>
    </row>
    <row r="529" s="51" customFormat="1" ht="15.75" customHeight="1" spans="1:27">
      <c r="A529" s="111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  <c r="Y529" s="111"/>
      <c r="Z529" s="111"/>
      <c r="AA529" s="111"/>
    </row>
    <row r="530" s="51" customFormat="1" ht="15.75" customHeight="1" spans="1:27">
      <c r="A530" s="111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  <c r="Y530" s="111"/>
      <c r="Z530" s="111"/>
      <c r="AA530" s="111"/>
    </row>
    <row r="531" s="51" customFormat="1" ht="15.75" customHeight="1" spans="1:27">
      <c r="A531" s="111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  <c r="Y531" s="111"/>
      <c r="Z531" s="111"/>
      <c r="AA531" s="111"/>
    </row>
    <row r="532" s="51" customFormat="1" ht="15.75" customHeight="1" spans="1:27">
      <c r="A532" s="111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  <c r="U532" s="111"/>
      <c r="V532" s="111"/>
      <c r="W532" s="111"/>
      <c r="X532" s="111"/>
      <c r="Y532" s="111"/>
      <c r="Z532" s="111"/>
      <c r="AA532" s="111"/>
    </row>
    <row r="533" s="51" customFormat="1" ht="15.75" customHeight="1" spans="1:27">
      <c r="A533" s="111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  <c r="U533" s="111"/>
      <c r="V533" s="111"/>
      <c r="W533" s="111"/>
      <c r="X533" s="111"/>
      <c r="Y533" s="111"/>
      <c r="Z533" s="111"/>
      <c r="AA533" s="111"/>
    </row>
    <row r="534" s="51" customFormat="1" ht="15.75" customHeight="1" spans="1:27">
      <c r="A534" s="111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  <c r="U534" s="111"/>
      <c r="V534" s="111"/>
      <c r="W534" s="111"/>
      <c r="X534" s="111"/>
      <c r="Y534" s="111"/>
      <c r="Z534" s="111"/>
      <c r="AA534" s="111"/>
    </row>
    <row r="535" s="51" customFormat="1" ht="15.75" customHeight="1" spans="1:27">
      <c r="A535" s="111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  <c r="U535" s="111"/>
      <c r="V535" s="111"/>
      <c r="W535" s="111"/>
      <c r="X535" s="111"/>
      <c r="Y535" s="111"/>
      <c r="Z535" s="111"/>
      <c r="AA535" s="111"/>
    </row>
    <row r="536" s="51" customFormat="1" ht="15.75" customHeight="1" spans="1:27">
      <c r="A536" s="111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  <c r="Y536" s="111"/>
      <c r="Z536" s="111"/>
      <c r="AA536" s="111"/>
    </row>
    <row r="537" s="51" customFormat="1" ht="15.75" customHeight="1" spans="1:27">
      <c r="A537" s="111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  <c r="Y537" s="111"/>
      <c r="Z537" s="111"/>
      <c r="AA537" s="111"/>
    </row>
    <row r="538" s="51" customFormat="1" ht="15.75" customHeight="1" spans="1:27">
      <c r="A538" s="111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  <c r="Y538" s="111"/>
      <c r="Z538" s="111"/>
      <c r="AA538" s="111"/>
    </row>
    <row r="539" s="51" customFormat="1" ht="15.75" customHeight="1" spans="1:27">
      <c r="A539" s="111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  <c r="U539" s="111"/>
      <c r="V539" s="111"/>
      <c r="W539" s="111"/>
      <c r="X539" s="111"/>
      <c r="Y539" s="111"/>
      <c r="Z539" s="111"/>
      <c r="AA539" s="111"/>
    </row>
    <row r="540" s="51" customFormat="1" ht="15.75" customHeight="1" spans="1:27">
      <c r="A540" s="111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  <c r="Y540" s="111"/>
      <c r="Z540" s="111"/>
      <c r="AA540" s="111"/>
    </row>
    <row r="541" s="51" customFormat="1" ht="15.75" customHeight="1" spans="1:27">
      <c r="A541" s="111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  <c r="Y541" s="111"/>
      <c r="Z541" s="111"/>
      <c r="AA541" s="111"/>
    </row>
    <row r="542" s="51" customFormat="1" ht="15.75" customHeight="1" spans="1:27">
      <c r="A542" s="111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  <c r="Y542" s="111"/>
      <c r="Z542" s="111"/>
      <c r="AA542" s="111"/>
    </row>
    <row r="543" s="51" customFormat="1" ht="15.75" customHeight="1" spans="1:27">
      <c r="A543" s="111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  <c r="Z543" s="111"/>
      <c r="AA543" s="111"/>
    </row>
    <row r="544" s="51" customFormat="1" ht="15.75" customHeight="1" spans="1:27">
      <c r="A544" s="111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  <c r="Y544" s="111"/>
      <c r="Z544" s="111"/>
      <c r="AA544" s="111"/>
    </row>
    <row r="545" s="51" customFormat="1" ht="15.75" customHeight="1" spans="1:27">
      <c r="A545" s="111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1"/>
      <c r="Z545" s="111"/>
      <c r="AA545" s="111"/>
    </row>
    <row r="546" s="51" customFormat="1" ht="15.75" customHeight="1" spans="1:27">
      <c r="A546" s="111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  <c r="Y546" s="111"/>
      <c r="Z546" s="111"/>
      <c r="AA546" s="111"/>
    </row>
    <row r="547" s="51" customFormat="1" ht="15.75" customHeight="1" spans="1:27">
      <c r="A547" s="111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  <c r="Y547" s="111"/>
      <c r="Z547" s="111"/>
      <c r="AA547" s="111"/>
    </row>
    <row r="548" s="51" customFormat="1" ht="15.75" customHeight="1" spans="1:27">
      <c r="A548" s="111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  <c r="Z548" s="111"/>
      <c r="AA548" s="111"/>
    </row>
    <row r="549" s="51" customFormat="1" ht="15.75" customHeight="1" spans="1:27">
      <c r="A549" s="111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  <c r="Y549" s="111"/>
      <c r="Z549" s="111"/>
      <c r="AA549" s="111"/>
    </row>
    <row r="550" s="51" customFormat="1" ht="15.75" customHeight="1" spans="1:27">
      <c r="A550" s="111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  <c r="Y550" s="111"/>
      <c r="Z550" s="111"/>
      <c r="AA550" s="111"/>
    </row>
    <row r="551" s="51" customFormat="1" ht="15.75" customHeight="1" spans="1:27">
      <c r="A551" s="111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  <c r="Y551" s="111"/>
      <c r="Z551" s="111"/>
      <c r="AA551" s="111"/>
    </row>
    <row r="552" s="51" customFormat="1" ht="15.75" customHeight="1" spans="1:27">
      <c r="A552" s="111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  <c r="Y552" s="111"/>
      <c r="Z552" s="111"/>
      <c r="AA552" s="111"/>
    </row>
    <row r="553" s="51" customFormat="1" ht="15.75" customHeight="1" spans="1:27">
      <c r="A553" s="111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  <c r="Y553" s="111"/>
      <c r="Z553" s="111"/>
      <c r="AA553" s="111"/>
    </row>
    <row r="554" s="51" customFormat="1" ht="15.75" customHeight="1" spans="1:27">
      <c r="A554" s="111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  <c r="Y554" s="111"/>
      <c r="Z554" s="111"/>
      <c r="AA554" s="111"/>
    </row>
    <row r="555" s="51" customFormat="1" ht="15.75" customHeight="1" spans="1:27">
      <c r="A555" s="111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  <c r="Y555" s="111"/>
      <c r="Z555" s="111"/>
      <c r="AA555" s="111"/>
    </row>
    <row r="556" s="51" customFormat="1" ht="15.75" customHeight="1" spans="1:27">
      <c r="A556" s="111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  <c r="Y556" s="111"/>
      <c r="Z556" s="111"/>
      <c r="AA556" s="111"/>
    </row>
    <row r="557" s="51" customFormat="1" ht="15.75" customHeight="1" spans="1:27">
      <c r="A557" s="111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  <c r="Y557" s="111"/>
      <c r="Z557" s="111"/>
      <c r="AA557" s="111"/>
    </row>
    <row r="558" s="51" customFormat="1" ht="15.75" customHeight="1" spans="1:27">
      <c r="A558" s="111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  <c r="Z558" s="111"/>
      <c r="AA558" s="111"/>
    </row>
    <row r="559" s="51" customFormat="1" ht="15.75" customHeight="1" spans="1:27">
      <c r="A559" s="111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  <c r="Z559" s="111"/>
      <c r="AA559" s="111"/>
    </row>
    <row r="560" s="51" customFormat="1" ht="15.75" customHeight="1" spans="1:27">
      <c r="A560" s="111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1"/>
      <c r="Z560" s="111"/>
      <c r="AA560" s="111"/>
    </row>
    <row r="561" s="51" customFormat="1" ht="15.75" customHeight="1" spans="1:27">
      <c r="A561" s="111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  <c r="U561" s="111"/>
      <c r="V561" s="111"/>
      <c r="W561" s="111"/>
      <c r="X561" s="111"/>
      <c r="Y561" s="111"/>
      <c r="Z561" s="111"/>
      <c r="AA561" s="111"/>
    </row>
    <row r="562" s="51" customFormat="1" ht="15.75" customHeight="1" spans="1:27">
      <c r="A562" s="111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  <c r="U562" s="111"/>
      <c r="V562" s="111"/>
      <c r="W562" s="111"/>
      <c r="X562" s="111"/>
      <c r="Y562" s="111"/>
      <c r="Z562" s="111"/>
      <c r="AA562" s="111"/>
    </row>
    <row r="563" s="51" customFormat="1" ht="15.75" customHeight="1" spans="1:27">
      <c r="A563" s="111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  <c r="Y563" s="111"/>
      <c r="Z563" s="111"/>
      <c r="AA563" s="111"/>
    </row>
    <row r="564" s="51" customFormat="1" ht="15.75" customHeight="1" spans="1:27">
      <c r="A564" s="111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  <c r="Y564" s="111"/>
      <c r="Z564" s="111"/>
      <c r="AA564" s="111"/>
    </row>
    <row r="565" s="51" customFormat="1" ht="15.75" customHeight="1" spans="1:27">
      <c r="A565" s="111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  <c r="Y565" s="111"/>
      <c r="Z565" s="111"/>
      <c r="AA565" s="111"/>
    </row>
    <row r="566" s="51" customFormat="1" ht="15.75" customHeight="1" spans="1:27">
      <c r="A566" s="111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  <c r="Y566" s="111"/>
      <c r="Z566" s="111"/>
      <c r="AA566" s="111"/>
    </row>
    <row r="567" s="51" customFormat="1" ht="15.75" customHeight="1" spans="1:27">
      <c r="A567" s="111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  <c r="U567" s="111"/>
      <c r="V567" s="111"/>
      <c r="W567" s="111"/>
      <c r="X567" s="111"/>
      <c r="Y567" s="111"/>
      <c r="Z567" s="111"/>
      <c r="AA567" s="111"/>
    </row>
    <row r="568" s="51" customFormat="1" ht="15.75" customHeight="1" spans="1:27">
      <c r="A568" s="111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  <c r="U568" s="111"/>
      <c r="V568" s="111"/>
      <c r="W568" s="111"/>
      <c r="X568" s="111"/>
      <c r="Y568" s="111"/>
      <c r="Z568" s="111"/>
      <c r="AA568" s="111"/>
    </row>
    <row r="569" s="51" customFormat="1" ht="15.75" customHeight="1" spans="1:27">
      <c r="A569" s="111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  <c r="U569" s="111"/>
      <c r="V569" s="111"/>
      <c r="W569" s="111"/>
      <c r="X569" s="111"/>
      <c r="Y569" s="111"/>
      <c r="Z569" s="111"/>
      <c r="AA569" s="111"/>
    </row>
    <row r="570" s="51" customFormat="1" ht="15.75" customHeight="1" spans="1:27">
      <c r="A570" s="111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  <c r="U570" s="111"/>
      <c r="V570" s="111"/>
      <c r="W570" s="111"/>
      <c r="X570" s="111"/>
      <c r="Y570" s="111"/>
      <c r="Z570" s="111"/>
      <c r="AA570" s="111"/>
    </row>
    <row r="571" s="51" customFormat="1" ht="15.75" customHeight="1" spans="1:27">
      <c r="A571" s="111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  <c r="U571" s="111"/>
      <c r="V571" s="111"/>
      <c r="W571" s="111"/>
      <c r="X571" s="111"/>
      <c r="Y571" s="111"/>
      <c r="Z571" s="111"/>
      <c r="AA571" s="111"/>
    </row>
    <row r="572" s="51" customFormat="1" ht="15.75" customHeight="1" spans="1:27">
      <c r="A572" s="111"/>
      <c r="B572" s="111"/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  <c r="Z572" s="111"/>
      <c r="AA572" s="111"/>
    </row>
    <row r="573" s="51" customFormat="1" ht="15.75" customHeight="1" spans="1:27">
      <c r="A573" s="111"/>
      <c r="B573" s="111"/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  <c r="Y573" s="111"/>
      <c r="Z573" s="111"/>
      <c r="AA573" s="111"/>
    </row>
    <row r="574" s="51" customFormat="1" ht="15.75" customHeight="1" spans="1:27">
      <c r="A574" s="111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  <c r="O574" s="111"/>
      <c r="P574" s="111"/>
      <c r="Q574" s="111"/>
      <c r="R574" s="111"/>
      <c r="S574" s="111"/>
      <c r="T574" s="111"/>
      <c r="U574" s="111"/>
      <c r="V574" s="111"/>
      <c r="W574" s="111"/>
      <c r="X574" s="111"/>
      <c r="Y574" s="111"/>
      <c r="Z574" s="111"/>
      <c r="AA574" s="111"/>
    </row>
    <row r="575" s="51" customFormat="1" ht="15.75" customHeight="1" spans="1:27">
      <c r="A575" s="111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  <c r="R575" s="111"/>
      <c r="S575" s="111"/>
      <c r="T575" s="111"/>
      <c r="U575" s="111"/>
      <c r="V575" s="111"/>
      <c r="W575" s="111"/>
      <c r="X575" s="111"/>
      <c r="Y575" s="111"/>
      <c r="Z575" s="111"/>
      <c r="AA575" s="111"/>
    </row>
    <row r="576" s="51" customFormat="1" ht="15.75" customHeight="1" spans="1:27">
      <c r="A576" s="111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  <c r="O576" s="111"/>
      <c r="P576" s="111"/>
      <c r="Q576" s="111"/>
      <c r="R576" s="111"/>
      <c r="S576" s="111"/>
      <c r="T576" s="111"/>
      <c r="U576" s="111"/>
      <c r="V576" s="111"/>
      <c r="W576" s="111"/>
      <c r="X576" s="111"/>
      <c r="Y576" s="111"/>
      <c r="Z576" s="111"/>
      <c r="AA576" s="111"/>
    </row>
    <row r="577" s="51" customFormat="1" ht="15.75" customHeight="1" spans="1:27">
      <c r="A577" s="111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1"/>
      <c r="Q577" s="111"/>
      <c r="R577" s="111"/>
      <c r="S577" s="111"/>
      <c r="T577" s="111"/>
      <c r="U577" s="111"/>
      <c r="V577" s="111"/>
      <c r="W577" s="111"/>
      <c r="X577" s="111"/>
      <c r="Y577" s="111"/>
      <c r="Z577" s="111"/>
      <c r="AA577" s="111"/>
    </row>
    <row r="578" s="51" customFormat="1" ht="15.75" customHeight="1" spans="1:27">
      <c r="A578" s="111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1"/>
      <c r="Z578" s="111"/>
      <c r="AA578" s="111"/>
    </row>
    <row r="579" s="51" customFormat="1" ht="15.75" customHeight="1" spans="1:27">
      <c r="A579" s="111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  <c r="R579" s="111"/>
      <c r="S579" s="111"/>
      <c r="T579" s="111"/>
      <c r="U579" s="111"/>
      <c r="V579" s="111"/>
      <c r="W579" s="111"/>
      <c r="X579" s="111"/>
      <c r="Y579" s="111"/>
      <c r="Z579" s="111"/>
      <c r="AA579" s="111"/>
    </row>
    <row r="580" s="51" customFormat="1" ht="15.75" customHeight="1" spans="1:27">
      <c r="A580" s="111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1"/>
      <c r="Z580" s="111"/>
      <c r="AA580" s="111"/>
    </row>
    <row r="581" s="51" customFormat="1" ht="15.75" customHeight="1" spans="1:27">
      <c r="A581" s="111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  <c r="R581" s="111"/>
      <c r="S581" s="111"/>
      <c r="T581" s="111"/>
      <c r="U581" s="111"/>
      <c r="V581" s="111"/>
      <c r="W581" s="111"/>
      <c r="X581" s="111"/>
      <c r="Y581" s="111"/>
      <c r="Z581" s="111"/>
      <c r="AA581" s="111"/>
    </row>
    <row r="582" s="51" customFormat="1" ht="15.75" customHeight="1" spans="1:27">
      <c r="A582" s="111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  <c r="O582" s="111"/>
      <c r="P582" s="111"/>
      <c r="Q582" s="111"/>
      <c r="R582" s="111"/>
      <c r="S582" s="111"/>
      <c r="T582" s="111"/>
      <c r="U582" s="111"/>
      <c r="V582" s="111"/>
      <c r="W582" s="111"/>
      <c r="X582" s="111"/>
      <c r="Y582" s="111"/>
      <c r="Z582" s="111"/>
      <c r="AA582" s="111"/>
    </row>
    <row r="583" s="51" customFormat="1" ht="15.75" customHeight="1" spans="1:27">
      <c r="A583" s="111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  <c r="Y583" s="111"/>
      <c r="Z583" s="111"/>
      <c r="AA583" s="111"/>
    </row>
    <row r="584" s="51" customFormat="1" ht="15.75" customHeight="1" spans="1:27">
      <c r="A584" s="111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  <c r="R584" s="111"/>
      <c r="S584" s="111"/>
      <c r="T584" s="111"/>
      <c r="U584" s="111"/>
      <c r="V584" s="111"/>
      <c r="W584" s="111"/>
      <c r="X584" s="111"/>
      <c r="Y584" s="111"/>
      <c r="Z584" s="111"/>
      <c r="AA584" s="111"/>
    </row>
    <row r="585" s="51" customFormat="1" ht="15.75" customHeight="1" spans="1:27">
      <c r="A585" s="111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  <c r="R585" s="111"/>
      <c r="S585" s="111"/>
      <c r="T585" s="111"/>
      <c r="U585" s="111"/>
      <c r="V585" s="111"/>
      <c r="W585" s="111"/>
      <c r="X585" s="111"/>
      <c r="Y585" s="111"/>
      <c r="Z585" s="111"/>
      <c r="AA585" s="111"/>
    </row>
    <row r="586" s="51" customFormat="1" ht="15.75" customHeight="1" spans="1:27">
      <c r="A586" s="111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  <c r="Y586" s="111"/>
      <c r="Z586" s="111"/>
      <c r="AA586" s="111"/>
    </row>
    <row r="587" s="51" customFormat="1" ht="15.75" customHeight="1" spans="1:27">
      <c r="A587" s="111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  <c r="N587" s="111"/>
      <c r="O587" s="111"/>
      <c r="P587" s="111"/>
      <c r="Q587" s="111"/>
      <c r="R587" s="111"/>
      <c r="S587" s="111"/>
      <c r="T587" s="111"/>
      <c r="U587" s="111"/>
      <c r="V587" s="111"/>
      <c r="W587" s="111"/>
      <c r="X587" s="111"/>
      <c r="Y587" s="111"/>
      <c r="Z587" s="111"/>
      <c r="AA587" s="111"/>
    </row>
    <row r="588" s="51" customFormat="1" ht="15.75" customHeight="1" spans="1:27">
      <c r="A588" s="111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  <c r="N588" s="111"/>
      <c r="O588" s="111"/>
      <c r="P588" s="111"/>
      <c r="Q588" s="111"/>
      <c r="R588" s="111"/>
      <c r="S588" s="111"/>
      <c r="T588" s="111"/>
      <c r="U588" s="111"/>
      <c r="V588" s="111"/>
      <c r="W588" s="111"/>
      <c r="X588" s="111"/>
      <c r="Y588" s="111"/>
      <c r="Z588" s="111"/>
      <c r="AA588" s="111"/>
    </row>
    <row r="589" s="51" customFormat="1" ht="15.75" customHeight="1" spans="1:27">
      <c r="A589" s="111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  <c r="N589" s="111"/>
      <c r="O589" s="111"/>
      <c r="P589" s="111"/>
      <c r="Q589" s="111"/>
      <c r="R589" s="111"/>
      <c r="S589" s="111"/>
      <c r="T589" s="111"/>
      <c r="U589" s="111"/>
      <c r="V589" s="111"/>
      <c r="W589" s="111"/>
      <c r="X589" s="111"/>
      <c r="Y589" s="111"/>
      <c r="Z589" s="111"/>
      <c r="AA589" s="111"/>
    </row>
    <row r="590" s="51" customFormat="1" ht="15.75" customHeight="1" spans="1:27">
      <c r="A590" s="111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  <c r="N590" s="111"/>
      <c r="O590" s="111"/>
      <c r="P590" s="111"/>
      <c r="Q590" s="111"/>
      <c r="R590" s="111"/>
      <c r="S590" s="111"/>
      <c r="T590" s="111"/>
      <c r="U590" s="111"/>
      <c r="V590" s="111"/>
      <c r="W590" s="111"/>
      <c r="X590" s="111"/>
      <c r="Y590" s="111"/>
      <c r="Z590" s="111"/>
      <c r="AA590" s="111"/>
    </row>
    <row r="591" s="51" customFormat="1" ht="15.75" customHeight="1" spans="1:27">
      <c r="A591" s="111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  <c r="N591" s="111"/>
      <c r="O591" s="111"/>
      <c r="P591" s="111"/>
      <c r="Q591" s="111"/>
      <c r="R591" s="111"/>
      <c r="S591" s="111"/>
      <c r="T591" s="111"/>
      <c r="U591" s="111"/>
      <c r="V591" s="111"/>
      <c r="W591" s="111"/>
      <c r="X591" s="111"/>
      <c r="Y591" s="111"/>
      <c r="Z591" s="111"/>
      <c r="AA591" s="111"/>
    </row>
    <row r="592" s="51" customFormat="1" ht="15.75" customHeight="1" spans="1:27">
      <c r="A592" s="111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  <c r="O592" s="111"/>
      <c r="P592" s="111"/>
      <c r="Q592" s="111"/>
      <c r="R592" s="111"/>
      <c r="S592" s="111"/>
      <c r="T592" s="111"/>
      <c r="U592" s="111"/>
      <c r="V592" s="111"/>
      <c r="W592" s="111"/>
      <c r="X592" s="111"/>
      <c r="Y592" s="111"/>
      <c r="Z592" s="111"/>
      <c r="AA592" s="111"/>
    </row>
    <row r="593" s="51" customFormat="1" ht="15.75" customHeight="1" spans="1:27">
      <c r="A593" s="111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  <c r="O593" s="111"/>
      <c r="P593" s="111"/>
      <c r="Q593" s="111"/>
      <c r="R593" s="111"/>
      <c r="S593" s="111"/>
      <c r="T593" s="111"/>
      <c r="U593" s="111"/>
      <c r="V593" s="111"/>
      <c r="W593" s="111"/>
      <c r="X593" s="111"/>
      <c r="Y593" s="111"/>
      <c r="Z593" s="111"/>
      <c r="AA593" s="111"/>
    </row>
    <row r="594" s="51" customFormat="1" ht="15.75" customHeight="1" spans="1:27">
      <c r="A594" s="111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1"/>
      <c r="Z594" s="111"/>
      <c r="AA594" s="111"/>
    </row>
    <row r="595" s="51" customFormat="1" ht="15.75" customHeight="1" spans="1:27">
      <c r="A595" s="111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O595" s="111"/>
      <c r="P595" s="111"/>
      <c r="Q595" s="111"/>
      <c r="R595" s="111"/>
      <c r="S595" s="111"/>
      <c r="T595" s="111"/>
      <c r="U595" s="111"/>
      <c r="V595" s="111"/>
      <c r="W595" s="111"/>
      <c r="X595" s="111"/>
      <c r="Y595" s="111"/>
      <c r="Z595" s="111"/>
      <c r="AA595" s="111"/>
    </row>
    <row r="596" s="51" customFormat="1" ht="15.75" customHeight="1" spans="1:27">
      <c r="A596" s="111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1"/>
      <c r="Z596" s="111"/>
      <c r="AA596" s="111"/>
    </row>
    <row r="597" s="51" customFormat="1" ht="15.75" customHeight="1" spans="1:27">
      <c r="A597" s="111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  <c r="O597" s="111"/>
      <c r="P597" s="111"/>
      <c r="Q597" s="111"/>
      <c r="R597" s="111"/>
      <c r="S597" s="111"/>
      <c r="T597" s="111"/>
      <c r="U597" s="111"/>
      <c r="V597" s="111"/>
      <c r="W597" s="111"/>
      <c r="X597" s="111"/>
      <c r="Y597" s="111"/>
      <c r="Z597" s="111"/>
      <c r="AA597" s="111"/>
    </row>
    <row r="598" s="51" customFormat="1" ht="15.75" customHeight="1" spans="1:27">
      <c r="A598" s="111"/>
      <c r="B598" s="111"/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  <c r="R598" s="111"/>
      <c r="S598" s="111"/>
      <c r="T598" s="111"/>
      <c r="U598" s="111"/>
      <c r="V598" s="111"/>
      <c r="W598" s="111"/>
      <c r="X598" s="111"/>
      <c r="Y598" s="111"/>
      <c r="Z598" s="111"/>
      <c r="AA598" s="111"/>
    </row>
    <row r="599" s="51" customFormat="1" ht="15.75" customHeight="1" spans="1:27">
      <c r="A599" s="111"/>
      <c r="B599" s="111"/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  <c r="R599" s="111"/>
      <c r="S599" s="111"/>
      <c r="T599" s="111"/>
      <c r="U599" s="111"/>
      <c r="V599" s="111"/>
      <c r="W599" s="111"/>
      <c r="X599" s="111"/>
      <c r="Y599" s="111"/>
      <c r="Z599" s="111"/>
      <c r="AA599" s="111"/>
    </row>
    <row r="600" s="51" customFormat="1" ht="15.75" customHeight="1" spans="1:27">
      <c r="A600" s="111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1"/>
      <c r="Q600" s="111"/>
      <c r="R600" s="111"/>
      <c r="S600" s="111"/>
      <c r="T600" s="111"/>
      <c r="U600" s="111"/>
      <c r="V600" s="111"/>
      <c r="W600" s="111"/>
      <c r="X600" s="111"/>
      <c r="Y600" s="111"/>
      <c r="Z600" s="111"/>
      <c r="AA600" s="111"/>
    </row>
    <row r="601" s="51" customFormat="1" ht="15.75" customHeight="1" spans="1:27">
      <c r="A601" s="111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  <c r="O601" s="111"/>
      <c r="P601" s="111"/>
      <c r="Q601" s="111"/>
      <c r="R601" s="111"/>
      <c r="S601" s="111"/>
      <c r="T601" s="111"/>
      <c r="U601" s="111"/>
      <c r="V601" s="111"/>
      <c r="W601" s="111"/>
      <c r="X601" s="111"/>
      <c r="Y601" s="111"/>
      <c r="Z601" s="111"/>
      <c r="AA601" s="111"/>
    </row>
    <row r="602" s="51" customFormat="1" ht="15.75" customHeight="1" spans="1:27">
      <c r="A602" s="111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  <c r="Z602" s="111"/>
      <c r="AA602" s="111"/>
    </row>
    <row r="603" s="51" customFormat="1" ht="15.75" customHeight="1" spans="1:27">
      <c r="A603" s="111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  <c r="Y603" s="111"/>
      <c r="Z603" s="111"/>
      <c r="AA603" s="111"/>
    </row>
    <row r="604" s="51" customFormat="1" ht="15.75" customHeight="1" spans="1:27">
      <c r="A604" s="111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  <c r="R604" s="111"/>
      <c r="S604" s="111"/>
      <c r="T604" s="111"/>
      <c r="U604" s="111"/>
      <c r="V604" s="111"/>
      <c r="W604" s="111"/>
      <c r="X604" s="111"/>
      <c r="Y604" s="111"/>
      <c r="Z604" s="111"/>
      <c r="AA604" s="111"/>
    </row>
    <row r="605" s="51" customFormat="1" ht="15.75" customHeight="1" spans="1:27">
      <c r="A605" s="111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  <c r="R605" s="111"/>
      <c r="S605" s="111"/>
      <c r="T605" s="111"/>
      <c r="U605" s="111"/>
      <c r="V605" s="111"/>
      <c r="W605" s="111"/>
      <c r="X605" s="111"/>
      <c r="Y605" s="111"/>
      <c r="Z605" s="111"/>
      <c r="AA605" s="111"/>
    </row>
    <row r="606" s="51" customFormat="1" ht="15.75" customHeight="1" spans="1:27">
      <c r="A606" s="111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  <c r="R606" s="111"/>
      <c r="S606" s="111"/>
      <c r="T606" s="111"/>
      <c r="U606" s="111"/>
      <c r="V606" s="111"/>
      <c r="W606" s="111"/>
      <c r="X606" s="111"/>
      <c r="Y606" s="111"/>
      <c r="Z606" s="111"/>
      <c r="AA606" s="111"/>
    </row>
    <row r="607" s="51" customFormat="1" ht="15.75" customHeight="1" spans="1:27">
      <c r="A607" s="111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  <c r="R607" s="111"/>
      <c r="S607" s="111"/>
      <c r="T607" s="111"/>
      <c r="U607" s="111"/>
      <c r="V607" s="111"/>
      <c r="W607" s="111"/>
      <c r="X607" s="111"/>
      <c r="Y607" s="111"/>
      <c r="Z607" s="111"/>
      <c r="AA607" s="111"/>
    </row>
    <row r="608" s="51" customFormat="1" ht="15.75" customHeight="1" spans="1:27">
      <c r="A608" s="111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  <c r="R608" s="111"/>
      <c r="S608" s="111"/>
      <c r="T608" s="111"/>
      <c r="U608" s="111"/>
      <c r="V608" s="111"/>
      <c r="W608" s="111"/>
      <c r="X608" s="111"/>
      <c r="Y608" s="111"/>
      <c r="Z608" s="111"/>
      <c r="AA608" s="111"/>
    </row>
    <row r="609" s="51" customFormat="1" ht="15.75" customHeight="1" spans="1:27">
      <c r="A609" s="111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  <c r="O609" s="111"/>
      <c r="P609" s="111"/>
      <c r="Q609" s="111"/>
      <c r="R609" s="111"/>
      <c r="S609" s="111"/>
      <c r="T609" s="111"/>
      <c r="U609" s="111"/>
      <c r="V609" s="111"/>
      <c r="W609" s="111"/>
      <c r="X609" s="111"/>
      <c r="Y609" s="111"/>
      <c r="Z609" s="111"/>
      <c r="AA609" s="111"/>
    </row>
    <row r="610" s="51" customFormat="1" ht="15.75" customHeight="1" spans="1:27">
      <c r="A610" s="111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  <c r="R610" s="111"/>
      <c r="S610" s="111"/>
      <c r="T610" s="111"/>
      <c r="U610" s="111"/>
      <c r="V610" s="111"/>
      <c r="W610" s="111"/>
      <c r="X610" s="111"/>
      <c r="Y610" s="111"/>
      <c r="Z610" s="111"/>
      <c r="AA610" s="111"/>
    </row>
    <row r="611" s="51" customFormat="1" ht="15.75" customHeight="1" spans="1:27">
      <c r="A611" s="111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  <c r="Y611" s="111"/>
      <c r="Z611" s="111"/>
      <c r="AA611" s="111"/>
    </row>
    <row r="612" s="51" customFormat="1" ht="15.75" customHeight="1" spans="1:27">
      <c r="A612" s="111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  <c r="O612" s="111"/>
      <c r="P612" s="111"/>
      <c r="Q612" s="111"/>
      <c r="R612" s="111"/>
      <c r="S612" s="111"/>
      <c r="T612" s="111"/>
      <c r="U612" s="111"/>
      <c r="V612" s="111"/>
      <c r="W612" s="111"/>
      <c r="X612" s="111"/>
      <c r="Y612" s="111"/>
      <c r="Z612" s="111"/>
      <c r="AA612" s="111"/>
    </row>
    <row r="613" s="51" customFormat="1" ht="15.75" customHeight="1" spans="1:27">
      <c r="A613" s="111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1"/>
      <c r="Z613" s="111"/>
      <c r="AA613" s="111"/>
    </row>
    <row r="614" s="51" customFormat="1" ht="15.75" customHeight="1" spans="1:27">
      <c r="A614" s="111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  <c r="O614" s="111"/>
      <c r="P614" s="111"/>
      <c r="Q614" s="111"/>
      <c r="R614" s="111"/>
      <c r="S614" s="111"/>
      <c r="T614" s="111"/>
      <c r="U614" s="111"/>
      <c r="V614" s="111"/>
      <c r="W614" s="111"/>
      <c r="X614" s="111"/>
      <c r="Y614" s="111"/>
      <c r="Z614" s="111"/>
      <c r="AA614" s="111"/>
    </row>
    <row r="615" s="51" customFormat="1" ht="15.75" customHeight="1" spans="1:27">
      <c r="A615" s="111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  <c r="Y615" s="111"/>
      <c r="Z615" s="111"/>
      <c r="AA615" s="111"/>
    </row>
    <row r="616" s="51" customFormat="1" ht="15.75" customHeight="1" spans="1:27">
      <c r="A616" s="111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  <c r="N616" s="111"/>
      <c r="O616" s="111"/>
      <c r="P616" s="111"/>
      <c r="Q616" s="111"/>
      <c r="R616" s="111"/>
      <c r="S616" s="111"/>
      <c r="T616" s="111"/>
      <c r="U616" s="111"/>
      <c r="V616" s="111"/>
      <c r="W616" s="111"/>
      <c r="X616" s="111"/>
      <c r="Y616" s="111"/>
      <c r="Z616" s="111"/>
      <c r="AA616" s="111"/>
    </row>
    <row r="617" s="51" customFormat="1" ht="15.75" customHeight="1" spans="1:27">
      <c r="A617" s="111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  <c r="N617" s="111"/>
      <c r="O617" s="111"/>
      <c r="P617" s="111"/>
      <c r="Q617" s="111"/>
      <c r="R617" s="111"/>
      <c r="S617" s="111"/>
      <c r="T617" s="111"/>
      <c r="U617" s="111"/>
      <c r="V617" s="111"/>
      <c r="W617" s="111"/>
      <c r="X617" s="111"/>
      <c r="Y617" s="111"/>
      <c r="Z617" s="111"/>
      <c r="AA617" s="111"/>
    </row>
    <row r="618" s="51" customFormat="1" ht="15.75" customHeight="1" spans="1:27">
      <c r="A618" s="111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O618" s="111"/>
      <c r="P618" s="111"/>
      <c r="Q618" s="111"/>
      <c r="R618" s="111"/>
      <c r="S618" s="111"/>
      <c r="T618" s="111"/>
      <c r="U618" s="111"/>
      <c r="V618" s="111"/>
      <c r="W618" s="111"/>
      <c r="X618" s="111"/>
      <c r="Y618" s="111"/>
      <c r="Z618" s="111"/>
      <c r="AA618" s="111"/>
    </row>
    <row r="619" s="51" customFormat="1" ht="15.75" customHeight="1" spans="1:27">
      <c r="A619" s="111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  <c r="N619" s="111"/>
      <c r="O619" s="111"/>
      <c r="P619" s="111"/>
      <c r="Q619" s="111"/>
      <c r="R619" s="111"/>
      <c r="S619" s="111"/>
      <c r="T619" s="111"/>
      <c r="U619" s="111"/>
      <c r="V619" s="111"/>
      <c r="W619" s="111"/>
      <c r="X619" s="111"/>
      <c r="Y619" s="111"/>
      <c r="Z619" s="111"/>
      <c r="AA619" s="111"/>
    </row>
    <row r="620" s="51" customFormat="1" ht="15.75" customHeight="1" spans="1:27">
      <c r="A620" s="111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  <c r="O620" s="111"/>
      <c r="P620" s="111"/>
      <c r="Q620" s="111"/>
      <c r="R620" s="111"/>
      <c r="S620" s="111"/>
      <c r="T620" s="111"/>
      <c r="U620" s="111"/>
      <c r="V620" s="111"/>
      <c r="W620" s="111"/>
      <c r="X620" s="111"/>
      <c r="Y620" s="111"/>
      <c r="Z620" s="111"/>
      <c r="AA620" s="111"/>
    </row>
    <row r="621" s="51" customFormat="1" ht="15.75" customHeight="1" spans="1:27">
      <c r="A621" s="111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  <c r="Y621" s="111"/>
      <c r="Z621" s="111"/>
      <c r="AA621" s="111"/>
    </row>
    <row r="622" s="51" customFormat="1" ht="15.75" customHeight="1" spans="1:27">
      <c r="A622" s="111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  <c r="Y622" s="111"/>
      <c r="Z622" s="111"/>
      <c r="AA622" s="111"/>
    </row>
    <row r="623" s="51" customFormat="1" ht="15.75" customHeight="1" spans="1:27">
      <c r="A623" s="111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  <c r="O623" s="111"/>
      <c r="P623" s="111"/>
      <c r="Q623" s="111"/>
      <c r="R623" s="111"/>
      <c r="S623" s="111"/>
      <c r="T623" s="111"/>
      <c r="U623" s="111"/>
      <c r="V623" s="111"/>
      <c r="W623" s="111"/>
      <c r="X623" s="111"/>
      <c r="Y623" s="111"/>
      <c r="Z623" s="111"/>
      <c r="AA623" s="111"/>
    </row>
    <row r="624" s="51" customFormat="1" ht="15.75" customHeight="1" spans="1:27">
      <c r="A624" s="111"/>
      <c r="B624" s="111"/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  <c r="N624" s="111"/>
      <c r="O624" s="111"/>
      <c r="P624" s="111"/>
      <c r="Q624" s="111"/>
      <c r="R624" s="111"/>
      <c r="S624" s="111"/>
      <c r="T624" s="111"/>
      <c r="U624" s="111"/>
      <c r="V624" s="111"/>
      <c r="W624" s="111"/>
      <c r="X624" s="111"/>
      <c r="Y624" s="111"/>
      <c r="Z624" s="111"/>
      <c r="AA624" s="111"/>
    </row>
    <row r="625" s="51" customFormat="1" ht="15.75" customHeight="1" spans="1:27">
      <c r="A625" s="111"/>
      <c r="B625" s="111"/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  <c r="Y625" s="111"/>
      <c r="Z625" s="111"/>
      <c r="AA625" s="111"/>
    </row>
    <row r="626" s="51" customFormat="1" ht="15.75" customHeight="1" spans="1:27">
      <c r="A626" s="111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  <c r="O626" s="111"/>
      <c r="P626" s="111"/>
      <c r="Q626" s="111"/>
      <c r="R626" s="111"/>
      <c r="S626" s="111"/>
      <c r="T626" s="111"/>
      <c r="U626" s="111"/>
      <c r="V626" s="111"/>
      <c r="W626" s="111"/>
      <c r="X626" s="111"/>
      <c r="Y626" s="111"/>
      <c r="Z626" s="111"/>
      <c r="AA626" s="111"/>
    </row>
    <row r="627" s="51" customFormat="1" ht="15.75" customHeight="1" spans="1:27">
      <c r="A627" s="111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  <c r="O627" s="111"/>
      <c r="P627" s="111"/>
      <c r="Q627" s="111"/>
      <c r="R627" s="111"/>
      <c r="S627" s="111"/>
      <c r="T627" s="111"/>
      <c r="U627" s="111"/>
      <c r="V627" s="111"/>
      <c r="W627" s="111"/>
      <c r="X627" s="111"/>
      <c r="Y627" s="111"/>
      <c r="Z627" s="111"/>
      <c r="AA627" s="111"/>
    </row>
    <row r="628" s="51" customFormat="1" ht="15.75" customHeight="1" spans="1:27">
      <c r="A628" s="111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  <c r="O628" s="111"/>
      <c r="P628" s="111"/>
      <c r="Q628" s="111"/>
      <c r="R628" s="111"/>
      <c r="S628" s="111"/>
      <c r="T628" s="111"/>
      <c r="U628" s="111"/>
      <c r="V628" s="111"/>
      <c r="W628" s="111"/>
      <c r="X628" s="111"/>
      <c r="Y628" s="111"/>
      <c r="Z628" s="111"/>
      <c r="AA628" s="111"/>
    </row>
    <row r="629" s="51" customFormat="1" ht="15.75" customHeight="1" spans="1:27">
      <c r="A629" s="111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  <c r="O629" s="111"/>
      <c r="P629" s="111"/>
      <c r="Q629" s="111"/>
      <c r="R629" s="111"/>
      <c r="S629" s="111"/>
      <c r="T629" s="111"/>
      <c r="U629" s="111"/>
      <c r="V629" s="111"/>
      <c r="W629" s="111"/>
      <c r="X629" s="111"/>
      <c r="Y629" s="111"/>
      <c r="Z629" s="111"/>
      <c r="AA629" s="111"/>
    </row>
    <row r="630" s="51" customFormat="1" ht="15.75" customHeight="1" spans="1:27">
      <c r="A630" s="111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1"/>
      <c r="Z630" s="111"/>
      <c r="AA630" s="111"/>
    </row>
    <row r="631" s="51" customFormat="1" ht="15.75" customHeight="1" spans="1:27">
      <c r="A631" s="111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  <c r="O631" s="111"/>
      <c r="P631" s="111"/>
      <c r="Q631" s="111"/>
      <c r="R631" s="111"/>
      <c r="S631" s="111"/>
      <c r="T631" s="111"/>
      <c r="U631" s="111"/>
      <c r="V631" s="111"/>
      <c r="W631" s="111"/>
      <c r="X631" s="111"/>
      <c r="Y631" s="111"/>
      <c r="Z631" s="111"/>
      <c r="AA631" s="111"/>
    </row>
    <row r="632" s="51" customFormat="1" ht="15.75" customHeight="1" spans="1:27">
      <c r="A632" s="111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1"/>
      <c r="Z632" s="111"/>
      <c r="AA632" s="111"/>
    </row>
    <row r="633" s="51" customFormat="1" ht="15.75" customHeight="1" spans="1:27">
      <c r="A633" s="111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  <c r="R633" s="111"/>
      <c r="S633" s="111"/>
      <c r="T633" s="111"/>
      <c r="U633" s="111"/>
      <c r="V633" s="111"/>
      <c r="W633" s="111"/>
      <c r="X633" s="111"/>
      <c r="Y633" s="111"/>
      <c r="Z633" s="111"/>
      <c r="AA633" s="111"/>
    </row>
    <row r="634" s="51" customFormat="1" ht="15.75" customHeight="1" spans="1:27">
      <c r="A634" s="111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  <c r="O634" s="111"/>
      <c r="P634" s="111"/>
      <c r="Q634" s="111"/>
      <c r="R634" s="111"/>
      <c r="S634" s="111"/>
      <c r="T634" s="111"/>
      <c r="U634" s="111"/>
      <c r="V634" s="111"/>
      <c r="W634" s="111"/>
      <c r="X634" s="111"/>
      <c r="Y634" s="111"/>
      <c r="Z634" s="111"/>
      <c r="AA634" s="111"/>
    </row>
    <row r="635" s="51" customFormat="1" ht="15.75" customHeight="1" spans="1:27">
      <c r="A635" s="111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  <c r="O635" s="111"/>
      <c r="P635" s="111"/>
      <c r="Q635" s="111"/>
      <c r="R635" s="111"/>
      <c r="S635" s="111"/>
      <c r="T635" s="111"/>
      <c r="U635" s="111"/>
      <c r="V635" s="111"/>
      <c r="W635" s="111"/>
      <c r="X635" s="111"/>
      <c r="Y635" s="111"/>
      <c r="Z635" s="111"/>
      <c r="AA635" s="111"/>
    </row>
    <row r="636" s="51" customFormat="1" ht="15.75" customHeight="1" spans="1:27">
      <c r="A636" s="111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  <c r="U636" s="111"/>
      <c r="V636" s="111"/>
      <c r="W636" s="111"/>
      <c r="X636" s="111"/>
      <c r="Y636" s="111"/>
      <c r="Z636" s="111"/>
      <c r="AA636" s="111"/>
    </row>
    <row r="637" s="51" customFormat="1" ht="15.75" customHeight="1" spans="1:27">
      <c r="A637" s="111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  <c r="O637" s="111"/>
      <c r="P637" s="111"/>
      <c r="Q637" s="111"/>
      <c r="R637" s="111"/>
      <c r="S637" s="111"/>
      <c r="T637" s="111"/>
      <c r="U637" s="111"/>
      <c r="V637" s="111"/>
      <c r="W637" s="111"/>
      <c r="X637" s="111"/>
      <c r="Y637" s="111"/>
      <c r="Z637" s="111"/>
      <c r="AA637" s="111"/>
    </row>
    <row r="638" s="51" customFormat="1" ht="15.75" customHeight="1" spans="1:27">
      <c r="A638" s="111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  <c r="Y638" s="111"/>
      <c r="Z638" s="111"/>
      <c r="AA638" s="111"/>
    </row>
    <row r="639" s="51" customFormat="1" ht="15.75" customHeight="1" spans="1:27">
      <c r="A639" s="111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O639" s="111"/>
      <c r="P639" s="111"/>
      <c r="Q639" s="111"/>
      <c r="R639" s="111"/>
      <c r="S639" s="111"/>
      <c r="T639" s="111"/>
      <c r="U639" s="111"/>
      <c r="V639" s="111"/>
      <c r="W639" s="111"/>
      <c r="X639" s="111"/>
      <c r="Y639" s="111"/>
      <c r="Z639" s="111"/>
      <c r="AA639" s="111"/>
    </row>
    <row r="640" s="51" customFormat="1" ht="15.75" customHeight="1" spans="1:27">
      <c r="A640" s="111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  <c r="Y640" s="111"/>
      <c r="Z640" s="111"/>
      <c r="AA640" s="111"/>
    </row>
    <row r="641" s="51" customFormat="1" ht="15.75" customHeight="1" spans="1:27">
      <c r="A641" s="111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1"/>
      <c r="Q641" s="111"/>
      <c r="R641" s="111"/>
      <c r="S641" s="111"/>
      <c r="T641" s="111"/>
      <c r="U641" s="111"/>
      <c r="V641" s="111"/>
      <c r="W641" s="111"/>
      <c r="X641" s="111"/>
      <c r="Y641" s="111"/>
      <c r="Z641" s="111"/>
      <c r="AA641" s="111"/>
    </row>
    <row r="642" s="51" customFormat="1" ht="15.75" customHeight="1" spans="1:27">
      <c r="A642" s="111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  <c r="O642" s="111"/>
      <c r="P642" s="111"/>
      <c r="Q642" s="111"/>
      <c r="R642" s="111"/>
      <c r="S642" s="111"/>
      <c r="T642" s="111"/>
      <c r="U642" s="111"/>
      <c r="V642" s="111"/>
      <c r="W642" s="111"/>
      <c r="X642" s="111"/>
      <c r="Y642" s="111"/>
      <c r="Z642" s="111"/>
      <c r="AA642" s="111"/>
    </row>
    <row r="643" s="51" customFormat="1" ht="15.75" customHeight="1" spans="1:27">
      <c r="A643" s="111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  <c r="N643" s="111"/>
      <c r="O643" s="111"/>
      <c r="P643" s="111"/>
      <c r="Q643" s="111"/>
      <c r="R643" s="111"/>
      <c r="S643" s="111"/>
      <c r="T643" s="111"/>
      <c r="U643" s="111"/>
      <c r="V643" s="111"/>
      <c r="W643" s="111"/>
      <c r="X643" s="111"/>
      <c r="Y643" s="111"/>
      <c r="Z643" s="111"/>
      <c r="AA643" s="111"/>
    </row>
    <row r="644" s="51" customFormat="1" ht="15.75" customHeight="1" spans="1:27">
      <c r="A644" s="111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  <c r="N644" s="111"/>
      <c r="O644" s="111"/>
      <c r="P644" s="111"/>
      <c r="Q644" s="111"/>
      <c r="R644" s="111"/>
      <c r="S644" s="111"/>
      <c r="T644" s="111"/>
      <c r="U644" s="111"/>
      <c r="V644" s="111"/>
      <c r="W644" s="111"/>
      <c r="X644" s="111"/>
      <c r="Y644" s="111"/>
      <c r="Z644" s="111"/>
      <c r="AA644" s="111"/>
    </row>
    <row r="645" s="51" customFormat="1" ht="15.75" customHeight="1" spans="1:27">
      <c r="A645" s="111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  <c r="N645" s="111"/>
      <c r="O645" s="111"/>
      <c r="P645" s="111"/>
      <c r="Q645" s="111"/>
      <c r="R645" s="111"/>
      <c r="S645" s="111"/>
      <c r="T645" s="111"/>
      <c r="U645" s="111"/>
      <c r="V645" s="111"/>
      <c r="W645" s="111"/>
      <c r="X645" s="111"/>
      <c r="Y645" s="111"/>
      <c r="Z645" s="111"/>
      <c r="AA645" s="111"/>
    </row>
    <row r="646" s="51" customFormat="1" ht="15.75" customHeight="1" spans="1:27">
      <c r="A646" s="111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  <c r="N646" s="111"/>
      <c r="O646" s="111"/>
      <c r="P646" s="111"/>
      <c r="Q646" s="111"/>
      <c r="R646" s="111"/>
      <c r="S646" s="111"/>
      <c r="T646" s="111"/>
      <c r="U646" s="111"/>
      <c r="V646" s="111"/>
      <c r="W646" s="111"/>
      <c r="X646" s="111"/>
      <c r="Y646" s="111"/>
      <c r="Z646" s="111"/>
      <c r="AA646" s="111"/>
    </row>
    <row r="647" s="51" customFormat="1" ht="15.75" customHeight="1" spans="1:27">
      <c r="A647" s="111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  <c r="N647" s="111"/>
      <c r="O647" s="111"/>
      <c r="P647" s="111"/>
      <c r="Q647" s="111"/>
      <c r="R647" s="111"/>
      <c r="S647" s="111"/>
      <c r="T647" s="111"/>
      <c r="U647" s="111"/>
      <c r="V647" s="111"/>
      <c r="W647" s="111"/>
      <c r="X647" s="111"/>
      <c r="Y647" s="111"/>
      <c r="Z647" s="111"/>
      <c r="AA647" s="111"/>
    </row>
    <row r="648" s="51" customFormat="1" ht="15.75" customHeight="1" spans="1:27">
      <c r="A648" s="111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  <c r="O648" s="111"/>
      <c r="P648" s="111"/>
      <c r="Q648" s="111"/>
      <c r="R648" s="111"/>
      <c r="S648" s="111"/>
      <c r="T648" s="111"/>
      <c r="U648" s="111"/>
      <c r="V648" s="111"/>
      <c r="W648" s="111"/>
      <c r="X648" s="111"/>
      <c r="Y648" s="111"/>
      <c r="Z648" s="111"/>
      <c r="AA648" s="111"/>
    </row>
    <row r="649" s="51" customFormat="1" ht="15.75" customHeight="1" spans="1:27">
      <c r="A649" s="111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  <c r="O649" s="111"/>
      <c r="P649" s="111"/>
      <c r="Q649" s="111"/>
      <c r="R649" s="111"/>
      <c r="S649" s="111"/>
      <c r="T649" s="111"/>
      <c r="U649" s="111"/>
      <c r="V649" s="111"/>
      <c r="W649" s="111"/>
      <c r="X649" s="111"/>
      <c r="Y649" s="111"/>
      <c r="Z649" s="111"/>
      <c r="AA649" s="111"/>
    </row>
    <row r="650" s="51" customFormat="1" ht="15.75" customHeight="1" spans="1:27">
      <c r="A650" s="111"/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1"/>
      <c r="Z650" s="111"/>
      <c r="AA650" s="111"/>
    </row>
    <row r="651" s="51" customFormat="1" ht="15.75" customHeight="1" spans="1:27">
      <c r="A651" s="111"/>
      <c r="B651" s="111"/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1"/>
      <c r="O651" s="111"/>
      <c r="P651" s="111"/>
      <c r="Q651" s="111"/>
      <c r="R651" s="111"/>
      <c r="S651" s="111"/>
      <c r="T651" s="111"/>
      <c r="U651" s="111"/>
      <c r="V651" s="111"/>
      <c r="W651" s="111"/>
      <c r="X651" s="111"/>
      <c r="Y651" s="111"/>
      <c r="Z651" s="111"/>
      <c r="AA651" s="111"/>
    </row>
    <row r="652" s="51" customFormat="1" ht="15.75" customHeight="1" spans="1:27">
      <c r="A652" s="111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  <c r="O652" s="111"/>
      <c r="P652" s="111"/>
      <c r="Q652" s="111"/>
      <c r="R652" s="111"/>
      <c r="S652" s="111"/>
      <c r="T652" s="111"/>
      <c r="U652" s="111"/>
      <c r="V652" s="111"/>
      <c r="W652" s="111"/>
      <c r="X652" s="111"/>
      <c r="Y652" s="111"/>
      <c r="Z652" s="111"/>
      <c r="AA652" s="111"/>
    </row>
    <row r="653" s="51" customFormat="1" ht="15.75" customHeight="1" spans="1:27">
      <c r="A653" s="111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  <c r="O653" s="111"/>
      <c r="P653" s="111"/>
      <c r="Q653" s="111"/>
      <c r="R653" s="111"/>
      <c r="S653" s="111"/>
      <c r="T653" s="111"/>
      <c r="U653" s="111"/>
      <c r="V653" s="111"/>
      <c r="W653" s="111"/>
      <c r="X653" s="111"/>
      <c r="Y653" s="111"/>
      <c r="Z653" s="111"/>
      <c r="AA653" s="111"/>
    </row>
    <row r="654" s="51" customFormat="1" ht="15.75" customHeight="1" spans="1:27">
      <c r="A654" s="111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  <c r="O654" s="111"/>
      <c r="P654" s="111"/>
      <c r="Q654" s="111"/>
      <c r="R654" s="111"/>
      <c r="S654" s="111"/>
      <c r="T654" s="111"/>
      <c r="U654" s="111"/>
      <c r="V654" s="111"/>
      <c r="W654" s="111"/>
      <c r="X654" s="111"/>
      <c r="Y654" s="111"/>
      <c r="Z654" s="111"/>
      <c r="AA654" s="111"/>
    </row>
    <row r="655" s="51" customFormat="1" ht="15.75" customHeight="1" spans="1:27">
      <c r="A655" s="111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  <c r="O655" s="111"/>
      <c r="P655" s="111"/>
      <c r="Q655" s="111"/>
      <c r="R655" s="111"/>
      <c r="S655" s="111"/>
      <c r="T655" s="111"/>
      <c r="U655" s="111"/>
      <c r="V655" s="111"/>
      <c r="W655" s="111"/>
      <c r="X655" s="111"/>
      <c r="Y655" s="111"/>
      <c r="Z655" s="111"/>
      <c r="AA655" s="111"/>
    </row>
    <row r="656" s="51" customFormat="1" ht="15.75" customHeight="1" spans="1:27">
      <c r="A656" s="111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O656" s="111"/>
      <c r="P656" s="111"/>
      <c r="Q656" s="111"/>
      <c r="R656" s="111"/>
      <c r="S656" s="111"/>
      <c r="T656" s="111"/>
      <c r="U656" s="111"/>
      <c r="V656" s="111"/>
      <c r="W656" s="111"/>
      <c r="X656" s="111"/>
      <c r="Y656" s="111"/>
      <c r="Z656" s="111"/>
      <c r="AA656" s="111"/>
    </row>
    <row r="657" s="51" customFormat="1" ht="15.75" customHeight="1" spans="1:27">
      <c r="A657" s="111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  <c r="O657" s="111"/>
      <c r="P657" s="111"/>
      <c r="Q657" s="111"/>
      <c r="R657" s="111"/>
      <c r="S657" s="111"/>
      <c r="T657" s="111"/>
      <c r="U657" s="111"/>
      <c r="V657" s="111"/>
      <c r="W657" s="111"/>
      <c r="X657" s="111"/>
      <c r="Y657" s="111"/>
      <c r="Z657" s="111"/>
      <c r="AA657" s="111"/>
    </row>
    <row r="658" s="51" customFormat="1" ht="15.75" customHeight="1" spans="1:27">
      <c r="A658" s="111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  <c r="Q658" s="111"/>
      <c r="R658" s="111"/>
      <c r="S658" s="111"/>
      <c r="T658" s="111"/>
      <c r="U658" s="111"/>
      <c r="V658" s="111"/>
      <c r="W658" s="111"/>
      <c r="X658" s="111"/>
      <c r="Y658" s="111"/>
      <c r="Z658" s="111"/>
      <c r="AA658" s="111"/>
    </row>
    <row r="659" s="51" customFormat="1" ht="15.75" customHeight="1" spans="1:27">
      <c r="A659" s="111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  <c r="O659" s="111"/>
      <c r="P659" s="111"/>
      <c r="Q659" s="111"/>
      <c r="R659" s="111"/>
      <c r="S659" s="111"/>
      <c r="T659" s="111"/>
      <c r="U659" s="111"/>
      <c r="V659" s="111"/>
      <c r="W659" s="111"/>
      <c r="X659" s="111"/>
      <c r="Y659" s="111"/>
      <c r="Z659" s="111"/>
      <c r="AA659" s="111"/>
    </row>
    <row r="660" s="51" customFormat="1" ht="15.75" customHeight="1" spans="1:27">
      <c r="A660" s="111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1"/>
      <c r="Q660" s="111"/>
      <c r="R660" s="111"/>
      <c r="S660" s="111"/>
      <c r="T660" s="111"/>
      <c r="U660" s="111"/>
      <c r="V660" s="111"/>
      <c r="W660" s="111"/>
      <c r="X660" s="111"/>
      <c r="Y660" s="111"/>
      <c r="Z660" s="111"/>
      <c r="AA660" s="111"/>
    </row>
    <row r="661" s="51" customFormat="1" ht="15.75" customHeight="1" spans="1:27">
      <c r="A661" s="111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  <c r="Y661" s="111"/>
      <c r="Z661" s="111"/>
      <c r="AA661" s="111"/>
    </row>
    <row r="662" s="51" customFormat="1" ht="15.75" customHeight="1" spans="1:27">
      <c r="A662" s="111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  <c r="Y662" s="111"/>
      <c r="Z662" s="111"/>
      <c r="AA662" s="111"/>
    </row>
    <row r="663" s="51" customFormat="1" ht="15.75" customHeight="1" spans="1:27">
      <c r="A663" s="111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  <c r="Y663" s="111"/>
      <c r="Z663" s="111"/>
      <c r="AA663" s="111"/>
    </row>
    <row r="664" s="51" customFormat="1" ht="15.75" customHeight="1" spans="1:27">
      <c r="A664" s="111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  <c r="Y664" s="111"/>
      <c r="Z664" s="111"/>
      <c r="AA664" s="111"/>
    </row>
    <row r="665" s="51" customFormat="1" ht="15.75" customHeight="1" spans="1:27">
      <c r="A665" s="111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  <c r="O665" s="111"/>
      <c r="P665" s="111"/>
      <c r="Q665" s="111"/>
      <c r="R665" s="111"/>
      <c r="S665" s="111"/>
      <c r="T665" s="111"/>
      <c r="U665" s="111"/>
      <c r="V665" s="111"/>
      <c r="W665" s="111"/>
      <c r="X665" s="111"/>
      <c r="Y665" s="111"/>
      <c r="Z665" s="111"/>
      <c r="AA665" s="111"/>
    </row>
    <row r="666" s="51" customFormat="1" ht="15.75" customHeight="1" spans="1:27">
      <c r="A666" s="111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  <c r="O666" s="111"/>
      <c r="P666" s="111"/>
      <c r="Q666" s="111"/>
      <c r="R666" s="111"/>
      <c r="S666" s="111"/>
      <c r="T666" s="111"/>
      <c r="U666" s="111"/>
      <c r="V666" s="111"/>
      <c r="W666" s="111"/>
      <c r="X666" s="111"/>
      <c r="Y666" s="111"/>
      <c r="Z666" s="111"/>
      <c r="AA666" s="111"/>
    </row>
    <row r="667" s="51" customFormat="1" ht="15.75" customHeight="1" spans="1:27">
      <c r="A667" s="111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  <c r="O667" s="111"/>
      <c r="P667" s="111"/>
      <c r="Q667" s="111"/>
      <c r="R667" s="111"/>
      <c r="S667" s="111"/>
      <c r="T667" s="111"/>
      <c r="U667" s="111"/>
      <c r="V667" s="111"/>
      <c r="W667" s="111"/>
      <c r="X667" s="111"/>
      <c r="Y667" s="111"/>
      <c r="Z667" s="111"/>
      <c r="AA667" s="111"/>
    </row>
    <row r="668" s="51" customFormat="1" ht="15.75" customHeight="1" spans="1:27">
      <c r="A668" s="111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1"/>
      <c r="Z668" s="111"/>
      <c r="AA668" s="111"/>
    </row>
    <row r="669" s="51" customFormat="1" ht="15.75" customHeight="1" spans="1:27">
      <c r="A669" s="111"/>
      <c r="B669" s="111"/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  <c r="N669" s="111"/>
      <c r="O669" s="111"/>
      <c r="P669" s="111"/>
      <c r="Q669" s="111"/>
      <c r="R669" s="111"/>
      <c r="S669" s="111"/>
      <c r="T669" s="111"/>
      <c r="U669" s="111"/>
      <c r="V669" s="111"/>
      <c r="W669" s="111"/>
      <c r="X669" s="111"/>
      <c r="Y669" s="111"/>
      <c r="Z669" s="111"/>
      <c r="AA669" s="111"/>
    </row>
    <row r="670" s="51" customFormat="1" ht="15.75" customHeight="1" spans="1:27">
      <c r="A670" s="111"/>
      <c r="B670" s="111"/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  <c r="N670" s="111"/>
      <c r="O670" s="111"/>
      <c r="P670" s="111"/>
      <c r="Q670" s="111"/>
      <c r="R670" s="111"/>
      <c r="S670" s="111"/>
      <c r="T670" s="111"/>
      <c r="U670" s="111"/>
      <c r="V670" s="111"/>
      <c r="W670" s="111"/>
      <c r="X670" s="111"/>
      <c r="Y670" s="111"/>
      <c r="Z670" s="111"/>
      <c r="AA670" s="111"/>
    </row>
    <row r="671" s="51" customFormat="1" ht="15.75" customHeight="1" spans="1:27">
      <c r="A671" s="111"/>
      <c r="B671" s="111"/>
      <c r="C671" s="111"/>
      <c r="D671" s="111"/>
      <c r="E671" s="111"/>
      <c r="F671" s="111"/>
      <c r="G671" s="111"/>
      <c r="H671" s="111"/>
      <c r="I671" s="111"/>
      <c r="J671" s="111"/>
      <c r="K671" s="111"/>
      <c r="L671" s="111"/>
      <c r="M671" s="111"/>
      <c r="N671" s="111"/>
      <c r="O671" s="111"/>
      <c r="P671" s="111"/>
      <c r="Q671" s="111"/>
      <c r="R671" s="111"/>
      <c r="S671" s="111"/>
      <c r="T671" s="111"/>
      <c r="U671" s="111"/>
      <c r="V671" s="111"/>
      <c r="W671" s="111"/>
      <c r="X671" s="111"/>
      <c r="Y671" s="111"/>
      <c r="Z671" s="111"/>
      <c r="AA671" s="111"/>
    </row>
    <row r="672" s="51" customFormat="1" ht="15.75" customHeight="1" spans="1:27">
      <c r="A672" s="111"/>
      <c r="B672" s="111"/>
      <c r="C672" s="111"/>
      <c r="D672" s="111"/>
      <c r="E672" s="111"/>
      <c r="F672" s="111"/>
      <c r="G672" s="111"/>
      <c r="H672" s="111"/>
      <c r="I672" s="111"/>
      <c r="J672" s="111"/>
      <c r="K672" s="111"/>
      <c r="L672" s="111"/>
      <c r="M672" s="111"/>
      <c r="N672" s="111"/>
      <c r="O672" s="111"/>
      <c r="P672" s="111"/>
      <c r="Q672" s="111"/>
      <c r="R672" s="111"/>
      <c r="S672" s="111"/>
      <c r="T672" s="111"/>
      <c r="U672" s="111"/>
      <c r="V672" s="111"/>
      <c r="W672" s="111"/>
      <c r="X672" s="111"/>
      <c r="Y672" s="111"/>
      <c r="Z672" s="111"/>
      <c r="AA672" s="111"/>
    </row>
    <row r="673" s="51" customFormat="1" ht="15.75" customHeight="1" spans="1:27">
      <c r="A673" s="111"/>
      <c r="B673" s="111"/>
      <c r="C673" s="111"/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1"/>
      <c r="Q673" s="111"/>
      <c r="R673" s="111"/>
      <c r="S673" s="111"/>
      <c r="T673" s="111"/>
      <c r="U673" s="111"/>
      <c r="V673" s="111"/>
      <c r="W673" s="111"/>
      <c r="X673" s="111"/>
      <c r="Y673" s="111"/>
      <c r="Z673" s="111"/>
      <c r="AA673" s="111"/>
    </row>
    <row r="674" s="51" customFormat="1" ht="15.75" customHeight="1" spans="1:27">
      <c r="A674" s="111"/>
      <c r="B674" s="111"/>
      <c r="C674" s="111"/>
      <c r="D674" s="111"/>
      <c r="E674" s="111"/>
      <c r="F674" s="111"/>
      <c r="G674" s="111"/>
      <c r="H674" s="111"/>
      <c r="I674" s="111"/>
      <c r="J674" s="111"/>
      <c r="K674" s="111"/>
      <c r="L674" s="111"/>
      <c r="M674" s="111"/>
      <c r="N674" s="111"/>
      <c r="O674" s="111"/>
      <c r="P674" s="111"/>
      <c r="Q674" s="111"/>
      <c r="R674" s="111"/>
      <c r="S674" s="111"/>
      <c r="T674" s="111"/>
      <c r="U674" s="111"/>
      <c r="V674" s="111"/>
      <c r="W674" s="111"/>
      <c r="X674" s="111"/>
      <c r="Y674" s="111"/>
      <c r="Z674" s="111"/>
      <c r="AA674" s="111"/>
    </row>
    <row r="675" s="51" customFormat="1" ht="15.75" customHeight="1" spans="1:27">
      <c r="A675" s="111"/>
      <c r="B675" s="111"/>
      <c r="C675" s="111"/>
      <c r="D675" s="111"/>
      <c r="E675" s="111"/>
      <c r="F675" s="111"/>
      <c r="G675" s="111"/>
      <c r="H675" s="111"/>
      <c r="I675" s="111"/>
      <c r="J675" s="111"/>
      <c r="K675" s="111"/>
      <c r="L675" s="111"/>
      <c r="M675" s="111"/>
      <c r="N675" s="111"/>
      <c r="O675" s="111"/>
      <c r="P675" s="111"/>
      <c r="Q675" s="111"/>
      <c r="R675" s="111"/>
      <c r="S675" s="111"/>
      <c r="T675" s="111"/>
      <c r="U675" s="111"/>
      <c r="V675" s="111"/>
      <c r="W675" s="111"/>
      <c r="X675" s="111"/>
      <c r="Y675" s="111"/>
      <c r="Z675" s="111"/>
      <c r="AA675" s="111"/>
    </row>
    <row r="676" s="51" customFormat="1" ht="15.75" customHeight="1" spans="1:27">
      <c r="A676" s="111"/>
      <c r="B676" s="111"/>
      <c r="C676" s="111"/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  <c r="N676" s="111"/>
      <c r="O676" s="111"/>
      <c r="P676" s="111"/>
      <c r="Q676" s="111"/>
      <c r="R676" s="111"/>
      <c r="S676" s="111"/>
      <c r="T676" s="111"/>
      <c r="U676" s="111"/>
      <c r="V676" s="111"/>
      <c r="W676" s="111"/>
      <c r="X676" s="111"/>
      <c r="Y676" s="111"/>
      <c r="Z676" s="111"/>
      <c r="AA676" s="111"/>
    </row>
    <row r="677" s="51" customFormat="1" ht="15.75" customHeight="1" spans="1:27">
      <c r="A677" s="111"/>
      <c r="B677" s="111"/>
      <c r="C677" s="111"/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  <c r="N677" s="111"/>
      <c r="O677" s="111"/>
      <c r="P677" s="111"/>
      <c r="Q677" s="111"/>
      <c r="R677" s="111"/>
      <c r="S677" s="111"/>
      <c r="T677" s="111"/>
      <c r="U677" s="111"/>
      <c r="V677" s="111"/>
      <c r="W677" s="111"/>
      <c r="X677" s="111"/>
      <c r="Y677" s="111"/>
      <c r="Z677" s="111"/>
      <c r="AA677" s="111"/>
    </row>
    <row r="678" s="51" customFormat="1" ht="15.75" customHeight="1" spans="1:27">
      <c r="A678" s="111"/>
      <c r="B678" s="111"/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  <c r="N678" s="111"/>
      <c r="O678" s="111"/>
      <c r="P678" s="111"/>
      <c r="Q678" s="111"/>
      <c r="R678" s="111"/>
      <c r="S678" s="111"/>
      <c r="T678" s="111"/>
      <c r="U678" s="111"/>
      <c r="V678" s="111"/>
      <c r="W678" s="111"/>
      <c r="X678" s="111"/>
      <c r="Y678" s="111"/>
      <c r="Z678" s="111"/>
      <c r="AA678" s="111"/>
    </row>
    <row r="679" s="51" customFormat="1" ht="15.75" customHeight="1" spans="1:27">
      <c r="A679" s="111"/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  <c r="O679" s="111"/>
      <c r="P679" s="111"/>
      <c r="Q679" s="111"/>
      <c r="R679" s="111"/>
      <c r="S679" s="111"/>
      <c r="T679" s="111"/>
      <c r="U679" s="111"/>
      <c r="V679" s="111"/>
      <c r="W679" s="111"/>
      <c r="X679" s="111"/>
      <c r="Y679" s="111"/>
      <c r="Z679" s="111"/>
      <c r="AA679" s="111"/>
    </row>
    <row r="680" s="51" customFormat="1" ht="15.75" customHeight="1" spans="1:27">
      <c r="A680" s="111"/>
      <c r="B680" s="111"/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  <c r="N680" s="111"/>
      <c r="O680" s="111"/>
      <c r="P680" s="111"/>
      <c r="Q680" s="111"/>
      <c r="R680" s="111"/>
      <c r="S680" s="111"/>
      <c r="T680" s="111"/>
      <c r="U680" s="111"/>
      <c r="V680" s="111"/>
      <c r="W680" s="111"/>
      <c r="X680" s="111"/>
      <c r="Y680" s="111"/>
      <c r="Z680" s="111"/>
      <c r="AA680" s="111"/>
    </row>
    <row r="681" s="51" customFormat="1" ht="15.75" customHeight="1" spans="1:27">
      <c r="A681" s="111"/>
      <c r="B681" s="111"/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  <c r="N681" s="111"/>
      <c r="O681" s="111"/>
      <c r="P681" s="111"/>
      <c r="Q681" s="111"/>
      <c r="R681" s="111"/>
      <c r="S681" s="111"/>
      <c r="T681" s="111"/>
      <c r="U681" s="111"/>
      <c r="V681" s="111"/>
      <c r="W681" s="111"/>
      <c r="X681" s="111"/>
      <c r="Y681" s="111"/>
      <c r="Z681" s="111"/>
      <c r="AA681" s="111"/>
    </row>
    <row r="682" s="51" customFormat="1" ht="15.75" customHeight="1" spans="1:27">
      <c r="A682" s="111"/>
      <c r="B682" s="111"/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  <c r="N682" s="111"/>
      <c r="O682" s="111"/>
      <c r="P682" s="111"/>
      <c r="Q682" s="111"/>
      <c r="R682" s="111"/>
      <c r="S682" s="111"/>
      <c r="T682" s="111"/>
      <c r="U682" s="111"/>
      <c r="V682" s="111"/>
      <c r="W682" s="111"/>
      <c r="X682" s="111"/>
      <c r="Y682" s="111"/>
      <c r="Z682" s="111"/>
      <c r="AA682" s="111"/>
    </row>
    <row r="683" s="51" customFormat="1" ht="15.75" customHeight="1" spans="1:27">
      <c r="A683" s="111"/>
      <c r="B683" s="111"/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  <c r="N683" s="111"/>
      <c r="O683" s="111"/>
      <c r="P683" s="111"/>
      <c r="Q683" s="111"/>
      <c r="R683" s="111"/>
      <c r="S683" s="111"/>
      <c r="T683" s="111"/>
      <c r="U683" s="111"/>
      <c r="V683" s="111"/>
      <c r="W683" s="111"/>
      <c r="X683" s="111"/>
      <c r="Y683" s="111"/>
      <c r="Z683" s="111"/>
      <c r="AA683" s="111"/>
    </row>
    <row r="684" s="51" customFormat="1" ht="15.75" customHeight="1" spans="1:27">
      <c r="A684" s="111"/>
      <c r="B684" s="111"/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  <c r="N684" s="111"/>
      <c r="O684" s="111"/>
      <c r="P684" s="111"/>
      <c r="Q684" s="111"/>
      <c r="R684" s="111"/>
      <c r="S684" s="111"/>
      <c r="T684" s="111"/>
      <c r="U684" s="111"/>
      <c r="V684" s="111"/>
      <c r="W684" s="111"/>
      <c r="X684" s="111"/>
      <c r="Y684" s="111"/>
      <c r="Z684" s="111"/>
      <c r="AA684" s="111"/>
    </row>
    <row r="685" s="51" customFormat="1" ht="15.75" customHeight="1" spans="1:27">
      <c r="A685" s="111"/>
      <c r="B685" s="111"/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  <c r="Y685" s="111"/>
      <c r="Z685" s="111"/>
      <c r="AA685" s="111"/>
    </row>
    <row r="686" s="51" customFormat="1" ht="15.75" customHeight="1" spans="1:27">
      <c r="A686" s="111"/>
      <c r="B686" s="111"/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  <c r="N686" s="111"/>
      <c r="O686" s="111"/>
      <c r="P686" s="111"/>
      <c r="Q686" s="111"/>
      <c r="R686" s="111"/>
      <c r="S686" s="111"/>
      <c r="T686" s="111"/>
      <c r="U686" s="111"/>
      <c r="V686" s="111"/>
      <c r="W686" s="111"/>
      <c r="X686" s="111"/>
      <c r="Y686" s="111"/>
      <c r="Z686" s="111"/>
      <c r="AA686" s="111"/>
    </row>
    <row r="687" s="51" customFormat="1" ht="15.75" customHeight="1" spans="1:27">
      <c r="A687" s="111"/>
      <c r="B687" s="111"/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1"/>
      <c r="Q687" s="111"/>
      <c r="R687" s="111"/>
      <c r="S687" s="111"/>
      <c r="T687" s="111"/>
      <c r="U687" s="111"/>
      <c r="V687" s="111"/>
      <c r="W687" s="111"/>
      <c r="X687" s="111"/>
      <c r="Y687" s="111"/>
      <c r="Z687" s="111"/>
      <c r="AA687" s="111"/>
    </row>
    <row r="688" s="51" customFormat="1" ht="15.75" customHeight="1" spans="1:27">
      <c r="A688" s="111"/>
      <c r="B688" s="111"/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  <c r="N688" s="111"/>
      <c r="O688" s="111"/>
      <c r="P688" s="111"/>
      <c r="Q688" s="111"/>
      <c r="R688" s="111"/>
      <c r="S688" s="111"/>
      <c r="T688" s="111"/>
      <c r="U688" s="111"/>
      <c r="V688" s="111"/>
      <c r="W688" s="111"/>
      <c r="X688" s="111"/>
      <c r="Y688" s="111"/>
      <c r="Z688" s="111"/>
      <c r="AA688" s="111"/>
    </row>
    <row r="689" s="51" customFormat="1" ht="15.75" customHeight="1" spans="1:27">
      <c r="A689" s="111"/>
      <c r="B689" s="111"/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  <c r="N689" s="111"/>
      <c r="O689" s="111"/>
      <c r="P689" s="111"/>
      <c r="Q689" s="111"/>
      <c r="R689" s="111"/>
      <c r="S689" s="111"/>
      <c r="T689" s="111"/>
      <c r="U689" s="111"/>
      <c r="V689" s="111"/>
      <c r="W689" s="111"/>
      <c r="X689" s="111"/>
      <c r="Y689" s="111"/>
      <c r="Z689" s="111"/>
      <c r="AA689" s="111"/>
    </row>
    <row r="690" s="51" customFormat="1" ht="15.75" customHeight="1" spans="1:27">
      <c r="A690" s="111"/>
      <c r="B690" s="111"/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1"/>
      <c r="O690" s="111"/>
      <c r="P690" s="111"/>
      <c r="Q690" s="111"/>
      <c r="R690" s="111"/>
      <c r="S690" s="111"/>
      <c r="T690" s="111"/>
      <c r="U690" s="111"/>
      <c r="V690" s="111"/>
      <c r="W690" s="111"/>
      <c r="X690" s="111"/>
      <c r="Y690" s="111"/>
      <c r="Z690" s="111"/>
      <c r="AA690" s="111"/>
    </row>
    <row r="691" s="51" customFormat="1" ht="15.75" customHeight="1" spans="1:27">
      <c r="A691" s="111"/>
      <c r="B691" s="111"/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  <c r="Q691" s="111"/>
      <c r="R691" s="111"/>
      <c r="S691" s="111"/>
      <c r="T691" s="111"/>
      <c r="U691" s="111"/>
      <c r="V691" s="111"/>
      <c r="W691" s="111"/>
      <c r="X691" s="111"/>
      <c r="Y691" s="111"/>
      <c r="Z691" s="111"/>
      <c r="AA691" s="111"/>
    </row>
    <row r="692" s="51" customFormat="1" ht="15.75" customHeight="1" spans="1:27">
      <c r="A692" s="111"/>
      <c r="B692" s="111"/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  <c r="N692" s="111"/>
      <c r="O692" s="111"/>
      <c r="P692" s="111"/>
      <c r="Q692" s="111"/>
      <c r="R692" s="111"/>
      <c r="S692" s="111"/>
      <c r="T692" s="111"/>
      <c r="U692" s="111"/>
      <c r="V692" s="111"/>
      <c r="W692" s="111"/>
      <c r="X692" s="111"/>
      <c r="Y692" s="111"/>
      <c r="Z692" s="111"/>
      <c r="AA692" s="111"/>
    </row>
    <row r="693" s="51" customFormat="1" ht="15.75" customHeight="1" spans="1:27">
      <c r="A693" s="111"/>
      <c r="B693" s="111"/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1"/>
      <c r="Q693" s="111"/>
      <c r="R693" s="111"/>
      <c r="S693" s="111"/>
      <c r="T693" s="111"/>
      <c r="U693" s="111"/>
      <c r="V693" s="111"/>
      <c r="W693" s="111"/>
      <c r="X693" s="111"/>
      <c r="Y693" s="111"/>
      <c r="Z693" s="111"/>
      <c r="AA693" s="111"/>
    </row>
    <row r="694" s="51" customFormat="1" ht="15.75" customHeight="1" spans="1:27">
      <c r="A694" s="111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  <c r="N694" s="111"/>
      <c r="O694" s="111"/>
      <c r="P694" s="111"/>
      <c r="Q694" s="111"/>
      <c r="R694" s="111"/>
      <c r="S694" s="111"/>
      <c r="T694" s="111"/>
      <c r="U694" s="111"/>
      <c r="V694" s="111"/>
      <c r="W694" s="111"/>
      <c r="X694" s="111"/>
      <c r="Y694" s="111"/>
      <c r="Z694" s="111"/>
      <c r="AA694" s="111"/>
    </row>
    <row r="695" s="51" customFormat="1" ht="15.75" customHeight="1" spans="1:27">
      <c r="A695" s="111"/>
      <c r="B695" s="111"/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1"/>
      <c r="Q695" s="111"/>
      <c r="R695" s="111"/>
      <c r="S695" s="111"/>
      <c r="T695" s="111"/>
      <c r="U695" s="111"/>
      <c r="V695" s="111"/>
      <c r="W695" s="111"/>
      <c r="X695" s="111"/>
      <c r="Y695" s="111"/>
      <c r="Z695" s="111"/>
      <c r="AA695" s="111"/>
    </row>
    <row r="696" s="51" customFormat="1" ht="15.75" customHeight="1" spans="1:27">
      <c r="A696" s="111"/>
      <c r="B696" s="111"/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  <c r="N696" s="111"/>
      <c r="O696" s="111"/>
      <c r="P696" s="111"/>
      <c r="Q696" s="111"/>
      <c r="R696" s="111"/>
      <c r="S696" s="111"/>
      <c r="T696" s="111"/>
      <c r="U696" s="111"/>
      <c r="V696" s="111"/>
      <c r="W696" s="111"/>
      <c r="X696" s="111"/>
      <c r="Y696" s="111"/>
      <c r="Z696" s="111"/>
      <c r="AA696" s="111"/>
    </row>
    <row r="697" s="51" customFormat="1" ht="15.75" customHeight="1" spans="1:27">
      <c r="A697" s="111"/>
      <c r="B697" s="111"/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  <c r="N697" s="111"/>
      <c r="O697" s="111"/>
      <c r="P697" s="111"/>
      <c r="Q697" s="111"/>
      <c r="R697" s="111"/>
      <c r="S697" s="111"/>
      <c r="T697" s="111"/>
      <c r="U697" s="111"/>
      <c r="V697" s="111"/>
      <c r="W697" s="111"/>
      <c r="X697" s="111"/>
      <c r="Y697" s="111"/>
      <c r="Z697" s="111"/>
      <c r="AA697" s="111"/>
    </row>
    <row r="698" s="51" customFormat="1" ht="15.75" customHeight="1" spans="1:27">
      <c r="A698" s="111"/>
      <c r="B698" s="111"/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  <c r="N698" s="111"/>
      <c r="O698" s="111"/>
      <c r="P698" s="111"/>
      <c r="Q698" s="111"/>
      <c r="R698" s="111"/>
      <c r="S698" s="111"/>
      <c r="T698" s="111"/>
      <c r="U698" s="111"/>
      <c r="V698" s="111"/>
      <c r="W698" s="111"/>
      <c r="X698" s="111"/>
      <c r="Y698" s="111"/>
      <c r="Z698" s="111"/>
      <c r="AA698" s="111"/>
    </row>
    <row r="699" s="51" customFormat="1" ht="15.75" customHeight="1" spans="1:27">
      <c r="A699" s="111"/>
      <c r="B699" s="111"/>
      <c r="C699" s="111"/>
      <c r="D699" s="111"/>
      <c r="E699" s="111"/>
      <c r="F699" s="111"/>
      <c r="G699" s="111"/>
      <c r="H699" s="111"/>
      <c r="I699" s="111"/>
      <c r="J699" s="111"/>
      <c r="K699" s="111"/>
      <c r="L699" s="111"/>
      <c r="M699" s="111"/>
      <c r="N699" s="111"/>
      <c r="O699" s="111"/>
      <c r="P699" s="111"/>
      <c r="Q699" s="111"/>
      <c r="R699" s="111"/>
      <c r="S699" s="111"/>
      <c r="T699" s="111"/>
      <c r="U699" s="111"/>
      <c r="V699" s="111"/>
      <c r="W699" s="111"/>
      <c r="X699" s="111"/>
      <c r="Y699" s="111"/>
      <c r="Z699" s="111"/>
      <c r="AA699" s="111"/>
    </row>
    <row r="700" s="51" customFormat="1" ht="15.75" customHeight="1" spans="1:27">
      <c r="A700" s="111"/>
      <c r="B700" s="111"/>
      <c r="C700" s="111"/>
      <c r="D700" s="111"/>
      <c r="E700" s="111"/>
      <c r="F700" s="111"/>
      <c r="G700" s="111"/>
      <c r="H700" s="111"/>
      <c r="I700" s="111"/>
      <c r="J700" s="111"/>
      <c r="K700" s="111"/>
      <c r="L700" s="111"/>
      <c r="M700" s="111"/>
      <c r="N700" s="111"/>
      <c r="O700" s="111"/>
      <c r="P700" s="111"/>
      <c r="Q700" s="111"/>
      <c r="R700" s="111"/>
      <c r="S700" s="111"/>
      <c r="T700" s="111"/>
      <c r="U700" s="111"/>
      <c r="V700" s="111"/>
      <c r="W700" s="111"/>
      <c r="X700" s="111"/>
      <c r="Y700" s="111"/>
      <c r="Z700" s="111"/>
      <c r="AA700" s="111"/>
    </row>
    <row r="701" s="51" customFormat="1" ht="15.75" customHeight="1" spans="1:27">
      <c r="A701" s="111"/>
      <c r="B701" s="111"/>
      <c r="C701" s="111"/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  <c r="N701" s="111"/>
      <c r="O701" s="111"/>
      <c r="P701" s="111"/>
      <c r="Q701" s="111"/>
      <c r="R701" s="111"/>
      <c r="S701" s="111"/>
      <c r="T701" s="111"/>
      <c r="U701" s="111"/>
      <c r="V701" s="111"/>
      <c r="W701" s="111"/>
      <c r="X701" s="111"/>
      <c r="Y701" s="111"/>
      <c r="Z701" s="111"/>
      <c r="AA701" s="111"/>
    </row>
    <row r="702" s="51" customFormat="1" ht="15.75" customHeight="1" spans="1:27">
      <c r="A702" s="111"/>
      <c r="B702" s="111"/>
      <c r="C702" s="111"/>
      <c r="D702" s="111"/>
      <c r="E702" s="111"/>
      <c r="F702" s="111"/>
      <c r="G702" s="111"/>
      <c r="H702" s="111"/>
      <c r="I702" s="111"/>
      <c r="J702" s="111"/>
      <c r="K702" s="111"/>
      <c r="L702" s="111"/>
      <c r="M702" s="111"/>
      <c r="N702" s="111"/>
      <c r="O702" s="111"/>
      <c r="P702" s="111"/>
      <c r="Q702" s="111"/>
      <c r="R702" s="111"/>
      <c r="S702" s="111"/>
      <c r="T702" s="111"/>
      <c r="U702" s="111"/>
      <c r="V702" s="111"/>
      <c r="W702" s="111"/>
      <c r="X702" s="111"/>
      <c r="Y702" s="111"/>
      <c r="Z702" s="111"/>
      <c r="AA702" s="111"/>
    </row>
    <row r="703" s="51" customFormat="1" ht="15.75" customHeight="1" spans="1:27">
      <c r="A703" s="111"/>
      <c r="B703" s="111"/>
      <c r="C703" s="111"/>
      <c r="D703" s="111"/>
      <c r="E703" s="111"/>
      <c r="F703" s="111"/>
      <c r="G703" s="111"/>
      <c r="H703" s="111"/>
      <c r="I703" s="111"/>
      <c r="J703" s="111"/>
      <c r="K703" s="111"/>
      <c r="L703" s="111"/>
      <c r="M703" s="111"/>
      <c r="N703" s="111"/>
      <c r="O703" s="111"/>
      <c r="P703" s="111"/>
      <c r="Q703" s="111"/>
      <c r="R703" s="111"/>
      <c r="S703" s="111"/>
      <c r="T703" s="111"/>
      <c r="U703" s="111"/>
      <c r="V703" s="111"/>
      <c r="W703" s="111"/>
      <c r="X703" s="111"/>
      <c r="Y703" s="111"/>
      <c r="Z703" s="111"/>
      <c r="AA703" s="111"/>
    </row>
    <row r="704" s="51" customFormat="1" ht="15.75" customHeight="1" spans="1:27">
      <c r="A704" s="111"/>
      <c r="B704" s="111"/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1"/>
      <c r="Z704" s="111"/>
      <c r="AA704" s="111"/>
    </row>
    <row r="705" s="51" customFormat="1" ht="15.75" customHeight="1" spans="1:27">
      <c r="A705" s="111"/>
      <c r="B705" s="111"/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1"/>
      <c r="Q705" s="111"/>
      <c r="R705" s="111"/>
      <c r="S705" s="111"/>
      <c r="T705" s="111"/>
      <c r="U705" s="111"/>
      <c r="V705" s="111"/>
      <c r="W705" s="111"/>
      <c r="X705" s="111"/>
      <c r="Y705" s="111"/>
      <c r="Z705" s="111"/>
      <c r="AA705" s="111"/>
    </row>
    <row r="706" s="51" customFormat="1" ht="15.75" customHeight="1" spans="1:27">
      <c r="A706" s="111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  <c r="N706" s="111"/>
      <c r="O706" s="111"/>
      <c r="P706" s="111"/>
      <c r="Q706" s="111"/>
      <c r="R706" s="111"/>
      <c r="S706" s="111"/>
      <c r="T706" s="111"/>
      <c r="U706" s="111"/>
      <c r="V706" s="111"/>
      <c r="W706" s="111"/>
      <c r="X706" s="111"/>
      <c r="Y706" s="111"/>
      <c r="Z706" s="111"/>
      <c r="AA706" s="111"/>
    </row>
    <row r="707" s="51" customFormat="1" ht="15.75" customHeight="1" spans="1:27">
      <c r="A707" s="111"/>
      <c r="B707" s="111"/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  <c r="N707" s="111"/>
      <c r="O707" s="111"/>
      <c r="P707" s="111"/>
      <c r="Q707" s="111"/>
      <c r="R707" s="111"/>
      <c r="S707" s="111"/>
      <c r="T707" s="111"/>
      <c r="U707" s="111"/>
      <c r="V707" s="111"/>
      <c r="W707" s="111"/>
      <c r="X707" s="111"/>
      <c r="Y707" s="111"/>
      <c r="Z707" s="111"/>
      <c r="AA707" s="111"/>
    </row>
    <row r="708" s="51" customFormat="1" ht="15.75" customHeight="1" spans="1:27">
      <c r="A708" s="111"/>
      <c r="B708" s="111"/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  <c r="N708" s="111"/>
      <c r="O708" s="111"/>
      <c r="P708" s="111"/>
      <c r="Q708" s="111"/>
      <c r="R708" s="111"/>
      <c r="S708" s="111"/>
      <c r="T708" s="111"/>
      <c r="U708" s="111"/>
      <c r="V708" s="111"/>
      <c r="W708" s="111"/>
      <c r="X708" s="111"/>
      <c r="Y708" s="111"/>
      <c r="Z708" s="111"/>
      <c r="AA708" s="111"/>
    </row>
    <row r="709" s="51" customFormat="1" ht="15.75" customHeight="1" spans="1:27">
      <c r="A709" s="111"/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  <c r="O709" s="111"/>
      <c r="P709" s="111"/>
      <c r="Q709" s="111"/>
      <c r="R709" s="111"/>
      <c r="S709" s="111"/>
      <c r="T709" s="111"/>
      <c r="U709" s="111"/>
      <c r="V709" s="111"/>
      <c r="W709" s="111"/>
      <c r="X709" s="111"/>
      <c r="Y709" s="111"/>
      <c r="Z709" s="111"/>
      <c r="AA709" s="111"/>
    </row>
    <row r="710" s="51" customFormat="1" ht="15.75" customHeight="1" spans="1:27">
      <c r="A710" s="111"/>
      <c r="B710" s="111"/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  <c r="N710" s="111"/>
      <c r="O710" s="111"/>
      <c r="P710" s="111"/>
      <c r="Q710" s="111"/>
      <c r="R710" s="111"/>
      <c r="S710" s="111"/>
      <c r="T710" s="111"/>
      <c r="U710" s="111"/>
      <c r="V710" s="111"/>
      <c r="W710" s="111"/>
      <c r="X710" s="111"/>
      <c r="Y710" s="111"/>
      <c r="Z710" s="111"/>
      <c r="AA710" s="111"/>
    </row>
    <row r="711" s="51" customFormat="1" ht="15.75" customHeight="1" spans="1:27">
      <c r="A711" s="111"/>
      <c r="B711" s="111"/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  <c r="N711" s="111"/>
      <c r="O711" s="111"/>
      <c r="P711" s="111"/>
      <c r="Q711" s="111"/>
      <c r="R711" s="111"/>
      <c r="S711" s="111"/>
      <c r="T711" s="111"/>
      <c r="U711" s="111"/>
      <c r="V711" s="111"/>
      <c r="W711" s="111"/>
      <c r="X711" s="111"/>
      <c r="Y711" s="111"/>
      <c r="Z711" s="111"/>
      <c r="AA711" s="111"/>
    </row>
    <row r="712" s="51" customFormat="1" ht="15.75" customHeight="1" spans="1:27">
      <c r="A712" s="111"/>
      <c r="B712" s="111"/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  <c r="N712" s="111"/>
      <c r="O712" s="111"/>
      <c r="P712" s="111"/>
      <c r="Q712" s="111"/>
      <c r="R712" s="111"/>
      <c r="S712" s="111"/>
      <c r="T712" s="111"/>
      <c r="U712" s="111"/>
      <c r="V712" s="111"/>
      <c r="W712" s="111"/>
      <c r="X712" s="111"/>
      <c r="Y712" s="111"/>
      <c r="Z712" s="111"/>
      <c r="AA712" s="111"/>
    </row>
    <row r="713" s="51" customFormat="1" ht="15.75" customHeight="1" spans="1:27">
      <c r="A713" s="111"/>
      <c r="B713" s="111"/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  <c r="N713" s="111"/>
      <c r="O713" s="111"/>
      <c r="P713" s="111"/>
      <c r="Q713" s="111"/>
      <c r="R713" s="111"/>
      <c r="S713" s="111"/>
      <c r="T713" s="111"/>
      <c r="U713" s="111"/>
      <c r="V713" s="111"/>
      <c r="W713" s="111"/>
      <c r="X713" s="111"/>
      <c r="Y713" s="111"/>
      <c r="Z713" s="111"/>
      <c r="AA713" s="111"/>
    </row>
    <row r="714" s="51" customFormat="1" ht="15.75" customHeight="1" spans="1:27">
      <c r="A714" s="111"/>
      <c r="B714" s="111"/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  <c r="N714" s="111"/>
      <c r="O714" s="111"/>
      <c r="P714" s="111"/>
      <c r="Q714" s="111"/>
      <c r="R714" s="111"/>
      <c r="S714" s="111"/>
      <c r="T714" s="111"/>
      <c r="U714" s="111"/>
      <c r="V714" s="111"/>
      <c r="W714" s="111"/>
      <c r="X714" s="111"/>
      <c r="Y714" s="111"/>
      <c r="Z714" s="111"/>
      <c r="AA714" s="111"/>
    </row>
    <row r="715" s="51" customFormat="1" ht="15.75" customHeight="1" spans="1:27">
      <c r="A715" s="111"/>
      <c r="B715" s="111"/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  <c r="N715" s="111"/>
      <c r="O715" s="111"/>
      <c r="P715" s="111"/>
      <c r="Q715" s="111"/>
      <c r="R715" s="111"/>
      <c r="S715" s="111"/>
      <c r="T715" s="111"/>
      <c r="U715" s="111"/>
      <c r="V715" s="111"/>
      <c r="W715" s="111"/>
      <c r="X715" s="111"/>
      <c r="Y715" s="111"/>
      <c r="Z715" s="111"/>
      <c r="AA715" s="111"/>
    </row>
    <row r="716" s="51" customFormat="1" ht="15.75" customHeight="1" spans="1:27">
      <c r="A716" s="111"/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  <c r="O716" s="111"/>
      <c r="P716" s="111"/>
      <c r="Q716" s="111"/>
      <c r="R716" s="111"/>
      <c r="S716" s="111"/>
      <c r="T716" s="111"/>
      <c r="U716" s="111"/>
      <c r="V716" s="111"/>
      <c r="W716" s="111"/>
      <c r="X716" s="111"/>
      <c r="Y716" s="111"/>
      <c r="Z716" s="111"/>
      <c r="AA716" s="111"/>
    </row>
    <row r="717" s="51" customFormat="1" ht="15.75" customHeight="1" spans="1:27">
      <c r="A717" s="111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  <c r="N717" s="111"/>
      <c r="O717" s="111"/>
      <c r="P717" s="111"/>
      <c r="Q717" s="111"/>
      <c r="R717" s="111"/>
      <c r="S717" s="111"/>
      <c r="T717" s="111"/>
      <c r="U717" s="111"/>
      <c r="V717" s="111"/>
      <c r="W717" s="111"/>
      <c r="X717" s="111"/>
      <c r="Y717" s="111"/>
      <c r="Z717" s="111"/>
      <c r="AA717" s="111"/>
    </row>
    <row r="718" s="51" customFormat="1" ht="15.75" customHeight="1" spans="1:27">
      <c r="A718" s="111"/>
      <c r="B718" s="111"/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  <c r="N718" s="111"/>
      <c r="O718" s="111"/>
      <c r="P718" s="111"/>
      <c r="Q718" s="111"/>
      <c r="R718" s="111"/>
      <c r="S718" s="111"/>
      <c r="T718" s="111"/>
      <c r="U718" s="111"/>
      <c r="V718" s="111"/>
      <c r="W718" s="111"/>
      <c r="X718" s="111"/>
      <c r="Y718" s="111"/>
      <c r="Z718" s="111"/>
      <c r="AA718" s="111"/>
    </row>
    <row r="719" s="51" customFormat="1" ht="15.75" customHeight="1" spans="1:27">
      <c r="A719" s="111"/>
      <c r="B719" s="111"/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  <c r="N719" s="111"/>
      <c r="O719" s="111"/>
      <c r="P719" s="111"/>
      <c r="Q719" s="111"/>
      <c r="R719" s="111"/>
      <c r="S719" s="111"/>
      <c r="T719" s="111"/>
      <c r="U719" s="111"/>
      <c r="V719" s="111"/>
      <c r="W719" s="111"/>
      <c r="X719" s="111"/>
      <c r="Y719" s="111"/>
      <c r="Z719" s="111"/>
      <c r="AA719" s="111"/>
    </row>
    <row r="720" s="51" customFormat="1" ht="15.75" customHeight="1" spans="1:27">
      <c r="A720" s="111"/>
      <c r="B720" s="111"/>
      <c r="C720" s="111"/>
      <c r="D720" s="111"/>
      <c r="E720" s="111"/>
      <c r="F720" s="111"/>
      <c r="G720" s="111"/>
      <c r="H720" s="111"/>
      <c r="I720" s="111"/>
      <c r="J720" s="111"/>
      <c r="K720" s="111"/>
      <c r="L720" s="111"/>
      <c r="M720" s="111"/>
      <c r="N720" s="111"/>
      <c r="O720" s="111"/>
      <c r="P720" s="111"/>
      <c r="Q720" s="111"/>
      <c r="R720" s="111"/>
      <c r="S720" s="111"/>
      <c r="T720" s="111"/>
      <c r="U720" s="111"/>
      <c r="V720" s="111"/>
      <c r="W720" s="111"/>
      <c r="X720" s="111"/>
      <c r="Y720" s="111"/>
      <c r="Z720" s="111"/>
      <c r="AA720" s="111"/>
    </row>
    <row r="721" s="51" customFormat="1" ht="15.75" customHeight="1" spans="1:27">
      <c r="A721" s="111"/>
      <c r="B721" s="111"/>
      <c r="C721" s="111"/>
      <c r="D721" s="111"/>
      <c r="E721" s="111"/>
      <c r="F721" s="111"/>
      <c r="G721" s="111"/>
      <c r="H721" s="111"/>
      <c r="I721" s="111"/>
      <c r="J721" s="111"/>
      <c r="K721" s="111"/>
      <c r="L721" s="111"/>
      <c r="M721" s="111"/>
      <c r="N721" s="111"/>
      <c r="O721" s="111"/>
      <c r="P721" s="111"/>
      <c r="Q721" s="111"/>
      <c r="R721" s="111"/>
      <c r="S721" s="111"/>
      <c r="T721" s="111"/>
      <c r="U721" s="111"/>
      <c r="V721" s="111"/>
      <c r="W721" s="111"/>
      <c r="X721" s="111"/>
      <c r="Y721" s="111"/>
      <c r="Z721" s="111"/>
      <c r="AA721" s="111"/>
    </row>
    <row r="722" s="51" customFormat="1" ht="15.75" customHeight="1" spans="1:27">
      <c r="A722" s="111"/>
      <c r="B722" s="111"/>
      <c r="C722" s="111"/>
      <c r="D722" s="111"/>
      <c r="E722" s="111"/>
      <c r="F722" s="111"/>
      <c r="G722" s="111"/>
      <c r="H722" s="111"/>
      <c r="I722" s="111"/>
      <c r="J722" s="111"/>
      <c r="K722" s="111"/>
      <c r="L722" s="111"/>
      <c r="M722" s="111"/>
      <c r="N722" s="111"/>
      <c r="O722" s="111"/>
      <c r="P722" s="111"/>
      <c r="Q722" s="111"/>
      <c r="R722" s="111"/>
      <c r="S722" s="111"/>
      <c r="T722" s="111"/>
      <c r="U722" s="111"/>
      <c r="V722" s="111"/>
      <c r="W722" s="111"/>
      <c r="X722" s="111"/>
      <c r="Y722" s="111"/>
      <c r="Z722" s="111"/>
      <c r="AA722" s="111"/>
    </row>
    <row r="723" s="51" customFormat="1" ht="15.75" customHeight="1" spans="1:27">
      <c r="A723" s="111"/>
      <c r="B723" s="111"/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  <c r="N723" s="111"/>
      <c r="O723" s="111"/>
      <c r="P723" s="111"/>
      <c r="Q723" s="111"/>
      <c r="R723" s="111"/>
      <c r="S723" s="111"/>
      <c r="T723" s="111"/>
      <c r="U723" s="111"/>
      <c r="V723" s="111"/>
      <c r="W723" s="111"/>
      <c r="X723" s="111"/>
      <c r="Y723" s="111"/>
      <c r="Z723" s="111"/>
      <c r="AA723" s="111"/>
    </row>
    <row r="724" s="51" customFormat="1" ht="15.75" customHeight="1" spans="1:27">
      <c r="A724" s="111"/>
      <c r="B724" s="111"/>
      <c r="C724" s="111"/>
      <c r="D724" s="111"/>
      <c r="E724" s="111"/>
      <c r="F724" s="111"/>
      <c r="G724" s="111"/>
      <c r="H724" s="111"/>
      <c r="I724" s="111"/>
      <c r="J724" s="111"/>
      <c r="K724" s="111"/>
      <c r="L724" s="111"/>
      <c r="M724" s="111"/>
      <c r="N724" s="111"/>
      <c r="O724" s="111"/>
      <c r="P724" s="111"/>
      <c r="Q724" s="111"/>
      <c r="R724" s="111"/>
      <c r="S724" s="111"/>
      <c r="T724" s="111"/>
      <c r="U724" s="111"/>
      <c r="V724" s="111"/>
      <c r="W724" s="111"/>
      <c r="X724" s="111"/>
      <c r="Y724" s="111"/>
      <c r="Z724" s="111"/>
      <c r="AA724" s="111"/>
    </row>
    <row r="725" s="51" customFormat="1" ht="15.75" customHeight="1" spans="1:27">
      <c r="A725" s="111"/>
      <c r="B725" s="111"/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  <c r="N725" s="111"/>
      <c r="O725" s="111"/>
      <c r="P725" s="111"/>
      <c r="Q725" s="111"/>
      <c r="R725" s="111"/>
      <c r="S725" s="111"/>
      <c r="T725" s="111"/>
      <c r="U725" s="111"/>
      <c r="V725" s="111"/>
      <c r="W725" s="111"/>
      <c r="X725" s="111"/>
      <c r="Y725" s="111"/>
      <c r="Z725" s="111"/>
      <c r="AA725" s="111"/>
    </row>
    <row r="726" s="51" customFormat="1" ht="15.75" customHeight="1" spans="1:27">
      <c r="A726" s="111"/>
      <c r="B726" s="111"/>
      <c r="C726" s="111"/>
      <c r="D726" s="111"/>
      <c r="E726" s="111"/>
      <c r="F726" s="111"/>
      <c r="G726" s="111"/>
      <c r="H726" s="111"/>
      <c r="I726" s="111"/>
      <c r="J726" s="111"/>
      <c r="K726" s="111"/>
      <c r="L726" s="111"/>
      <c r="M726" s="111"/>
      <c r="N726" s="111"/>
      <c r="O726" s="111"/>
      <c r="P726" s="111"/>
      <c r="Q726" s="111"/>
      <c r="R726" s="111"/>
      <c r="S726" s="111"/>
      <c r="T726" s="111"/>
      <c r="U726" s="111"/>
      <c r="V726" s="111"/>
      <c r="W726" s="111"/>
      <c r="X726" s="111"/>
      <c r="Y726" s="111"/>
      <c r="Z726" s="111"/>
      <c r="AA726" s="111"/>
    </row>
    <row r="727" s="51" customFormat="1" ht="15.75" customHeight="1" spans="1:27">
      <c r="A727" s="111"/>
      <c r="B727" s="111"/>
      <c r="C727" s="111"/>
      <c r="D727" s="111"/>
      <c r="E727" s="111"/>
      <c r="F727" s="111"/>
      <c r="G727" s="111"/>
      <c r="H727" s="111"/>
      <c r="I727" s="111"/>
      <c r="J727" s="111"/>
      <c r="K727" s="111"/>
      <c r="L727" s="111"/>
      <c r="M727" s="111"/>
      <c r="N727" s="111"/>
      <c r="O727" s="111"/>
      <c r="P727" s="111"/>
      <c r="Q727" s="111"/>
      <c r="R727" s="111"/>
      <c r="S727" s="111"/>
      <c r="T727" s="111"/>
      <c r="U727" s="111"/>
      <c r="V727" s="111"/>
      <c r="W727" s="111"/>
      <c r="X727" s="111"/>
      <c r="Y727" s="111"/>
      <c r="Z727" s="111"/>
      <c r="AA727" s="111"/>
    </row>
    <row r="728" s="51" customFormat="1" ht="15.75" customHeight="1" spans="1:27">
      <c r="A728" s="111"/>
      <c r="B728" s="111"/>
      <c r="C728" s="111"/>
      <c r="D728" s="111"/>
      <c r="E728" s="111"/>
      <c r="F728" s="111"/>
      <c r="G728" s="111"/>
      <c r="H728" s="111"/>
      <c r="I728" s="111"/>
      <c r="J728" s="111"/>
      <c r="K728" s="111"/>
      <c r="L728" s="111"/>
      <c r="M728" s="111"/>
      <c r="N728" s="111"/>
      <c r="O728" s="111"/>
      <c r="P728" s="111"/>
      <c r="Q728" s="111"/>
      <c r="R728" s="111"/>
      <c r="S728" s="111"/>
      <c r="T728" s="111"/>
      <c r="U728" s="111"/>
      <c r="V728" s="111"/>
      <c r="W728" s="111"/>
      <c r="X728" s="111"/>
      <c r="Y728" s="111"/>
      <c r="Z728" s="111"/>
      <c r="AA728" s="111"/>
    </row>
    <row r="729" s="51" customFormat="1" ht="15.75" customHeight="1" spans="1:27">
      <c r="A729" s="111"/>
      <c r="B729" s="111"/>
      <c r="C729" s="111"/>
      <c r="D729" s="111"/>
      <c r="E729" s="111"/>
      <c r="F729" s="111"/>
      <c r="G729" s="111"/>
      <c r="H729" s="111"/>
      <c r="I729" s="111"/>
      <c r="J729" s="111"/>
      <c r="K729" s="111"/>
      <c r="L729" s="111"/>
      <c r="M729" s="111"/>
      <c r="N729" s="111"/>
      <c r="O729" s="111"/>
      <c r="P729" s="111"/>
      <c r="Q729" s="111"/>
      <c r="R729" s="111"/>
      <c r="S729" s="111"/>
      <c r="T729" s="111"/>
      <c r="U729" s="111"/>
      <c r="V729" s="111"/>
      <c r="W729" s="111"/>
      <c r="X729" s="111"/>
      <c r="Y729" s="111"/>
      <c r="Z729" s="111"/>
      <c r="AA729" s="111"/>
    </row>
    <row r="730" s="51" customFormat="1" ht="15.75" customHeight="1" spans="1:27">
      <c r="A730" s="111"/>
      <c r="B730" s="111"/>
      <c r="C730" s="111"/>
      <c r="D730" s="111"/>
      <c r="E730" s="111"/>
      <c r="F730" s="111"/>
      <c r="G730" s="111"/>
      <c r="H730" s="111"/>
      <c r="I730" s="111"/>
      <c r="J730" s="111"/>
      <c r="K730" s="111"/>
      <c r="L730" s="111"/>
      <c r="M730" s="111"/>
      <c r="N730" s="111"/>
      <c r="O730" s="111"/>
      <c r="P730" s="111"/>
      <c r="Q730" s="111"/>
      <c r="R730" s="111"/>
      <c r="S730" s="111"/>
      <c r="T730" s="111"/>
      <c r="U730" s="111"/>
      <c r="V730" s="111"/>
      <c r="W730" s="111"/>
      <c r="X730" s="111"/>
      <c r="Y730" s="111"/>
      <c r="Z730" s="111"/>
      <c r="AA730" s="111"/>
    </row>
    <row r="731" s="51" customFormat="1" ht="15.75" customHeight="1" spans="1:27">
      <c r="A731" s="111"/>
      <c r="B731" s="111"/>
      <c r="C731" s="111"/>
      <c r="D731" s="111"/>
      <c r="E731" s="111"/>
      <c r="F731" s="111"/>
      <c r="G731" s="111"/>
      <c r="H731" s="111"/>
      <c r="I731" s="111"/>
      <c r="J731" s="111"/>
      <c r="K731" s="111"/>
      <c r="L731" s="111"/>
      <c r="M731" s="111"/>
      <c r="N731" s="111"/>
      <c r="O731" s="111"/>
      <c r="P731" s="111"/>
      <c r="Q731" s="111"/>
      <c r="R731" s="111"/>
      <c r="S731" s="111"/>
      <c r="T731" s="111"/>
      <c r="U731" s="111"/>
      <c r="V731" s="111"/>
      <c r="W731" s="111"/>
      <c r="X731" s="111"/>
      <c r="Y731" s="111"/>
      <c r="Z731" s="111"/>
      <c r="AA731" s="111"/>
    </row>
    <row r="732" s="51" customFormat="1" ht="15.75" customHeight="1" spans="1:27">
      <c r="A732" s="111"/>
      <c r="B732" s="111"/>
      <c r="C732" s="111"/>
      <c r="D732" s="111"/>
      <c r="E732" s="111"/>
      <c r="F732" s="111"/>
      <c r="G732" s="111"/>
      <c r="H732" s="111"/>
      <c r="I732" s="111"/>
      <c r="J732" s="111"/>
      <c r="K732" s="111"/>
      <c r="L732" s="111"/>
      <c r="M732" s="111"/>
      <c r="N732" s="111"/>
      <c r="O732" s="111"/>
      <c r="P732" s="111"/>
      <c r="Q732" s="111"/>
      <c r="R732" s="111"/>
      <c r="S732" s="111"/>
      <c r="T732" s="111"/>
      <c r="U732" s="111"/>
      <c r="V732" s="111"/>
      <c r="W732" s="111"/>
      <c r="X732" s="111"/>
      <c r="Y732" s="111"/>
      <c r="Z732" s="111"/>
      <c r="AA732" s="111"/>
    </row>
    <row r="733" s="51" customFormat="1" ht="15.75" customHeight="1" spans="1:27">
      <c r="A733" s="111"/>
      <c r="B733" s="111"/>
      <c r="C733" s="111"/>
      <c r="D733" s="111"/>
      <c r="E733" s="111"/>
      <c r="F733" s="111"/>
      <c r="G733" s="111"/>
      <c r="H733" s="111"/>
      <c r="I733" s="111"/>
      <c r="J733" s="111"/>
      <c r="K733" s="111"/>
      <c r="L733" s="111"/>
      <c r="M733" s="111"/>
      <c r="N733" s="111"/>
      <c r="O733" s="111"/>
      <c r="P733" s="111"/>
      <c r="Q733" s="111"/>
      <c r="R733" s="111"/>
      <c r="S733" s="111"/>
      <c r="T733" s="111"/>
      <c r="U733" s="111"/>
      <c r="V733" s="111"/>
      <c r="W733" s="111"/>
      <c r="X733" s="111"/>
      <c r="Y733" s="111"/>
      <c r="Z733" s="111"/>
      <c r="AA733" s="111"/>
    </row>
    <row r="734" s="51" customFormat="1" ht="15.75" customHeight="1" spans="1:27">
      <c r="A734" s="111"/>
      <c r="B734" s="111"/>
      <c r="C734" s="111"/>
      <c r="D734" s="111"/>
      <c r="E734" s="111"/>
      <c r="F734" s="111"/>
      <c r="G734" s="111"/>
      <c r="H734" s="111"/>
      <c r="I734" s="111"/>
      <c r="J734" s="111"/>
      <c r="K734" s="111"/>
      <c r="L734" s="111"/>
      <c r="M734" s="111"/>
      <c r="N734" s="111"/>
      <c r="O734" s="111"/>
      <c r="P734" s="111"/>
      <c r="Q734" s="111"/>
      <c r="R734" s="111"/>
      <c r="S734" s="111"/>
      <c r="T734" s="111"/>
      <c r="U734" s="111"/>
      <c r="V734" s="111"/>
      <c r="W734" s="111"/>
      <c r="X734" s="111"/>
      <c r="Y734" s="111"/>
      <c r="Z734" s="111"/>
      <c r="AA734" s="111"/>
    </row>
    <row r="735" s="51" customFormat="1" ht="15.75" customHeight="1" spans="1:27">
      <c r="A735" s="111"/>
      <c r="B735" s="111"/>
      <c r="C735" s="111"/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  <c r="N735" s="111"/>
      <c r="O735" s="111"/>
      <c r="P735" s="111"/>
      <c r="Q735" s="111"/>
      <c r="R735" s="111"/>
      <c r="S735" s="111"/>
      <c r="T735" s="111"/>
      <c r="U735" s="111"/>
      <c r="V735" s="111"/>
      <c r="W735" s="111"/>
      <c r="X735" s="111"/>
      <c r="Y735" s="111"/>
      <c r="Z735" s="111"/>
      <c r="AA735" s="111"/>
    </row>
    <row r="736" s="51" customFormat="1" ht="15.75" customHeight="1" spans="1:27">
      <c r="A736" s="111"/>
      <c r="B736" s="111"/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  <c r="N736" s="111"/>
      <c r="O736" s="111"/>
      <c r="P736" s="111"/>
      <c r="Q736" s="111"/>
      <c r="R736" s="111"/>
      <c r="S736" s="111"/>
      <c r="T736" s="111"/>
      <c r="U736" s="111"/>
      <c r="V736" s="111"/>
      <c r="W736" s="111"/>
      <c r="X736" s="111"/>
      <c r="Y736" s="111"/>
      <c r="Z736" s="111"/>
      <c r="AA736" s="111"/>
    </row>
    <row r="737" s="51" customFormat="1" ht="15.75" customHeight="1" spans="1:27">
      <c r="A737" s="111"/>
      <c r="B737" s="111"/>
      <c r="C737" s="111"/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  <c r="N737" s="111"/>
      <c r="O737" s="111"/>
      <c r="P737" s="111"/>
      <c r="Q737" s="111"/>
      <c r="R737" s="111"/>
      <c r="S737" s="111"/>
      <c r="T737" s="111"/>
      <c r="U737" s="111"/>
      <c r="V737" s="111"/>
      <c r="W737" s="111"/>
      <c r="X737" s="111"/>
      <c r="Y737" s="111"/>
      <c r="Z737" s="111"/>
      <c r="AA737" s="111"/>
    </row>
    <row r="738" s="51" customFormat="1" ht="15.75" customHeight="1" spans="1:27">
      <c r="A738" s="111"/>
      <c r="B738" s="111"/>
      <c r="C738" s="111"/>
      <c r="D738" s="111"/>
      <c r="E738" s="111"/>
      <c r="F738" s="111"/>
      <c r="G738" s="111"/>
      <c r="H738" s="111"/>
      <c r="I738" s="111"/>
      <c r="J738" s="111"/>
      <c r="K738" s="111"/>
      <c r="L738" s="111"/>
      <c r="M738" s="111"/>
      <c r="N738" s="111"/>
      <c r="O738" s="111"/>
      <c r="P738" s="111"/>
      <c r="Q738" s="111"/>
      <c r="R738" s="111"/>
      <c r="S738" s="111"/>
      <c r="T738" s="111"/>
      <c r="U738" s="111"/>
      <c r="V738" s="111"/>
      <c r="W738" s="111"/>
      <c r="X738" s="111"/>
      <c r="Y738" s="111"/>
      <c r="Z738" s="111"/>
      <c r="AA738" s="111"/>
    </row>
    <row r="739" s="51" customFormat="1" ht="15.75" customHeight="1" spans="1:27">
      <c r="A739" s="111"/>
      <c r="B739" s="111"/>
      <c r="C739" s="111"/>
      <c r="D739" s="111"/>
      <c r="E739" s="111"/>
      <c r="F739" s="111"/>
      <c r="G739" s="111"/>
      <c r="H739" s="111"/>
      <c r="I739" s="111"/>
      <c r="J739" s="111"/>
      <c r="K739" s="111"/>
      <c r="L739" s="111"/>
      <c r="M739" s="111"/>
      <c r="N739" s="111"/>
      <c r="O739" s="111"/>
      <c r="P739" s="111"/>
      <c r="Q739" s="111"/>
      <c r="R739" s="111"/>
      <c r="S739" s="111"/>
      <c r="T739" s="111"/>
      <c r="U739" s="111"/>
      <c r="V739" s="111"/>
      <c r="W739" s="111"/>
      <c r="X739" s="111"/>
      <c r="Y739" s="111"/>
      <c r="Z739" s="111"/>
      <c r="AA739" s="111"/>
    </row>
    <row r="740" s="51" customFormat="1" ht="15.75" customHeight="1" spans="1:27">
      <c r="A740" s="111"/>
      <c r="B740" s="111"/>
      <c r="C740" s="111"/>
      <c r="D740" s="111"/>
      <c r="E740" s="111"/>
      <c r="F740" s="111"/>
      <c r="G740" s="111"/>
      <c r="H740" s="111"/>
      <c r="I740" s="111"/>
      <c r="J740" s="111"/>
      <c r="K740" s="111"/>
      <c r="L740" s="111"/>
      <c r="M740" s="111"/>
      <c r="N740" s="111"/>
      <c r="O740" s="111"/>
      <c r="P740" s="111"/>
      <c r="Q740" s="111"/>
      <c r="R740" s="111"/>
      <c r="S740" s="111"/>
      <c r="T740" s="111"/>
      <c r="U740" s="111"/>
      <c r="V740" s="111"/>
      <c r="W740" s="111"/>
      <c r="X740" s="111"/>
      <c r="Y740" s="111"/>
      <c r="Z740" s="111"/>
      <c r="AA740" s="111"/>
    </row>
    <row r="741" s="51" customFormat="1" ht="15.75" customHeight="1" spans="1:27">
      <c r="A741" s="111"/>
      <c r="B741" s="111"/>
      <c r="C741" s="111"/>
      <c r="D741" s="111"/>
      <c r="E741" s="111"/>
      <c r="F741" s="111"/>
      <c r="G741" s="111"/>
      <c r="H741" s="111"/>
      <c r="I741" s="111"/>
      <c r="J741" s="111"/>
      <c r="K741" s="111"/>
      <c r="L741" s="111"/>
      <c r="M741" s="111"/>
      <c r="N741" s="111"/>
      <c r="O741" s="111"/>
      <c r="P741" s="111"/>
      <c r="Q741" s="111"/>
      <c r="R741" s="111"/>
      <c r="S741" s="111"/>
      <c r="T741" s="111"/>
      <c r="U741" s="111"/>
      <c r="V741" s="111"/>
      <c r="W741" s="111"/>
      <c r="X741" s="111"/>
      <c r="Y741" s="111"/>
      <c r="Z741" s="111"/>
      <c r="AA741" s="111"/>
    </row>
    <row r="742" s="51" customFormat="1" ht="15.75" customHeight="1" spans="1:27">
      <c r="A742" s="111"/>
      <c r="B742" s="111"/>
      <c r="C742" s="111"/>
      <c r="D742" s="111"/>
      <c r="E742" s="111"/>
      <c r="F742" s="111"/>
      <c r="G742" s="111"/>
      <c r="H742" s="111"/>
      <c r="I742" s="111"/>
      <c r="J742" s="111"/>
      <c r="K742" s="111"/>
      <c r="L742" s="111"/>
      <c r="M742" s="111"/>
      <c r="N742" s="111"/>
      <c r="O742" s="111"/>
      <c r="P742" s="111"/>
      <c r="Q742" s="111"/>
      <c r="R742" s="111"/>
      <c r="S742" s="111"/>
      <c r="T742" s="111"/>
      <c r="U742" s="111"/>
      <c r="V742" s="111"/>
      <c r="W742" s="111"/>
      <c r="X742" s="111"/>
      <c r="Y742" s="111"/>
      <c r="Z742" s="111"/>
      <c r="AA742" s="111"/>
    </row>
    <row r="743" s="51" customFormat="1" ht="15.75" customHeight="1" spans="1:27">
      <c r="A743" s="111"/>
      <c r="B743" s="111"/>
      <c r="C743" s="111"/>
      <c r="D743" s="111"/>
      <c r="E743" s="111"/>
      <c r="F743" s="111"/>
      <c r="G743" s="111"/>
      <c r="H743" s="111"/>
      <c r="I743" s="111"/>
      <c r="J743" s="111"/>
      <c r="K743" s="111"/>
      <c r="L743" s="111"/>
      <c r="M743" s="111"/>
      <c r="N743" s="111"/>
      <c r="O743" s="111"/>
      <c r="P743" s="111"/>
      <c r="Q743" s="111"/>
      <c r="R743" s="111"/>
      <c r="S743" s="111"/>
      <c r="T743" s="111"/>
      <c r="U743" s="111"/>
      <c r="V743" s="111"/>
      <c r="W743" s="111"/>
      <c r="X743" s="111"/>
      <c r="Y743" s="111"/>
      <c r="Z743" s="111"/>
      <c r="AA743" s="111"/>
    </row>
    <row r="744" s="51" customFormat="1" ht="15.75" customHeight="1" spans="1:27">
      <c r="A744" s="111"/>
      <c r="B744" s="111"/>
      <c r="C744" s="111"/>
      <c r="D744" s="111"/>
      <c r="E744" s="111"/>
      <c r="F744" s="111"/>
      <c r="G744" s="111"/>
      <c r="H744" s="111"/>
      <c r="I744" s="111"/>
      <c r="J744" s="111"/>
      <c r="K744" s="111"/>
      <c r="L744" s="111"/>
      <c r="M744" s="111"/>
      <c r="N744" s="111"/>
      <c r="O744" s="111"/>
      <c r="P744" s="111"/>
      <c r="Q744" s="111"/>
      <c r="R744" s="111"/>
      <c r="S744" s="111"/>
      <c r="T744" s="111"/>
      <c r="U744" s="111"/>
      <c r="V744" s="111"/>
      <c r="W744" s="111"/>
      <c r="X744" s="111"/>
      <c r="Y744" s="111"/>
      <c r="Z744" s="111"/>
      <c r="AA744" s="111"/>
    </row>
    <row r="745" s="51" customFormat="1" ht="15.75" customHeight="1" spans="1:27">
      <c r="A745" s="111"/>
      <c r="B745" s="111"/>
      <c r="C745" s="111"/>
      <c r="D745" s="111"/>
      <c r="E745" s="111"/>
      <c r="F745" s="111"/>
      <c r="G745" s="111"/>
      <c r="H745" s="111"/>
      <c r="I745" s="111"/>
      <c r="J745" s="111"/>
      <c r="K745" s="111"/>
      <c r="L745" s="111"/>
      <c r="M745" s="111"/>
      <c r="N745" s="111"/>
      <c r="O745" s="111"/>
      <c r="P745" s="111"/>
      <c r="Q745" s="111"/>
      <c r="R745" s="111"/>
      <c r="S745" s="111"/>
      <c r="T745" s="111"/>
      <c r="U745" s="111"/>
      <c r="V745" s="111"/>
      <c r="W745" s="111"/>
      <c r="X745" s="111"/>
      <c r="Y745" s="111"/>
      <c r="Z745" s="111"/>
      <c r="AA745" s="111"/>
    </row>
    <row r="746" s="51" customFormat="1" ht="15.75" customHeight="1" spans="1:27">
      <c r="A746" s="111"/>
      <c r="B746" s="111"/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  <c r="N746" s="111"/>
      <c r="O746" s="111"/>
      <c r="P746" s="111"/>
      <c r="Q746" s="111"/>
      <c r="R746" s="111"/>
      <c r="S746" s="111"/>
      <c r="T746" s="111"/>
      <c r="U746" s="111"/>
      <c r="V746" s="111"/>
      <c r="W746" s="111"/>
      <c r="X746" s="111"/>
      <c r="Y746" s="111"/>
      <c r="Z746" s="111"/>
      <c r="AA746" s="111"/>
    </row>
    <row r="747" s="51" customFormat="1" ht="15.75" customHeight="1" spans="1:27">
      <c r="A747" s="111"/>
      <c r="B747" s="111"/>
      <c r="C747" s="111"/>
      <c r="D747" s="111"/>
      <c r="E747" s="111"/>
      <c r="F747" s="111"/>
      <c r="G747" s="111"/>
      <c r="H747" s="111"/>
      <c r="I747" s="111"/>
      <c r="J747" s="111"/>
      <c r="K747" s="111"/>
      <c r="L747" s="111"/>
      <c r="M747" s="111"/>
      <c r="N747" s="111"/>
      <c r="O747" s="111"/>
      <c r="P747" s="111"/>
      <c r="Q747" s="111"/>
      <c r="R747" s="111"/>
      <c r="S747" s="111"/>
      <c r="T747" s="111"/>
      <c r="U747" s="111"/>
      <c r="V747" s="111"/>
      <c r="W747" s="111"/>
      <c r="X747" s="111"/>
      <c r="Y747" s="111"/>
      <c r="Z747" s="111"/>
      <c r="AA747" s="111"/>
    </row>
    <row r="748" s="51" customFormat="1" ht="15.75" customHeight="1" spans="1:27">
      <c r="A748" s="111"/>
      <c r="B748" s="111"/>
      <c r="C748" s="111"/>
      <c r="D748" s="111"/>
      <c r="E748" s="111"/>
      <c r="F748" s="111"/>
      <c r="G748" s="111"/>
      <c r="H748" s="111"/>
      <c r="I748" s="111"/>
      <c r="J748" s="111"/>
      <c r="K748" s="111"/>
      <c r="L748" s="111"/>
      <c r="M748" s="111"/>
      <c r="N748" s="111"/>
      <c r="O748" s="111"/>
      <c r="P748" s="111"/>
      <c r="Q748" s="111"/>
      <c r="R748" s="111"/>
      <c r="S748" s="111"/>
      <c r="T748" s="111"/>
      <c r="U748" s="111"/>
      <c r="V748" s="111"/>
      <c r="W748" s="111"/>
      <c r="X748" s="111"/>
      <c r="Y748" s="111"/>
      <c r="Z748" s="111"/>
      <c r="AA748" s="111"/>
    </row>
    <row r="749" s="51" customFormat="1" ht="15.75" customHeight="1" spans="1:27">
      <c r="A749" s="111"/>
      <c r="B749" s="111"/>
      <c r="C749" s="111"/>
      <c r="D749" s="111"/>
      <c r="E749" s="111"/>
      <c r="F749" s="111"/>
      <c r="G749" s="111"/>
      <c r="H749" s="111"/>
      <c r="I749" s="111"/>
      <c r="J749" s="111"/>
      <c r="K749" s="111"/>
      <c r="L749" s="111"/>
      <c r="M749" s="111"/>
      <c r="N749" s="111"/>
      <c r="O749" s="111"/>
      <c r="P749" s="111"/>
      <c r="Q749" s="111"/>
      <c r="R749" s="111"/>
      <c r="S749" s="111"/>
      <c r="T749" s="111"/>
      <c r="U749" s="111"/>
      <c r="V749" s="111"/>
      <c r="W749" s="111"/>
      <c r="X749" s="111"/>
      <c r="Y749" s="111"/>
      <c r="Z749" s="111"/>
      <c r="AA749" s="111"/>
    </row>
    <row r="750" s="51" customFormat="1" ht="15.75" customHeight="1" spans="1:27">
      <c r="A750" s="111"/>
      <c r="B750" s="111"/>
      <c r="C750" s="111"/>
      <c r="D750" s="111"/>
      <c r="E750" s="111"/>
      <c r="F750" s="111"/>
      <c r="G750" s="111"/>
      <c r="H750" s="111"/>
      <c r="I750" s="111"/>
      <c r="J750" s="111"/>
      <c r="K750" s="111"/>
      <c r="L750" s="111"/>
      <c r="M750" s="111"/>
      <c r="N750" s="111"/>
      <c r="O750" s="111"/>
      <c r="P750" s="111"/>
      <c r="Q750" s="111"/>
      <c r="R750" s="111"/>
      <c r="S750" s="111"/>
      <c r="T750" s="111"/>
      <c r="U750" s="111"/>
      <c r="V750" s="111"/>
      <c r="W750" s="111"/>
      <c r="X750" s="111"/>
      <c r="Y750" s="111"/>
      <c r="Z750" s="111"/>
      <c r="AA750" s="111"/>
    </row>
    <row r="751" s="51" customFormat="1" ht="15.75" customHeight="1" spans="1:27">
      <c r="A751" s="111"/>
      <c r="B751" s="111"/>
      <c r="C751" s="111"/>
      <c r="D751" s="111"/>
      <c r="E751" s="111"/>
      <c r="F751" s="111"/>
      <c r="G751" s="111"/>
      <c r="H751" s="111"/>
      <c r="I751" s="111"/>
      <c r="J751" s="111"/>
      <c r="K751" s="111"/>
      <c r="L751" s="111"/>
      <c r="M751" s="111"/>
      <c r="N751" s="111"/>
      <c r="O751" s="111"/>
      <c r="P751" s="111"/>
      <c r="Q751" s="111"/>
      <c r="R751" s="111"/>
      <c r="S751" s="111"/>
      <c r="T751" s="111"/>
      <c r="U751" s="111"/>
      <c r="V751" s="111"/>
      <c r="W751" s="111"/>
      <c r="X751" s="111"/>
      <c r="Y751" s="111"/>
      <c r="Z751" s="111"/>
      <c r="AA751" s="111"/>
    </row>
    <row r="752" s="51" customFormat="1" ht="15.75" customHeight="1" spans="1:27">
      <c r="A752" s="111"/>
      <c r="B752" s="111"/>
      <c r="C752" s="111"/>
      <c r="D752" s="111"/>
      <c r="E752" s="111"/>
      <c r="F752" s="111"/>
      <c r="G752" s="111"/>
      <c r="H752" s="111"/>
      <c r="I752" s="111"/>
      <c r="J752" s="111"/>
      <c r="K752" s="111"/>
      <c r="L752" s="111"/>
      <c r="M752" s="111"/>
      <c r="N752" s="111"/>
      <c r="O752" s="111"/>
      <c r="P752" s="111"/>
      <c r="Q752" s="111"/>
      <c r="R752" s="111"/>
      <c r="S752" s="111"/>
      <c r="T752" s="111"/>
      <c r="U752" s="111"/>
      <c r="V752" s="111"/>
      <c r="W752" s="111"/>
      <c r="X752" s="111"/>
      <c r="Y752" s="111"/>
      <c r="Z752" s="111"/>
      <c r="AA752" s="111"/>
    </row>
    <row r="753" s="51" customFormat="1" ht="15.75" customHeight="1" spans="1:27">
      <c r="A753" s="111"/>
      <c r="B753" s="111"/>
      <c r="C753" s="111"/>
      <c r="D753" s="111"/>
      <c r="E753" s="111"/>
      <c r="F753" s="111"/>
      <c r="G753" s="111"/>
      <c r="H753" s="111"/>
      <c r="I753" s="111"/>
      <c r="J753" s="111"/>
      <c r="K753" s="111"/>
      <c r="L753" s="111"/>
      <c r="M753" s="111"/>
      <c r="N753" s="111"/>
      <c r="O753" s="111"/>
      <c r="P753" s="111"/>
      <c r="Q753" s="111"/>
      <c r="R753" s="111"/>
      <c r="S753" s="111"/>
      <c r="T753" s="111"/>
      <c r="U753" s="111"/>
      <c r="V753" s="111"/>
      <c r="W753" s="111"/>
      <c r="X753" s="111"/>
      <c r="Y753" s="111"/>
      <c r="Z753" s="111"/>
      <c r="AA753" s="111"/>
    </row>
    <row r="754" s="51" customFormat="1" ht="15.75" customHeight="1" spans="1:27">
      <c r="A754" s="111"/>
      <c r="B754" s="111"/>
      <c r="C754" s="111"/>
      <c r="D754" s="111"/>
      <c r="E754" s="111"/>
      <c r="F754" s="111"/>
      <c r="G754" s="111"/>
      <c r="H754" s="111"/>
      <c r="I754" s="111"/>
      <c r="J754" s="111"/>
      <c r="K754" s="111"/>
      <c r="L754" s="111"/>
      <c r="M754" s="111"/>
      <c r="N754" s="111"/>
      <c r="O754" s="111"/>
      <c r="P754" s="111"/>
      <c r="Q754" s="111"/>
      <c r="R754" s="111"/>
      <c r="S754" s="111"/>
      <c r="T754" s="111"/>
      <c r="U754" s="111"/>
      <c r="V754" s="111"/>
      <c r="W754" s="111"/>
      <c r="X754" s="111"/>
      <c r="Y754" s="111"/>
      <c r="Z754" s="111"/>
      <c r="AA754" s="111"/>
    </row>
    <row r="755" s="51" customFormat="1" ht="15.75" customHeight="1" spans="1:27">
      <c r="A755" s="111"/>
      <c r="B755" s="111"/>
      <c r="C755" s="111"/>
      <c r="D755" s="111"/>
      <c r="E755" s="111"/>
      <c r="F755" s="111"/>
      <c r="G755" s="111"/>
      <c r="H755" s="111"/>
      <c r="I755" s="111"/>
      <c r="J755" s="111"/>
      <c r="K755" s="111"/>
      <c r="L755" s="111"/>
      <c r="M755" s="111"/>
      <c r="N755" s="111"/>
      <c r="O755" s="111"/>
      <c r="P755" s="111"/>
      <c r="Q755" s="111"/>
      <c r="R755" s="111"/>
      <c r="S755" s="111"/>
      <c r="T755" s="111"/>
      <c r="U755" s="111"/>
      <c r="V755" s="111"/>
      <c r="W755" s="111"/>
      <c r="X755" s="111"/>
      <c r="Y755" s="111"/>
      <c r="Z755" s="111"/>
      <c r="AA755" s="111"/>
    </row>
    <row r="756" s="51" customFormat="1" ht="15.75" customHeight="1" spans="1:27">
      <c r="A756" s="111"/>
      <c r="B756" s="111"/>
      <c r="C756" s="111"/>
      <c r="D756" s="111"/>
      <c r="E756" s="111"/>
      <c r="F756" s="111"/>
      <c r="G756" s="111"/>
      <c r="H756" s="111"/>
      <c r="I756" s="111"/>
      <c r="J756" s="111"/>
      <c r="K756" s="111"/>
      <c r="L756" s="111"/>
      <c r="M756" s="111"/>
      <c r="N756" s="111"/>
      <c r="O756" s="111"/>
      <c r="P756" s="111"/>
      <c r="Q756" s="111"/>
      <c r="R756" s="111"/>
      <c r="S756" s="111"/>
      <c r="T756" s="111"/>
      <c r="U756" s="111"/>
      <c r="V756" s="111"/>
      <c r="W756" s="111"/>
      <c r="X756" s="111"/>
      <c r="Y756" s="111"/>
      <c r="Z756" s="111"/>
      <c r="AA756" s="111"/>
    </row>
    <row r="757" s="51" customFormat="1" ht="15.75" customHeight="1" spans="1:27">
      <c r="A757" s="111"/>
      <c r="B757" s="111"/>
      <c r="C757" s="111"/>
      <c r="D757" s="111"/>
      <c r="E757" s="111"/>
      <c r="F757" s="111"/>
      <c r="G757" s="111"/>
      <c r="H757" s="111"/>
      <c r="I757" s="111"/>
      <c r="J757" s="111"/>
      <c r="K757" s="111"/>
      <c r="L757" s="111"/>
      <c r="M757" s="111"/>
      <c r="N757" s="111"/>
      <c r="O757" s="111"/>
      <c r="P757" s="111"/>
      <c r="Q757" s="111"/>
      <c r="R757" s="111"/>
      <c r="S757" s="111"/>
      <c r="T757" s="111"/>
      <c r="U757" s="111"/>
      <c r="V757" s="111"/>
      <c r="W757" s="111"/>
      <c r="X757" s="111"/>
      <c r="Y757" s="111"/>
      <c r="Z757" s="111"/>
      <c r="AA757" s="111"/>
    </row>
    <row r="758" s="51" customFormat="1" ht="15.75" customHeight="1" spans="1:27">
      <c r="A758" s="111"/>
      <c r="B758" s="111"/>
      <c r="C758" s="111"/>
      <c r="D758" s="111"/>
      <c r="E758" s="111"/>
      <c r="F758" s="111"/>
      <c r="G758" s="111"/>
      <c r="H758" s="111"/>
      <c r="I758" s="111"/>
      <c r="J758" s="111"/>
      <c r="K758" s="111"/>
      <c r="L758" s="111"/>
      <c r="M758" s="111"/>
      <c r="N758" s="111"/>
      <c r="O758" s="111"/>
      <c r="P758" s="111"/>
      <c r="Q758" s="111"/>
      <c r="R758" s="111"/>
      <c r="S758" s="111"/>
      <c r="T758" s="111"/>
      <c r="U758" s="111"/>
      <c r="V758" s="111"/>
      <c r="W758" s="111"/>
      <c r="X758" s="111"/>
      <c r="Y758" s="111"/>
      <c r="Z758" s="111"/>
      <c r="AA758" s="111"/>
    </row>
    <row r="759" s="51" customFormat="1" ht="15.75" customHeight="1" spans="1:27">
      <c r="A759" s="111"/>
      <c r="B759" s="111"/>
      <c r="C759" s="111"/>
      <c r="D759" s="111"/>
      <c r="E759" s="111"/>
      <c r="F759" s="111"/>
      <c r="G759" s="111"/>
      <c r="H759" s="111"/>
      <c r="I759" s="111"/>
      <c r="J759" s="111"/>
      <c r="K759" s="111"/>
      <c r="L759" s="111"/>
      <c r="M759" s="111"/>
      <c r="N759" s="111"/>
      <c r="O759" s="111"/>
      <c r="P759" s="111"/>
      <c r="Q759" s="111"/>
      <c r="R759" s="111"/>
      <c r="S759" s="111"/>
      <c r="T759" s="111"/>
      <c r="U759" s="111"/>
      <c r="V759" s="111"/>
      <c r="W759" s="111"/>
      <c r="X759" s="111"/>
      <c r="Y759" s="111"/>
      <c r="Z759" s="111"/>
      <c r="AA759" s="111"/>
    </row>
    <row r="760" s="51" customFormat="1" ht="15.75" customHeight="1" spans="1:27">
      <c r="A760" s="111"/>
      <c r="B760" s="111"/>
      <c r="C760" s="111"/>
      <c r="D760" s="111"/>
      <c r="E760" s="111"/>
      <c r="F760" s="111"/>
      <c r="G760" s="111"/>
      <c r="H760" s="111"/>
      <c r="I760" s="111"/>
      <c r="J760" s="111"/>
      <c r="K760" s="111"/>
      <c r="L760" s="111"/>
      <c r="M760" s="111"/>
      <c r="N760" s="111"/>
      <c r="O760" s="111"/>
      <c r="P760" s="111"/>
      <c r="Q760" s="111"/>
      <c r="R760" s="111"/>
      <c r="S760" s="111"/>
      <c r="T760" s="111"/>
      <c r="U760" s="111"/>
      <c r="V760" s="111"/>
      <c r="W760" s="111"/>
      <c r="X760" s="111"/>
      <c r="Y760" s="111"/>
      <c r="Z760" s="111"/>
      <c r="AA760" s="111"/>
    </row>
    <row r="761" s="51" customFormat="1" ht="15.75" customHeight="1" spans="1:27">
      <c r="A761" s="111"/>
      <c r="B761" s="111"/>
      <c r="C761" s="111"/>
      <c r="D761" s="111"/>
      <c r="E761" s="111"/>
      <c r="F761" s="111"/>
      <c r="G761" s="111"/>
      <c r="H761" s="111"/>
      <c r="I761" s="111"/>
      <c r="J761" s="111"/>
      <c r="K761" s="111"/>
      <c r="L761" s="111"/>
      <c r="M761" s="111"/>
      <c r="N761" s="111"/>
      <c r="O761" s="111"/>
      <c r="P761" s="111"/>
      <c r="Q761" s="111"/>
      <c r="R761" s="111"/>
      <c r="S761" s="111"/>
      <c r="T761" s="111"/>
      <c r="U761" s="111"/>
      <c r="V761" s="111"/>
      <c r="W761" s="111"/>
      <c r="X761" s="111"/>
      <c r="Y761" s="111"/>
      <c r="Z761" s="111"/>
      <c r="AA761" s="111"/>
    </row>
    <row r="762" s="51" customFormat="1" ht="15.75" customHeight="1" spans="1:27">
      <c r="A762" s="111"/>
      <c r="B762" s="111"/>
      <c r="C762" s="111"/>
      <c r="D762" s="111"/>
      <c r="E762" s="111"/>
      <c r="F762" s="111"/>
      <c r="G762" s="111"/>
      <c r="H762" s="111"/>
      <c r="I762" s="111"/>
      <c r="J762" s="111"/>
      <c r="K762" s="111"/>
      <c r="L762" s="111"/>
      <c r="M762" s="111"/>
      <c r="N762" s="111"/>
      <c r="O762" s="111"/>
      <c r="P762" s="111"/>
      <c r="Q762" s="111"/>
      <c r="R762" s="111"/>
      <c r="S762" s="111"/>
      <c r="T762" s="111"/>
      <c r="U762" s="111"/>
      <c r="V762" s="111"/>
      <c r="W762" s="111"/>
      <c r="X762" s="111"/>
      <c r="Y762" s="111"/>
      <c r="Z762" s="111"/>
      <c r="AA762" s="111"/>
    </row>
    <row r="763" s="51" customFormat="1" ht="15.75" customHeight="1" spans="1:27">
      <c r="A763" s="111"/>
      <c r="B763" s="111"/>
      <c r="C763" s="111"/>
      <c r="D763" s="111"/>
      <c r="E763" s="111"/>
      <c r="F763" s="111"/>
      <c r="G763" s="111"/>
      <c r="H763" s="111"/>
      <c r="I763" s="111"/>
      <c r="J763" s="111"/>
      <c r="K763" s="111"/>
      <c r="L763" s="111"/>
      <c r="M763" s="111"/>
      <c r="N763" s="111"/>
      <c r="O763" s="111"/>
      <c r="P763" s="111"/>
      <c r="Q763" s="111"/>
      <c r="R763" s="111"/>
      <c r="S763" s="111"/>
      <c r="T763" s="111"/>
      <c r="U763" s="111"/>
      <c r="V763" s="111"/>
      <c r="W763" s="111"/>
      <c r="X763" s="111"/>
      <c r="Y763" s="111"/>
      <c r="Z763" s="111"/>
      <c r="AA763" s="111"/>
    </row>
    <row r="764" s="51" customFormat="1" ht="15.75" customHeight="1" spans="1:27">
      <c r="A764" s="111"/>
      <c r="B764" s="111"/>
      <c r="C764" s="111"/>
      <c r="D764" s="111"/>
      <c r="E764" s="111"/>
      <c r="F764" s="111"/>
      <c r="G764" s="111"/>
      <c r="H764" s="111"/>
      <c r="I764" s="111"/>
      <c r="J764" s="111"/>
      <c r="K764" s="111"/>
      <c r="L764" s="111"/>
      <c r="M764" s="111"/>
      <c r="N764" s="111"/>
      <c r="O764" s="111"/>
      <c r="P764" s="111"/>
      <c r="Q764" s="111"/>
      <c r="R764" s="111"/>
      <c r="S764" s="111"/>
      <c r="T764" s="111"/>
      <c r="U764" s="111"/>
      <c r="V764" s="111"/>
      <c r="W764" s="111"/>
      <c r="X764" s="111"/>
      <c r="Y764" s="111"/>
      <c r="Z764" s="111"/>
      <c r="AA764" s="111"/>
    </row>
    <row r="765" s="51" customFormat="1" ht="15.75" customHeight="1" spans="1:27">
      <c r="A765" s="111"/>
      <c r="B765" s="111"/>
      <c r="C765" s="111"/>
      <c r="D765" s="111"/>
      <c r="E765" s="111"/>
      <c r="F765" s="111"/>
      <c r="G765" s="111"/>
      <c r="H765" s="111"/>
      <c r="I765" s="111"/>
      <c r="J765" s="111"/>
      <c r="K765" s="111"/>
      <c r="L765" s="111"/>
      <c r="M765" s="111"/>
      <c r="N765" s="111"/>
      <c r="O765" s="111"/>
      <c r="P765" s="111"/>
      <c r="Q765" s="111"/>
      <c r="R765" s="111"/>
      <c r="S765" s="111"/>
      <c r="T765" s="111"/>
      <c r="U765" s="111"/>
      <c r="V765" s="111"/>
      <c r="W765" s="111"/>
      <c r="X765" s="111"/>
      <c r="Y765" s="111"/>
      <c r="Z765" s="111"/>
      <c r="AA765" s="111"/>
    </row>
    <row r="766" s="51" customFormat="1" ht="15.75" customHeight="1" spans="1:27">
      <c r="A766" s="111"/>
      <c r="B766" s="111"/>
      <c r="C766" s="111"/>
      <c r="D766" s="111"/>
      <c r="E766" s="111"/>
      <c r="F766" s="111"/>
      <c r="G766" s="111"/>
      <c r="H766" s="111"/>
      <c r="I766" s="111"/>
      <c r="J766" s="111"/>
      <c r="K766" s="111"/>
      <c r="L766" s="111"/>
      <c r="M766" s="111"/>
      <c r="N766" s="111"/>
      <c r="O766" s="111"/>
      <c r="P766" s="111"/>
      <c r="Q766" s="111"/>
      <c r="R766" s="111"/>
      <c r="S766" s="111"/>
      <c r="T766" s="111"/>
      <c r="U766" s="111"/>
      <c r="V766" s="111"/>
      <c r="W766" s="111"/>
      <c r="X766" s="111"/>
      <c r="Y766" s="111"/>
      <c r="Z766" s="111"/>
      <c r="AA766" s="111"/>
    </row>
    <row r="767" s="51" customFormat="1" ht="15.75" customHeight="1" spans="1:27">
      <c r="A767" s="111"/>
      <c r="B767" s="111"/>
      <c r="C767" s="111"/>
      <c r="D767" s="111"/>
      <c r="E767" s="111"/>
      <c r="F767" s="111"/>
      <c r="G767" s="111"/>
      <c r="H767" s="111"/>
      <c r="I767" s="111"/>
      <c r="J767" s="111"/>
      <c r="K767" s="111"/>
      <c r="L767" s="111"/>
      <c r="M767" s="111"/>
      <c r="N767" s="111"/>
      <c r="O767" s="111"/>
      <c r="P767" s="111"/>
      <c r="Q767" s="111"/>
      <c r="R767" s="111"/>
      <c r="S767" s="111"/>
      <c r="T767" s="111"/>
      <c r="U767" s="111"/>
      <c r="V767" s="111"/>
      <c r="W767" s="111"/>
      <c r="X767" s="111"/>
      <c r="Y767" s="111"/>
      <c r="Z767" s="111"/>
      <c r="AA767" s="111"/>
    </row>
    <row r="768" s="51" customFormat="1" ht="15.75" customHeight="1" spans="1:27">
      <c r="A768" s="111"/>
      <c r="B768" s="111"/>
      <c r="C768" s="111"/>
      <c r="D768" s="111"/>
      <c r="E768" s="111"/>
      <c r="F768" s="111"/>
      <c r="G768" s="111"/>
      <c r="H768" s="111"/>
      <c r="I768" s="111"/>
      <c r="J768" s="111"/>
      <c r="K768" s="111"/>
      <c r="L768" s="111"/>
      <c r="M768" s="111"/>
      <c r="N768" s="111"/>
      <c r="O768" s="111"/>
      <c r="P768" s="111"/>
      <c r="Q768" s="111"/>
      <c r="R768" s="111"/>
      <c r="S768" s="111"/>
      <c r="T768" s="111"/>
      <c r="U768" s="111"/>
      <c r="V768" s="111"/>
      <c r="W768" s="111"/>
      <c r="X768" s="111"/>
      <c r="Y768" s="111"/>
      <c r="Z768" s="111"/>
      <c r="AA768" s="111"/>
    </row>
    <row r="769" s="51" customFormat="1" ht="15.75" customHeight="1" spans="1:27">
      <c r="A769" s="111"/>
      <c r="B769" s="111"/>
      <c r="C769" s="111"/>
      <c r="D769" s="111"/>
      <c r="E769" s="111"/>
      <c r="F769" s="111"/>
      <c r="G769" s="111"/>
      <c r="H769" s="111"/>
      <c r="I769" s="111"/>
      <c r="J769" s="111"/>
      <c r="K769" s="111"/>
      <c r="L769" s="111"/>
      <c r="M769" s="111"/>
      <c r="N769" s="111"/>
      <c r="O769" s="111"/>
      <c r="P769" s="111"/>
      <c r="Q769" s="111"/>
      <c r="R769" s="111"/>
      <c r="S769" s="111"/>
      <c r="T769" s="111"/>
      <c r="U769" s="111"/>
      <c r="V769" s="111"/>
      <c r="W769" s="111"/>
      <c r="X769" s="111"/>
      <c r="Y769" s="111"/>
      <c r="Z769" s="111"/>
      <c r="AA769" s="111"/>
    </row>
    <row r="770" s="51" customFormat="1" ht="15.75" customHeight="1" spans="1:27">
      <c r="A770" s="111"/>
      <c r="B770" s="111"/>
      <c r="C770" s="111"/>
      <c r="D770" s="111"/>
      <c r="E770" s="111"/>
      <c r="F770" s="111"/>
      <c r="G770" s="111"/>
      <c r="H770" s="111"/>
      <c r="I770" s="111"/>
      <c r="J770" s="111"/>
      <c r="K770" s="111"/>
      <c r="L770" s="111"/>
      <c r="M770" s="111"/>
      <c r="N770" s="111"/>
      <c r="O770" s="111"/>
      <c r="P770" s="111"/>
      <c r="Q770" s="111"/>
      <c r="R770" s="111"/>
      <c r="S770" s="111"/>
      <c r="T770" s="111"/>
      <c r="U770" s="111"/>
      <c r="V770" s="111"/>
      <c r="W770" s="111"/>
      <c r="X770" s="111"/>
      <c r="Y770" s="111"/>
      <c r="Z770" s="111"/>
      <c r="AA770" s="111"/>
    </row>
    <row r="771" s="51" customFormat="1" ht="15.75" customHeight="1" spans="1:27">
      <c r="A771" s="111"/>
      <c r="B771" s="111"/>
      <c r="C771" s="111"/>
      <c r="D771" s="111"/>
      <c r="E771" s="111"/>
      <c r="F771" s="111"/>
      <c r="G771" s="111"/>
      <c r="H771" s="111"/>
      <c r="I771" s="111"/>
      <c r="J771" s="111"/>
      <c r="K771" s="111"/>
      <c r="L771" s="111"/>
      <c r="M771" s="111"/>
      <c r="N771" s="111"/>
      <c r="O771" s="111"/>
      <c r="P771" s="111"/>
      <c r="Q771" s="111"/>
      <c r="R771" s="111"/>
      <c r="S771" s="111"/>
      <c r="T771" s="111"/>
      <c r="U771" s="111"/>
      <c r="V771" s="111"/>
      <c r="W771" s="111"/>
      <c r="X771" s="111"/>
      <c r="Y771" s="111"/>
      <c r="Z771" s="111"/>
      <c r="AA771" s="111"/>
    </row>
    <row r="772" s="51" customFormat="1" ht="15.75" customHeight="1" spans="1:27">
      <c r="A772" s="111"/>
      <c r="B772" s="111"/>
      <c r="C772" s="111"/>
      <c r="D772" s="111"/>
      <c r="E772" s="111"/>
      <c r="F772" s="111"/>
      <c r="G772" s="111"/>
      <c r="H772" s="111"/>
      <c r="I772" s="111"/>
      <c r="J772" s="111"/>
      <c r="K772" s="111"/>
      <c r="L772" s="111"/>
      <c r="M772" s="111"/>
      <c r="N772" s="111"/>
      <c r="O772" s="111"/>
      <c r="P772" s="111"/>
      <c r="Q772" s="111"/>
      <c r="R772" s="111"/>
      <c r="S772" s="111"/>
      <c r="T772" s="111"/>
      <c r="U772" s="111"/>
      <c r="V772" s="111"/>
      <c r="W772" s="111"/>
      <c r="X772" s="111"/>
      <c r="Y772" s="111"/>
      <c r="Z772" s="111"/>
      <c r="AA772" s="111"/>
    </row>
    <row r="773" s="51" customFormat="1" ht="15.75" customHeight="1" spans="1:27">
      <c r="A773" s="111"/>
      <c r="B773" s="111"/>
      <c r="C773" s="111"/>
      <c r="D773" s="111"/>
      <c r="E773" s="111"/>
      <c r="F773" s="111"/>
      <c r="G773" s="111"/>
      <c r="H773" s="111"/>
      <c r="I773" s="111"/>
      <c r="J773" s="111"/>
      <c r="K773" s="111"/>
      <c r="L773" s="111"/>
      <c r="M773" s="111"/>
      <c r="N773" s="111"/>
      <c r="O773" s="111"/>
      <c r="P773" s="111"/>
      <c r="Q773" s="111"/>
      <c r="R773" s="111"/>
      <c r="S773" s="111"/>
      <c r="T773" s="111"/>
      <c r="U773" s="111"/>
      <c r="V773" s="111"/>
      <c r="W773" s="111"/>
      <c r="X773" s="111"/>
      <c r="Y773" s="111"/>
      <c r="Z773" s="111"/>
      <c r="AA773" s="111"/>
    </row>
    <row r="774" s="51" customFormat="1" ht="15.75" customHeight="1" spans="1:27">
      <c r="A774" s="111"/>
      <c r="B774" s="111"/>
      <c r="C774" s="111"/>
      <c r="D774" s="111"/>
      <c r="E774" s="111"/>
      <c r="F774" s="111"/>
      <c r="G774" s="111"/>
      <c r="H774" s="111"/>
      <c r="I774" s="111"/>
      <c r="J774" s="111"/>
      <c r="K774" s="111"/>
      <c r="L774" s="111"/>
      <c r="M774" s="111"/>
      <c r="N774" s="111"/>
      <c r="O774" s="111"/>
      <c r="P774" s="111"/>
      <c r="Q774" s="111"/>
      <c r="R774" s="111"/>
      <c r="S774" s="111"/>
      <c r="T774" s="111"/>
      <c r="U774" s="111"/>
      <c r="V774" s="111"/>
      <c r="W774" s="111"/>
      <c r="X774" s="111"/>
      <c r="Y774" s="111"/>
      <c r="Z774" s="111"/>
      <c r="AA774" s="111"/>
    </row>
    <row r="775" s="51" customFormat="1" ht="15.75" customHeight="1" spans="1:27">
      <c r="A775" s="111"/>
      <c r="B775" s="111"/>
      <c r="C775" s="111"/>
      <c r="D775" s="111"/>
      <c r="E775" s="111"/>
      <c r="F775" s="111"/>
      <c r="G775" s="111"/>
      <c r="H775" s="111"/>
      <c r="I775" s="111"/>
      <c r="J775" s="111"/>
      <c r="K775" s="111"/>
      <c r="L775" s="111"/>
      <c r="M775" s="111"/>
      <c r="N775" s="111"/>
      <c r="O775" s="111"/>
      <c r="P775" s="111"/>
      <c r="Q775" s="111"/>
      <c r="R775" s="111"/>
      <c r="S775" s="111"/>
      <c r="T775" s="111"/>
      <c r="U775" s="111"/>
      <c r="V775" s="111"/>
      <c r="W775" s="111"/>
      <c r="X775" s="111"/>
      <c r="Y775" s="111"/>
      <c r="Z775" s="111"/>
      <c r="AA775" s="111"/>
    </row>
    <row r="776" s="51" customFormat="1" ht="15.75" customHeight="1" spans="1:27">
      <c r="A776" s="111"/>
      <c r="B776" s="111"/>
      <c r="C776" s="111"/>
      <c r="D776" s="111"/>
      <c r="E776" s="111"/>
      <c r="F776" s="111"/>
      <c r="G776" s="111"/>
      <c r="H776" s="111"/>
      <c r="I776" s="111"/>
      <c r="J776" s="111"/>
      <c r="K776" s="111"/>
      <c r="L776" s="111"/>
      <c r="M776" s="111"/>
      <c r="N776" s="111"/>
      <c r="O776" s="111"/>
      <c r="P776" s="111"/>
      <c r="Q776" s="111"/>
      <c r="R776" s="111"/>
      <c r="S776" s="111"/>
      <c r="T776" s="111"/>
      <c r="U776" s="111"/>
      <c r="V776" s="111"/>
      <c r="W776" s="111"/>
      <c r="X776" s="111"/>
      <c r="Y776" s="111"/>
      <c r="Z776" s="111"/>
      <c r="AA776" s="111"/>
    </row>
    <row r="777" s="51" customFormat="1" ht="15.75" customHeight="1" spans="1:27">
      <c r="A777" s="111"/>
      <c r="B777" s="111"/>
      <c r="C777" s="111"/>
      <c r="D777" s="111"/>
      <c r="E777" s="111"/>
      <c r="F777" s="111"/>
      <c r="G777" s="111"/>
      <c r="H777" s="111"/>
      <c r="I777" s="111"/>
      <c r="J777" s="111"/>
      <c r="K777" s="111"/>
      <c r="L777" s="111"/>
      <c r="M777" s="111"/>
      <c r="N777" s="111"/>
      <c r="O777" s="111"/>
      <c r="P777" s="111"/>
      <c r="Q777" s="111"/>
      <c r="R777" s="111"/>
      <c r="S777" s="111"/>
      <c r="T777" s="111"/>
      <c r="U777" s="111"/>
      <c r="V777" s="111"/>
      <c r="W777" s="111"/>
      <c r="X777" s="111"/>
      <c r="Y777" s="111"/>
      <c r="Z777" s="111"/>
      <c r="AA777" s="111"/>
    </row>
    <row r="778" s="51" customFormat="1" ht="15.75" customHeight="1" spans="1:27">
      <c r="A778" s="111"/>
      <c r="B778" s="111"/>
      <c r="C778" s="111"/>
      <c r="D778" s="111"/>
      <c r="E778" s="111"/>
      <c r="F778" s="111"/>
      <c r="G778" s="111"/>
      <c r="H778" s="111"/>
      <c r="I778" s="111"/>
      <c r="J778" s="111"/>
      <c r="K778" s="111"/>
      <c r="L778" s="111"/>
      <c r="M778" s="111"/>
      <c r="N778" s="111"/>
      <c r="O778" s="111"/>
      <c r="P778" s="111"/>
      <c r="Q778" s="111"/>
      <c r="R778" s="111"/>
      <c r="S778" s="111"/>
      <c r="T778" s="111"/>
      <c r="U778" s="111"/>
      <c r="V778" s="111"/>
      <c r="W778" s="111"/>
      <c r="X778" s="111"/>
      <c r="Y778" s="111"/>
      <c r="Z778" s="111"/>
      <c r="AA778" s="111"/>
    </row>
    <row r="779" s="51" customFormat="1" ht="15.75" customHeight="1" spans="1:27">
      <c r="A779" s="111"/>
      <c r="B779" s="111"/>
      <c r="C779" s="111"/>
      <c r="D779" s="111"/>
      <c r="E779" s="111"/>
      <c r="F779" s="111"/>
      <c r="G779" s="111"/>
      <c r="H779" s="111"/>
      <c r="I779" s="111"/>
      <c r="J779" s="111"/>
      <c r="K779" s="111"/>
      <c r="L779" s="111"/>
      <c r="M779" s="111"/>
      <c r="N779" s="111"/>
      <c r="O779" s="111"/>
      <c r="P779" s="111"/>
      <c r="Q779" s="111"/>
      <c r="R779" s="111"/>
      <c r="S779" s="111"/>
      <c r="T779" s="111"/>
      <c r="U779" s="111"/>
      <c r="V779" s="111"/>
      <c r="W779" s="111"/>
      <c r="X779" s="111"/>
      <c r="Y779" s="111"/>
      <c r="Z779" s="111"/>
      <c r="AA779" s="111"/>
    </row>
    <row r="780" s="51" customFormat="1" ht="15.75" customHeight="1" spans="1:27">
      <c r="A780" s="111"/>
      <c r="B780" s="111"/>
      <c r="C780" s="111"/>
      <c r="D780" s="111"/>
      <c r="E780" s="111"/>
      <c r="F780" s="111"/>
      <c r="G780" s="111"/>
      <c r="H780" s="111"/>
      <c r="I780" s="111"/>
      <c r="J780" s="111"/>
      <c r="K780" s="111"/>
      <c r="L780" s="111"/>
      <c r="M780" s="111"/>
      <c r="N780" s="111"/>
      <c r="O780" s="111"/>
      <c r="P780" s="111"/>
      <c r="Q780" s="111"/>
      <c r="R780" s="111"/>
      <c r="S780" s="111"/>
      <c r="T780" s="111"/>
      <c r="U780" s="111"/>
      <c r="V780" s="111"/>
      <c r="W780" s="111"/>
      <c r="X780" s="111"/>
      <c r="Y780" s="111"/>
      <c r="Z780" s="111"/>
      <c r="AA780" s="111"/>
    </row>
    <row r="781" s="51" customFormat="1" ht="15.75" customHeight="1" spans="1:27">
      <c r="A781" s="111"/>
      <c r="B781" s="111"/>
      <c r="C781" s="111"/>
      <c r="D781" s="111"/>
      <c r="E781" s="111"/>
      <c r="F781" s="111"/>
      <c r="G781" s="111"/>
      <c r="H781" s="111"/>
      <c r="I781" s="111"/>
      <c r="J781" s="111"/>
      <c r="K781" s="111"/>
      <c r="L781" s="111"/>
      <c r="M781" s="111"/>
      <c r="N781" s="111"/>
      <c r="O781" s="111"/>
      <c r="P781" s="111"/>
      <c r="Q781" s="111"/>
      <c r="R781" s="111"/>
      <c r="S781" s="111"/>
      <c r="T781" s="111"/>
      <c r="U781" s="111"/>
      <c r="V781" s="111"/>
      <c r="W781" s="111"/>
      <c r="X781" s="111"/>
      <c r="Y781" s="111"/>
      <c r="Z781" s="111"/>
      <c r="AA781" s="111"/>
    </row>
    <row r="782" s="51" customFormat="1" ht="15.75" customHeight="1" spans="1:27">
      <c r="A782" s="111"/>
      <c r="B782" s="111"/>
      <c r="C782" s="111"/>
      <c r="D782" s="111"/>
      <c r="E782" s="111"/>
      <c r="F782" s="111"/>
      <c r="G782" s="111"/>
      <c r="H782" s="111"/>
      <c r="I782" s="111"/>
      <c r="J782" s="111"/>
      <c r="K782" s="111"/>
      <c r="L782" s="111"/>
      <c r="M782" s="111"/>
      <c r="N782" s="111"/>
      <c r="O782" s="111"/>
      <c r="P782" s="111"/>
      <c r="Q782" s="111"/>
      <c r="R782" s="111"/>
      <c r="S782" s="111"/>
      <c r="T782" s="111"/>
      <c r="U782" s="111"/>
      <c r="V782" s="111"/>
      <c r="W782" s="111"/>
      <c r="X782" s="111"/>
      <c r="Y782" s="111"/>
      <c r="Z782" s="111"/>
      <c r="AA782" s="111"/>
    </row>
    <row r="783" s="51" customFormat="1" ht="15.75" customHeight="1" spans="1:27">
      <c r="A783" s="111"/>
      <c r="B783" s="111"/>
      <c r="C783" s="111"/>
      <c r="D783" s="111"/>
      <c r="E783" s="111"/>
      <c r="F783" s="111"/>
      <c r="G783" s="111"/>
      <c r="H783" s="111"/>
      <c r="I783" s="111"/>
      <c r="J783" s="111"/>
      <c r="K783" s="111"/>
      <c r="L783" s="111"/>
      <c r="M783" s="111"/>
      <c r="N783" s="111"/>
      <c r="O783" s="111"/>
      <c r="P783" s="111"/>
      <c r="Q783" s="111"/>
      <c r="R783" s="111"/>
      <c r="S783" s="111"/>
      <c r="T783" s="111"/>
      <c r="U783" s="111"/>
      <c r="V783" s="111"/>
      <c r="W783" s="111"/>
      <c r="X783" s="111"/>
      <c r="Y783" s="111"/>
      <c r="Z783" s="111"/>
      <c r="AA783" s="111"/>
    </row>
    <row r="784" s="51" customFormat="1" ht="15.75" customHeight="1" spans="1:27">
      <c r="A784" s="111"/>
      <c r="B784" s="111"/>
      <c r="C784" s="111"/>
      <c r="D784" s="111"/>
      <c r="E784" s="111"/>
      <c r="F784" s="111"/>
      <c r="G784" s="111"/>
      <c r="H784" s="111"/>
      <c r="I784" s="111"/>
      <c r="J784" s="111"/>
      <c r="K784" s="111"/>
      <c r="L784" s="111"/>
      <c r="M784" s="111"/>
      <c r="N784" s="111"/>
      <c r="O784" s="111"/>
      <c r="P784" s="111"/>
      <c r="Q784" s="111"/>
      <c r="R784" s="111"/>
      <c r="S784" s="111"/>
      <c r="T784" s="111"/>
      <c r="U784" s="111"/>
      <c r="V784" s="111"/>
      <c r="W784" s="111"/>
      <c r="X784" s="111"/>
      <c r="Y784" s="111"/>
      <c r="Z784" s="111"/>
      <c r="AA784" s="111"/>
    </row>
    <row r="785" s="51" customFormat="1" ht="15.75" customHeight="1" spans="1:27">
      <c r="A785" s="111"/>
      <c r="B785" s="111"/>
      <c r="C785" s="111"/>
      <c r="D785" s="111"/>
      <c r="E785" s="111"/>
      <c r="F785" s="111"/>
      <c r="G785" s="111"/>
      <c r="H785" s="111"/>
      <c r="I785" s="111"/>
      <c r="J785" s="111"/>
      <c r="K785" s="111"/>
      <c r="L785" s="111"/>
      <c r="M785" s="111"/>
      <c r="N785" s="111"/>
      <c r="O785" s="111"/>
      <c r="P785" s="111"/>
      <c r="Q785" s="111"/>
      <c r="R785" s="111"/>
      <c r="S785" s="111"/>
      <c r="T785" s="111"/>
      <c r="U785" s="111"/>
      <c r="V785" s="111"/>
      <c r="W785" s="111"/>
      <c r="X785" s="111"/>
      <c r="Y785" s="111"/>
      <c r="Z785" s="111"/>
      <c r="AA785" s="111"/>
    </row>
    <row r="786" s="51" customFormat="1" ht="15.75" customHeight="1" spans="1:27">
      <c r="A786" s="111"/>
      <c r="B786" s="111"/>
      <c r="C786" s="111"/>
      <c r="D786" s="111"/>
      <c r="E786" s="111"/>
      <c r="F786" s="111"/>
      <c r="G786" s="111"/>
      <c r="H786" s="111"/>
      <c r="I786" s="111"/>
      <c r="J786" s="111"/>
      <c r="K786" s="111"/>
      <c r="L786" s="111"/>
      <c r="M786" s="111"/>
      <c r="N786" s="111"/>
      <c r="O786" s="111"/>
      <c r="P786" s="111"/>
      <c r="Q786" s="111"/>
      <c r="R786" s="111"/>
      <c r="S786" s="111"/>
      <c r="T786" s="111"/>
      <c r="U786" s="111"/>
      <c r="V786" s="111"/>
      <c r="W786" s="111"/>
      <c r="X786" s="111"/>
      <c r="Y786" s="111"/>
      <c r="Z786" s="111"/>
      <c r="AA786" s="111"/>
    </row>
    <row r="787" s="51" customFormat="1" ht="15.75" customHeight="1" spans="1:27">
      <c r="A787" s="111"/>
      <c r="B787" s="111"/>
      <c r="C787" s="111"/>
      <c r="D787" s="111"/>
      <c r="E787" s="111"/>
      <c r="F787" s="111"/>
      <c r="G787" s="111"/>
      <c r="H787" s="111"/>
      <c r="I787" s="111"/>
      <c r="J787" s="111"/>
      <c r="K787" s="111"/>
      <c r="L787" s="111"/>
      <c r="M787" s="111"/>
      <c r="N787" s="111"/>
      <c r="O787" s="111"/>
      <c r="P787" s="111"/>
      <c r="Q787" s="111"/>
      <c r="R787" s="111"/>
      <c r="S787" s="111"/>
      <c r="T787" s="111"/>
      <c r="U787" s="111"/>
      <c r="V787" s="111"/>
      <c r="W787" s="111"/>
      <c r="X787" s="111"/>
      <c r="Y787" s="111"/>
      <c r="Z787" s="111"/>
      <c r="AA787" s="111"/>
    </row>
    <row r="788" s="51" customFormat="1" ht="15.75" customHeight="1" spans="1:27">
      <c r="A788" s="111"/>
      <c r="B788" s="111"/>
      <c r="C788" s="111"/>
      <c r="D788" s="111"/>
      <c r="E788" s="111"/>
      <c r="F788" s="111"/>
      <c r="G788" s="111"/>
      <c r="H788" s="111"/>
      <c r="I788" s="111"/>
      <c r="J788" s="111"/>
      <c r="K788" s="111"/>
      <c r="L788" s="111"/>
      <c r="M788" s="111"/>
      <c r="N788" s="111"/>
      <c r="O788" s="111"/>
      <c r="P788" s="111"/>
      <c r="Q788" s="111"/>
      <c r="R788" s="111"/>
      <c r="S788" s="111"/>
      <c r="T788" s="111"/>
      <c r="U788" s="111"/>
      <c r="V788" s="111"/>
      <c r="W788" s="111"/>
      <c r="X788" s="111"/>
      <c r="Y788" s="111"/>
      <c r="Z788" s="111"/>
      <c r="AA788" s="111"/>
    </row>
    <row r="789" s="51" customFormat="1" ht="15.75" customHeight="1" spans="1:27">
      <c r="A789" s="111"/>
      <c r="B789" s="111"/>
      <c r="C789" s="111"/>
      <c r="D789" s="111"/>
      <c r="E789" s="111"/>
      <c r="F789" s="111"/>
      <c r="G789" s="111"/>
      <c r="H789" s="111"/>
      <c r="I789" s="111"/>
      <c r="J789" s="111"/>
      <c r="K789" s="111"/>
      <c r="L789" s="111"/>
      <c r="M789" s="111"/>
      <c r="N789" s="111"/>
      <c r="O789" s="111"/>
      <c r="P789" s="111"/>
      <c r="Q789" s="111"/>
      <c r="R789" s="111"/>
      <c r="S789" s="111"/>
      <c r="T789" s="111"/>
      <c r="U789" s="111"/>
      <c r="V789" s="111"/>
      <c r="W789" s="111"/>
      <c r="X789" s="111"/>
      <c r="Y789" s="111"/>
      <c r="Z789" s="111"/>
      <c r="AA789" s="111"/>
    </row>
    <row r="790" s="51" customFormat="1" ht="15.75" customHeight="1" spans="1:27">
      <c r="A790" s="111"/>
      <c r="B790" s="111"/>
      <c r="C790" s="111"/>
      <c r="D790" s="111"/>
      <c r="E790" s="111"/>
      <c r="F790" s="111"/>
      <c r="G790" s="111"/>
      <c r="H790" s="111"/>
      <c r="I790" s="111"/>
      <c r="J790" s="111"/>
      <c r="K790" s="111"/>
      <c r="L790" s="111"/>
      <c r="M790" s="111"/>
      <c r="N790" s="111"/>
      <c r="O790" s="111"/>
      <c r="P790" s="111"/>
      <c r="Q790" s="111"/>
      <c r="R790" s="111"/>
      <c r="S790" s="111"/>
      <c r="T790" s="111"/>
      <c r="U790" s="111"/>
      <c r="V790" s="111"/>
      <c r="W790" s="111"/>
      <c r="X790" s="111"/>
      <c r="Y790" s="111"/>
      <c r="Z790" s="111"/>
      <c r="AA790" s="111"/>
    </row>
    <row r="791" s="51" customFormat="1" ht="15.75" customHeight="1" spans="1:27">
      <c r="A791" s="111"/>
      <c r="B791" s="111"/>
      <c r="C791" s="111"/>
      <c r="D791" s="111"/>
      <c r="E791" s="111"/>
      <c r="F791" s="111"/>
      <c r="G791" s="111"/>
      <c r="H791" s="111"/>
      <c r="I791" s="111"/>
      <c r="J791" s="111"/>
      <c r="K791" s="111"/>
      <c r="L791" s="111"/>
      <c r="M791" s="111"/>
      <c r="N791" s="111"/>
      <c r="O791" s="111"/>
      <c r="P791" s="111"/>
      <c r="Q791" s="111"/>
      <c r="R791" s="111"/>
      <c r="S791" s="111"/>
      <c r="T791" s="111"/>
      <c r="U791" s="111"/>
      <c r="V791" s="111"/>
      <c r="W791" s="111"/>
      <c r="X791" s="111"/>
      <c r="Y791" s="111"/>
      <c r="Z791" s="111"/>
      <c r="AA791" s="111"/>
    </row>
    <row r="792" s="51" customFormat="1" ht="15.75" customHeight="1" spans="1:27">
      <c r="A792" s="111"/>
      <c r="B792" s="111"/>
      <c r="C792" s="111"/>
      <c r="D792" s="111"/>
      <c r="E792" s="111"/>
      <c r="F792" s="111"/>
      <c r="G792" s="111"/>
      <c r="H792" s="111"/>
      <c r="I792" s="111"/>
      <c r="J792" s="111"/>
      <c r="K792" s="111"/>
      <c r="L792" s="111"/>
      <c r="M792" s="111"/>
      <c r="N792" s="111"/>
      <c r="O792" s="111"/>
      <c r="P792" s="111"/>
      <c r="Q792" s="111"/>
      <c r="R792" s="111"/>
      <c r="S792" s="111"/>
      <c r="T792" s="111"/>
      <c r="U792" s="111"/>
      <c r="V792" s="111"/>
      <c r="W792" s="111"/>
      <c r="X792" s="111"/>
      <c r="Y792" s="111"/>
      <c r="Z792" s="111"/>
      <c r="AA792" s="111"/>
    </row>
    <row r="793" s="51" customFormat="1" ht="15.75" customHeight="1" spans="1:27">
      <c r="A793" s="111"/>
      <c r="B793" s="111"/>
      <c r="C793" s="111"/>
      <c r="D793" s="111"/>
      <c r="E793" s="111"/>
      <c r="F793" s="111"/>
      <c r="G793" s="111"/>
      <c r="H793" s="111"/>
      <c r="I793" s="111"/>
      <c r="J793" s="111"/>
      <c r="K793" s="111"/>
      <c r="L793" s="111"/>
      <c r="M793" s="111"/>
      <c r="N793" s="111"/>
      <c r="O793" s="111"/>
      <c r="P793" s="111"/>
      <c r="Q793" s="111"/>
      <c r="R793" s="111"/>
      <c r="S793" s="111"/>
      <c r="T793" s="111"/>
      <c r="U793" s="111"/>
      <c r="V793" s="111"/>
      <c r="W793" s="111"/>
      <c r="X793" s="111"/>
      <c r="Y793" s="111"/>
      <c r="Z793" s="111"/>
      <c r="AA793" s="111"/>
    </row>
    <row r="794" s="51" customFormat="1" ht="15.75" customHeight="1" spans="1:27">
      <c r="A794" s="111"/>
      <c r="B794" s="111"/>
      <c r="C794" s="111"/>
      <c r="D794" s="111"/>
      <c r="E794" s="111"/>
      <c r="F794" s="111"/>
      <c r="G794" s="111"/>
      <c r="H794" s="111"/>
      <c r="I794" s="111"/>
      <c r="J794" s="111"/>
      <c r="K794" s="111"/>
      <c r="L794" s="111"/>
      <c r="M794" s="111"/>
      <c r="N794" s="111"/>
      <c r="O794" s="111"/>
      <c r="P794" s="111"/>
      <c r="Q794" s="111"/>
      <c r="R794" s="111"/>
      <c r="S794" s="111"/>
      <c r="T794" s="111"/>
      <c r="U794" s="111"/>
      <c r="V794" s="111"/>
      <c r="W794" s="111"/>
      <c r="X794" s="111"/>
      <c r="Y794" s="111"/>
      <c r="Z794" s="111"/>
      <c r="AA794" s="111"/>
    </row>
    <row r="795" s="51" customFormat="1" ht="15.75" customHeight="1" spans="1:27">
      <c r="A795" s="111"/>
      <c r="B795" s="111"/>
      <c r="C795" s="111"/>
      <c r="D795" s="111"/>
      <c r="E795" s="111"/>
      <c r="F795" s="111"/>
      <c r="G795" s="111"/>
      <c r="H795" s="111"/>
      <c r="I795" s="111"/>
      <c r="J795" s="111"/>
      <c r="K795" s="111"/>
      <c r="L795" s="111"/>
      <c r="M795" s="111"/>
      <c r="N795" s="111"/>
      <c r="O795" s="111"/>
      <c r="P795" s="111"/>
      <c r="Q795" s="111"/>
      <c r="R795" s="111"/>
      <c r="S795" s="111"/>
      <c r="T795" s="111"/>
      <c r="U795" s="111"/>
      <c r="V795" s="111"/>
      <c r="W795" s="111"/>
      <c r="X795" s="111"/>
      <c r="Y795" s="111"/>
      <c r="Z795" s="111"/>
      <c r="AA795" s="111"/>
    </row>
    <row r="796" s="51" customFormat="1" ht="15.75" customHeight="1" spans="1:27">
      <c r="A796" s="111"/>
      <c r="B796" s="111"/>
      <c r="C796" s="111"/>
      <c r="D796" s="111"/>
      <c r="E796" s="111"/>
      <c r="F796" s="111"/>
      <c r="G796" s="111"/>
      <c r="H796" s="111"/>
      <c r="I796" s="111"/>
      <c r="J796" s="111"/>
      <c r="K796" s="111"/>
      <c r="L796" s="111"/>
      <c r="M796" s="111"/>
      <c r="N796" s="111"/>
      <c r="O796" s="111"/>
      <c r="P796" s="111"/>
      <c r="Q796" s="111"/>
      <c r="R796" s="111"/>
      <c r="S796" s="111"/>
      <c r="T796" s="111"/>
      <c r="U796" s="111"/>
      <c r="V796" s="111"/>
      <c r="W796" s="111"/>
      <c r="X796" s="111"/>
      <c r="Y796" s="111"/>
      <c r="Z796" s="111"/>
      <c r="AA796" s="111"/>
    </row>
    <row r="797" s="51" customFormat="1" ht="15.75" customHeight="1" spans="1:27">
      <c r="A797" s="111"/>
      <c r="B797" s="111"/>
      <c r="C797" s="111"/>
      <c r="D797" s="111"/>
      <c r="E797" s="111"/>
      <c r="F797" s="111"/>
      <c r="G797" s="111"/>
      <c r="H797" s="111"/>
      <c r="I797" s="111"/>
      <c r="J797" s="111"/>
      <c r="K797" s="111"/>
      <c r="L797" s="111"/>
      <c r="M797" s="111"/>
      <c r="N797" s="111"/>
      <c r="O797" s="111"/>
      <c r="P797" s="111"/>
      <c r="Q797" s="111"/>
      <c r="R797" s="111"/>
      <c r="S797" s="111"/>
      <c r="T797" s="111"/>
      <c r="U797" s="111"/>
      <c r="V797" s="111"/>
      <c r="W797" s="111"/>
      <c r="X797" s="111"/>
      <c r="Y797" s="111"/>
      <c r="Z797" s="111"/>
      <c r="AA797" s="111"/>
    </row>
    <row r="798" s="51" customFormat="1" ht="15.75" customHeight="1" spans="1:27">
      <c r="A798" s="111"/>
      <c r="B798" s="111"/>
      <c r="C798" s="111"/>
      <c r="D798" s="111"/>
      <c r="E798" s="111"/>
      <c r="F798" s="111"/>
      <c r="G798" s="111"/>
      <c r="H798" s="111"/>
      <c r="I798" s="111"/>
      <c r="J798" s="111"/>
      <c r="K798" s="111"/>
      <c r="L798" s="111"/>
      <c r="M798" s="111"/>
      <c r="N798" s="111"/>
      <c r="O798" s="111"/>
      <c r="P798" s="111"/>
      <c r="Q798" s="111"/>
      <c r="R798" s="111"/>
      <c r="S798" s="111"/>
      <c r="T798" s="111"/>
      <c r="U798" s="111"/>
      <c r="V798" s="111"/>
      <c r="W798" s="111"/>
      <c r="X798" s="111"/>
      <c r="Y798" s="111"/>
      <c r="Z798" s="111"/>
      <c r="AA798" s="111"/>
    </row>
    <row r="799" s="51" customFormat="1" ht="15.75" customHeight="1" spans="1:27">
      <c r="A799" s="111"/>
      <c r="B799" s="111"/>
      <c r="C799" s="111"/>
      <c r="D799" s="111"/>
      <c r="E799" s="111"/>
      <c r="F799" s="111"/>
      <c r="G799" s="111"/>
      <c r="H799" s="111"/>
      <c r="I799" s="111"/>
      <c r="J799" s="111"/>
      <c r="K799" s="111"/>
      <c r="L799" s="111"/>
      <c r="M799" s="111"/>
      <c r="N799" s="111"/>
      <c r="O799" s="111"/>
      <c r="P799" s="111"/>
      <c r="Q799" s="111"/>
      <c r="R799" s="111"/>
      <c r="S799" s="111"/>
      <c r="T799" s="111"/>
      <c r="U799" s="111"/>
      <c r="V799" s="111"/>
      <c r="W799" s="111"/>
      <c r="X799" s="111"/>
      <c r="Y799" s="111"/>
      <c r="Z799" s="111"/>
      <c r="AA799" s="111"/>
    </row>
    <row r="800" s="51" customFormat="1" ht="15.75" customHeight="1" spans="1:27">
      <c r="A800" s="111"/>
      <c r="B800" s="111"/>
      <c r="C800" s="111"/>
      <c r="D800" s="111"/>
      <c r="E800" s="111"/>
      <c r="F800" s="111"/>
      <c r="G800" s="111"/>
      <c r="H800" s="111"/>
      <c r="I800" s="111"/>
      <c r="J800" s="111"/>
      <c r="K800" s="111"/>
      <c r="L800" s="111"/>
      <c r="M800" s="111"/>
      <c r="N800" s="111"/>
      <c r="O800" s="111"/>
      <c r="P800" s="111"/>
      <c r="Q800" s="111"/>
      <c r="R800" s="111"/>
      <c r="S800" s="111"/>
      <c r="T800" s="111"/>
      <c r="U800" s="111"/>
      <c r="V800" s="111"/>
      <c r="W800" s="111"/>
      <c r="X800" s="111"/>
      <c r="Y800" s="111"/>
      <c r="Z800" s="111"/>
      <c r="AA800" s="111"/>
    </row>
    <row r="801" s="51" customFormat="1" ht="15.75" customHeight="1" spans="1:27">
      <c r="A801" s="111"/>
      <c r="B801" s="111"/>
      <c r="C801" s="111"/>
      <c r="D801" s="111"/>
      <c r="E801" s="111"/>
      <c r="F801" s="111"/>
      <c r="G801" s="111"/>
      <c r="H801" s="111"/>
      <c r="I801" s="111"/>
      <c r="J801" s="111"/>
      <c r="K801" s="111"/>
      <c r="L801" s="111"/>
      <c r="M801" s="111"/>
      <c r="N801" s="111"/>
      <c r="O801" s="111"/>
      <c r="P801" s="111"/>
      <c r="Q801" s="111"/>
      <c r="R801" s="111"/>
      <c r="S801" s="111"/>
      <c r="T801" s="111"/>
      <c r="U801" s="111"/>
      <c r="V801" s="111"/>
      <c r="W801" s="111"/>
      <c r="X801" s="111"/>
      <c r="Y801" s="111"/>
      <c r="Z801" s="111"/>
      <c r="AA801" s="111"/>
    </row>
    <row r="802" s="51" customFormat="1" ht="15.75" customHeight="1" spans="1:27">
      <c r="A802" s="111"/>
      <c r="B802" s="111"/>
      <c r="C802" s="111"/>
      <c r="D802" s="111"/>
      <c r="E802" s="111"/>
      <c r="F802" s="111"/>
      <c r="G802" s="111"/>
      <c r="H802" s="111"/>
      <c r="I802" s="111"/>
      <c r="J802" s="111"/>
      <c r="K802" s="111"/>
      <c r="L802" s="111"/>
      <c r="M802" s="111"/>
      <c r="N802" s="111"/>
      <c r="O802" s="111"/>
      <c r="P802" s="111"/>
      <c r="Q802" s="111"/>
      <c r="R802" s="111"/>
      <c r="S802" s="111"/>
      <c r="T802" s="111"/>
      <c r="U802" s="111"/>
      <c r="V802" s="111"/>
      <c r="W802" s="111"/>
      <c r="X802" s="111"/>
      <c r="Y802" s="111"/>
      <c r="Z802" s="111"/>
      <c r="AA802" s="111"/>
    </row>
    <row r="803" s="51" customFormat="1" ht="15.75" customHeight="1" spans="1:27">
      <c r="A803" s="111"/>
      <c r="B803" s="111"/>
      <c r="C803" s="111"/>
      <c r="D803" s="111"/>
      <c r="E803" s="111"/>
      <c r="F803" s="111"/>
      <c r="G803" s="111"/>
      <c r="H803" s="111"/>
      <c r="I803" s="111"/>
      <c r="J803" s="111"/>
      <c r="K803" s="111"/>
      <c r="L803" s="111"/>
      <c r="M803" s="111"/>
      <c r="N803" s="111"/>
      <c r="O803" s="111"/>
      <c r="P803" s="111"/>
      <c r="Q803" s="111"/>
      <c r="R803" s="111"/>
      <c r="S803" s="111"/>
      <c r="T803" s="111"/>
      <c r="U803" s="111"/>
      <c r="V803" s="111"/>
      <c r="W803" s="111"/>
      <c r="X803" s="111"/>
      <c r="Y803" s="111"/>
      <c r="Z803" s="111"/>
      <c r="AA803" s="111"/>
    </row>
    <row r="804" s="51" customFormat="1" ht="15.75" customHeight="1" spans="1:27">
      <c r="A804" s="111"/>
      <c r="B804" s="111"/>
      <c r="C804" s="111"/>
      <c r="D804" s="111"/>
      <c r="E804" s="111"/>
      <c r="F804" s="111"/>
      <c r="G804" s="111"/>
      <c r="H804" s="111"/>
      <c r="I804" s="111"/>
      <c r="J804" s="111"/>
      <c r="K804" s="111"/>
      <c r="L804" s="111"/>
      <c r="M804" s="111"/>
      <c r="N804" s="111"/>
      <c r="O804" s="111"/>
      <c r="P804" s="111"/>
      <c r="Q804" s="111"/>
      <c r="R804" s="111"/>
      <c r="S804" s="111"/>
      <c r="T804" s="111"/>
      <c r="U804" s="111"/>
      <c r="V804" s="111"/>
      <c r="W804" s="111"/>
      <c r="X804" s="111"/>
      <c r="Y804" s="111"/>
      <c r="Z804" s="111"/>
      <c r="AA804" s="111"/>
    </row>
    <row r="805" s="51" customFormat="1" ht="15.75" customHeight="1" spans="1:27">
      <c r="A805" s="111"/>
      <c r="B805" s="111"/>
      <c r="C805" s="111"/>
      <c r="D805" s="111"/>
      <c r="E805" s="111"/>
      <c r="F805" s="111"/>
      <c r="G805" s="111"/>
      <c r="H805" s="111"/>
      <c r="I805" s="111"/>
      <c r="J805" s="111"/>
      <c r="K805" s="111"/>
      <c r="L805" s="111"/>
      <c r="M805" s="111"/>
      <c r="N805" s="111"/>
      <c r="O805" s="111"/>
      <c r="P805" s="111"/>
      <c r="Q805" s="111"/>
      <c r="R805" s="111"/>
      <c r="S805" s="111"/>
      <c r="T805" s="111"/>
      <c r="U805" s="111"/>
      <c r="V805" s="111"/>
      <c r="W805" s="111"/>
      <c r="X805" s="111"/>
      <c r="Y805" s="111"/>
      <c r="Z805" s="111"/>
      <c r="AA805" s="111"/>
    </row>
    <row r="806" s="51" customFormat="1" ht="15.75" customHeight="1" spans="1:27">
      <c r="A806" s="111"/>
      <c r="B806" s="111"/>
      <c r="C806" s="111"/>
      <c r="D806" s="111"/>
      <c r="E806" s="111"/>
      <c r="F806" s="111"/>
      <c r="G806" s="111"/>
      <c r="H806" s="111"/>
      <c r="I806" s="111"/>
      <c r="J806" s="111"/>
      <c r="K806" s="111"/>
      <c r="L806" s="111"/>
      <c r="M806" s="111"/>
      <c r="N806" s="111"/>
      <c r="O806" s="111"/>
      <c r="P806" s="111"/>
      <c r="Q806" s="111"/>
      <c r="R806" s="111"/>
      <c r="S806" s="111"/>
      <c r="T806" s="111"/>
      <c r="U806" s="111"/>
      <c r="V806" s="111"/>
      <c r="W806" s="111"/>
      <c r="X806" s="111"/>
      <c r="Y806" s="111"/>
      <c r="Z806" s="111"/>
      <c r="AA806" s="111"/>
    </row>
    <row r="807" s="51" customFormat="1" ht="15.75" customHeight="1" spans="1:27">
      <c r="A807" s="111"/>
      <c r="B807" s="111"/>
      <c r="C807" s="111"/>
      <c r="D807" s="111"/>
      <c r="E807" s="111"/>
      <c r="F807" s="111"/>
      <c r="G807" s="111"/>
      <c r="H807" s="111"/>
      <c r="I807" s="111"/>
      <c r="J807" s="111"/>
      <c r="K807" s="111"/>
      <c r="L807" s="111"/>
      <c r="M807" s="111"/>
      <c r="N807" s="111"/>
      <c r="O807" s="111"/>
      <c r="P807" s="111"/>
      <c r="Q807" s="111"/>
      <c r="R807" s="111"/>
      <c r="S807" s="111"/>
      <c r="T807" s="111"/>
      <c r="U807" s="111"/>
      <c r="V807" s="111"/>
      <c r="W807" s="111"/>
      <c r="X807" s="111"/>
      <c r="Y807" s="111"/>
      <c r="Z807" s="111"/>
      <c r="AA807" s="111"/>
    </row>
    <row r="808" s="51" customFormat="1" ht="15.75" customHeight="1" spans="1:27">
      <c r="A808" s="111"/>
      <c r="B808" s="111"/>
      <c r="C808" s="111"/>
      <c r="D808" s="111"/>
      <c r="E808" s="111"/>
      <c r="F808" s="111"/>
      <c r="G808" s="111"/>
      <c r="H808" s="111"/>
      <c r="I808" s="111"/>
      <c r="J808" s="111"/>
      <c r="K808" s="111"/>
      <c r="L808" s="111"/>
      <c r="M808" s="111"/>
      <c r="N808" s="111"/>
      <c r="O808" s="111"/>
      <c r="P808" s="111"/>
      <c r="Q808" s="111"/>
      <c r="R808" s="111"/>
      <c r="S808" s="111"/>
      <c r="T808" s="111"/>
      <c r="U808" s="111"/>
      <c r="V808" s="111"/>
      <c r="W808" s="111"/>
      <c r="X808" s="111"/>
      <c r="Y808" s="111"/>
      <c r="Z808" s="111"/>
      <c r="AA808" s="111"/>
    </row>
    <row r="809" s="51" customFormat="1" ht="15.75" customHeight="1" spans="1:27">
      <c r="A809" s="111"/>
      <c r="B809" s="111"/>
      <c r="C809" s="111"/>
      <c r="D809" s="111"/>
      <c r="E809" s="111"/>
      <c r="F809" s="111"/>
      <c r="G809" s="111"/>
      <c r="H809" s="111"/>
      <c r="I809" s="111"/>
      <c r="J809" s="111"/>
      <c r="K809" s="111"/>
      <c r="L809" s="111"/>
      <c r="M809" s="111"/>
      <c r="N809" s="111"/>
      <c r="O809" s="111"/>
      <c r="P809" s="111"/>
      <c r="Q809" s="111"/>
      <c r="R809" s="111"/>
      <c r="S809" s="111"/>
      <c r="T809" s="111"/>
      <c r="U809" s="111"/>
      <c r="V809" s="111"/>
      <c r="W809" s="111"/>
      <c r="X809" s="111"/>
      <c r="Y809" s="111"/>
      <c r="Z809" s="111"/>
      <c r="AA809" s="111"/>
    </row>
    <row r="810" s="51" customFormat="1" ht="15.75" customHeight="1" spans="1:27">
      <c r="A810" s="111"/>
      <c r="B810" s="111"/>
      <c r="C810" s="111"/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1"/>
      <c r="O810" s="111"/>
      <c r="P810" s="111"/>
      <c r="Q810" s="111"/>
      <c r="R810" s="111"/>
      <c r="S810" s="111"/>
      <c r="T810" s="111"/>
      <c r="U810" s="111"/>
      <c r="V810" s="111"/>
      <c r="W810" s="111"/>
      <c r="X810" s="111"/>
      <c r="Y810" s="111"/>
      <c r="Z810" s="111"/>
      <c r="AA810" s="111"/>
    </row>
    <row r="811" s="51" customFormat="1" ht="15.75" customHeight="1" spans="1:27">
      <c r="A811" s="111"/>
      <c r="B811" s="111"/>
      <c r="C811" s="111"/>
      <c r="D811" s="111"/>
      <c r="E811" s="111"/>
      <c r="F811" s="111"/>
      <c r="G811" s="111"/>
      <c r="H811" s="111"/>
      <c r="I811" s="111"/>
      <c r="J811" s="111"/>
      <c r="K811" s="111"/>
      <c r="L811" s="111"/>
      <c r="M811" s="111"/>
      <c r="N811" s="111"/>
      <c r="O811" s="111"/>
      <c r="P811" s="111"/>
      <c r="Q811" s="111"/>
      <c r="R811" s="111"/>
      <c r="S811" s="111"/>
      <c r="T811" s="111"/>
      <c r="U811" s="111"/>
      <c r="V811" s="111"/>
      <c r="W811" s="111"/>
      <c r="X811" s="111"/>
      <c r="Y811" s="111"/>
      <c r="Z811" s="111"/>
      <c r="AA811" s="111"/>
    </row>
    <row r="812" s="51" customFormat="1" ht="15.75" customHeight="1" spans="1:27">
      <c r="A812" s="111"/>
      <c r="B812" s="111"/>
      <c r="C812" s="111"/>
      <c r="D812" s="111"/>
      <c r="E812" s="111"/>
      <c r="F812" s="111"/>
      <c r="G812" s="111"/>
      <c r="H812" s="111"/>
      <c r="I812" s="111"/>
      <c r="J812" s="111"/>
      <c r="K812" s="111"/>
      <c r="L812" s="111"/>
      <c r="M812" s="111"/>
      <c r="N812" s="111"/>
      <c r="O812" s="111"/>
      <c r="P812" s="111"/>
      <c r="Q812" s="111"/>
      <c r="R812" s="111"/>
      <c r="S812" s="111"/>
      <c r="T812" s="111"/>
      <c r="U812" s="111"/>
      <c r="V812" s="111"/>
      <c r="W812" s="111"/>
      <c r="X812" s="111"/>
      <c r="Y812" s="111"/>
      <c r="Z812" s="111"/>
      <c r="AA812" s="111"/>
    </row>
    <row r="813" s="51" customFormat="1" ht="15.75" customHeight="1" spans="1:27">
      <c r="A813" s="111"/>
      <c r="B813" s="111"/>
      <c r="C813" s="111"/>
      <c r="D813" s="111"/>
      <c r="E813" s="111"/>
      <c r="F813" s="111"/>
      <c r="G813" s="111"/>
      <c r="H813" s="111"/>
      <c r="I813" s="111"/>
      <c r="J813" s="111"/>
      <c r="K813" s="111"/>
      <c r="L813" s="111"/>
      <c r="M813" s="111"/>
      <c r="N813" s="111"/>
      <c r="O813" s="111"/>
      <c r="P813" s="111"/>
      <c r="Q813" s="111"/>
      <c r="R813" s="111"/>
      <c r="S813" s="111"/>
      <c r="T813" s="111"/>
      <c r="U813" s="111"/>
      <c r="V813" s="111"/>
      <c r="W813" s="111"/>
      <c r="X813" s="111"/>
      <c r="Y813" s="111"/>
      <c r="Z813" s="111"/>
      <c r="AA813" s="111"/>
    </row>
    <row r="814" s="51" customFormat="1" ht="15.75" customHeight="1" spans="1:27">
      <c r="A814" s="111"/>
      <c r="B814" s="111"/>
      <c r="C814" s="111"/>
      <c r="D814" s="111"/>
      <c r="E814" s="111"/>
      <c r="F814" s="111"/>
      <c r="G814" s="111"/>
      <c r="H814" s="111"/>
      <c r="I814" s="111"/>
      <c r="J814" s="111"/>
      <c r="K814" s="111"/>
      <c r="L814" s="111"/>
      <c r="M814" s="111"/>
      <c r="N814" s="111"/>
      <c r="O814" s="111"/>
      <c r="P814" s="111"/>
      <c r="Q814" s="111"/>
      <c r="R814" s="111"/>
      <c r="S814" s="111"/>
      <c r="T814" s="111"/>
      <c r="U814" s="111"/>
      <c r="V814" s="111"/>
      <c r="W814" s="111"/>
      <c r="X814" s="111"/>
      <c r="Y814" s="111"/>
      <c r="Z814" s="111"/>
      <c r="AA814" s="111"/>
    </row>
    <row r="815" s="51" customFormat="1" ht="15.75" customHeight="1" spans="1:27">
      <c r="A815" s="111"/>
      <c r="B815" s="111"/>
      <c r="C815" s="111"/>
      <c r="D815" s="111"/>
      <c r="E815" s="111"/>
      <c r="F815" s="111"/>
      <c r="G815" s="111"/>
      <c r="H815" s="111"/>
      <c r="I815" s="111"/>
      <c r="J815" s="111"/>
      <c r="K815" s="111"/>
      <c r="L815" s="111"/>
      <c r="M815" s="111"/>
      <c r="N815" s="111"/>
      <c r="O815" s="111"/>
      <c r="P815" s="111"/>
      <c r="Q815" s="111"/>
      <c r="R815" s="111"/>
      <c r="S815" s="111"/>
      <c r="T815" s="111"/>
      <c r="U815" s="111"/>
      <c r="V815" s="111"/>
      <c r="W815" s="111"/>
      <c r="X815" s="111"/>
      <c r="Y815" s="111"/>
      <c r="Z815" s="111"/>
      <c r="AA815" s="111"/>
    </row>
    <row r="816" s="51" customFormat="1" ht="15.75" customHeight="1" spans="1:27">
      <c r="A816" s="111"/>
      <c r="B816" s="111"/>
      <c r="C816" s="111"/>
      <c r="D816" s="111"/>
      <c r="E816" s="111"/>
      <c r="F816" s="111"/>
      <c r="G816" s="111"/>
      <c r="H816" s="111"/>
      <c r="I816" s="111"/>
      <c r="J816" s="111"/>
      <c r="K816" s="111"/>
      <c r="L816" s="111"/>
      <c r="M816" s="111"/>
      <c r="N816" s="111"/>
      <c r="O816" s="111"/>
      <c r="P816" s="111"/>
      <c r="Q816" s="111"/>
      <c r="R816" s="111"/>
      <c r="S816" s="111"/>
      <c r="T816" s="111"/>
      <c r="U816" s="111"/>
      <c r="V816" s="111"/>
      <c r="W816" s="111"/>
      <c r="X816" s="111"/>
      <c r="Y816" s="111"/>
      <c r="Z816" s="111"/>
      <c r="AA816" s="111"/>
    </row>
    <row r="817" s="51" customFormat="1" ht="15.75" customHeight="1" spans="1:27">
      <c r="A817" s="111"/>
      <c r="B817" s="111"/>
      <c r="C817" s="111"/>
      <c r="D817" s="111"/>
      <c r="E817" s="111"/>
      <c r="F817" s="111"/>
      <c r="G817" s="111"/>
      <c r="H817" s="111"/>
      <c r="I817" s="111"/>
      <c r="J817" s="111"/>
      <c r="K817" s="111"/>
      <c r="L817" s="111"/>
      <c r="M817" s="111"/>
      <c r="N817" s="111"/>
      <c r="O817" s="111"/>
      <c r="P817" s="111"/>
      <c r="Q817" s="111"/>
      <c r="R817" s="111"/>
      <c r="S817" s="111"/>
      <c r="T817" s="111"/>
      <c r="U817" s="111"/>
      <c r="V817" s="111"/>
      <c r="W817" s="111"/>
      <c r="X817" s="111"/>
      <c r="Y817" s="111"/>
      <c r="Z817" s="111"/>
      <c r="AA817" s="111"/>
    </row>
    <row r="818" s="51" customFormat="1" ht="15.75" customHeight="1" spans="1:27">
      <c r="A818" s="111"/>
      <c r="B818" s="111"/>
      <c r="C818" s="111"/>
      <c r="D818" s="111"/>
      <c r="E818" s="111"/>
      <c r="F818" s="111"/>
      <c r="G818" s="111"/>
      <c r="H818" s="111"/>
      <c r="I818" s="111"/>
      <c r="J818" s="111"/>
      <c r="K818" s="111"/>
      <c r="L818" s="111"/>
      <c r="M818" s="111"/>
      <c r="N818" s="111"/>
      <c r="O818" s="111"/>
      <c r="P818" s="111"/>
      <c r="Q818" s="111"/>
      <c r="R818" s="111"/>
      <c r="S818" s="111"/>
      <c r="T818" s="111"/>
      <c r="U818" s="111"/>
      <c r="V818" s="111"/>
      <c r="W818" s="111"/>
      <c r="X818" s="111"/>
      <c r="Y818" s="111"/>
      <c r="Z818" s="111"/>
      <c r="AA818" s="111"/>
    </row>
    <row r="819" s="51" customFormat="1" ht="15.75" customHeight="1" spans="1:27">
      <c r="A819" s="111"/>
      <c r="B819" s="111"/>
      <c r="C819" s="111"/>
      <c r="D819" s="111"/>
      <c r="E819" s="111"/>
      <c r="F819" s="111"/>
      <c r="G819" s="111"/>
      <c r="H819" s="111"/>
      <c r="I819" s="111"/>
      <c r="J819" s="111"/>
      <c r="K819" s="111"/>
      <c r="L819" s="111"/>
      <c r="M819" s="111"/>
      <c r="N819" s="111"/>
      <c r="O819" s="111"/>
      <c r="P819" s="111"/>
      <c r="Q819" s="111"/>
      <c r="R819" s="111"/>
      <c r="S819" s="111"/>
      <c r="T819" s="111"/>
      <c r="U819" s="111"/>
      <c r="V819" s="111"/>
      <c r="W819" s="111"/>
      <c r="X819" s="111"/>
      <c r="Y819" s="111"/>
      <c r="Z819" s="111"/>
      <c r="AA819" s="111"/>
    </row>
    <row r="820" s="51" customFormat="1" ht="15.75" customHeight="1" spans="1:27">
      <c r="A820" s="111"/>
      <c r="B820" s="111"/>
      <c r="C820" s="111"/>
      <c r="D820" s="111"/>
      <c r="E820" s="111"/>
      <c r="F820" s="111"/>
      <c r="G820" s="111"/>
      <c r="H820" s="111"/>
      <c r="I820" s="111"/>
      <c r="J820" s="111"/>
      <c r="K820" s="111"/>
      <c r="L820" s="111"/>
      <c r="M820" s="111"/>
      <c r="N820" s="111"/>
      <c r="O820" s="111"/>
      <c r="P820" s="111"/>
      <c r="Q820" s="111"/>
      <c r="R820" s="111"/>
      <c r="S820" s="111"/>
      <c r="T820" s="111"/>
      <c r="U820" s="111"/>
      <c r="V820" s="111"/>
      <c r="W820" s="111"/>
      <c r="X820" s="111"/>
      <c r="Y820" s="111"/>
      <c r="Z820" s="111"/>
      <c r="AA820" s="111"/>
    </row>
    <row r="821" s="51" customFormat="1" ht="15.75" customHeight="1" spans="1:27">
      <c r="A821" s="111"/>
      <c r="B821" s="111"/>
      <c r="C821" s="111"/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1"/>
      <c r="O821" s="111"/>
      <c r="P821" s="111"/>
      <c r="Q821" s="111"/>
      <c r="R821" s="111"/>
      <c r="S821" s="111"/>
      <c r="T821" s="111"/>
      <c r="U821" s="111"/>
      <c r="V821" s="111"/>
      <c r="W821" s="111"/>
      <c r="X821" s="111"/>
      <c r="Y821" s="111"/>
      <c r="Z821" s="111"/>
      <c r="AA821" s="111"/>
    </row>
    <row r="822" s="51" customFormat="1" ht="15.75" customHeight="1" spans="1:27">
      <c r="A822" s="111"/>
      <c r="B822" s="111"/>
      <c r="C822" s="111"/>
      <c r="D822" s="111"/>
      <c r="E822" s="111"/>
      <c r="F822" s="111"/>
      <c r="G822" s="111"/>
      <c r="H822" s="111"/>
      <c r="I822" s="111"/>
      <c r="J822" s="111"/>
      <c r="K822" s="111"/>
      <c r="L822" s="111"/>
      <c r="M822" s="111"/>
      <c r="N822" s="111"/>
      <c r="O822" s="111"/>
      <c r="P822" s="111"/>
      <c r="Q822" s="111"/>
      <c r="R822" s="111"/>
      <c r="S822" s="111"/>
      <c r="T822" s="111"/>
      <c r="U822" s="111"/>
      <c r="V822" s="111"/>
      <c r="W822" s="111"/>
      <c r="X822" s="111"/>
      <c r="Y822" s="111"/>
      <c r="Z822" s="111"/>
      <c r="AA822" s="111"/>
    </row>
    <row r="823" s="51" customFormat="1" ht="15.75" customHeight="1" spans="1:27">
      <c r="A823" s="111"/>
      <c r="B823" s="111"/>
      <c r="C823" s="111"/>
      <c r="D823" s="111"/>
      <c r="E823" s="111"/>
      <c r="F823" s="111"/>
      <c r="G823" s="111"/>
      <c r="H823" s="111"/>
      <c r="I823" s="111"/>
      <c r="J823" s="111"/>
      <c r="K823" s="111"/>
      <c r="L823" s="111"/>
      <c r="M823" s="111"/>
      <c r="N823" s="111"/>
      <c r="O823" s="111"/>
      <c r="P823" s="111"/>
      <c r="Q823" s="111"/>
      <c r="R823" s="111"/>
      <c r="S823" s="111"/>
      <c r="T823" s="111"/>
      <c r="U823" s="111"/>
      <c r="V823" s="111"/>
      <c r="W823" s="111"/>
      <c r="X823" s="111"/>
      <c r="Y823" s="111"/>
      <c r="Z823" s="111"/>
      <c r="AA823" s="111"/>
    </row>
    <row r="824" s="51" customFormat="1" ht="15.75" customHeight="1" spans="1:27">
      <c r="A824" s="111"/>
      <c r="B824" s="111"/>
      <c r="C824" s="111"/>
      <c r="D824" s="111"/>
      <c r="E824" s="111"/>
      <c r="F824" s="111"/>
      <c r="G824" s="111"/>
      <c r="H824" s="111"/>
      <c r="I824" s="111"/>
      <c r="J824" s="111"/>
      <c r="K824" s="111"/>
      <c r="L824" s="111"/>
      <c r="M824" s="111"/>
      <c r="N824" s="111"/>
      <c r="O824" s="111"/>
      <c r="P824" s="111"/>
      <c r="Q824" s="111"/>
      <c r="R824" s="111"/>
      <c r="S824" s="111"/>
      <c r="T824" s="111"/>
      <c r="U824" s="111"/>
      <c r="V824" s="111"/>
      <c r="W824" s="111"/>
      <c r="X824" s="111"/>
      <c r="Y824" s="111"/>
      <c r="Z824" s="111"/>
      <c r="AA824" s="111"/>
    </row>
    <row r="825" s="51" customFormat="1" ht="15.75" customHeight="1" spans="1:27">
      <c r="A825" s="111"/>
      <c r="B825" s="111"/>
      <c r="C825" s="111"/>
      <c r="D825" s="111"/>
      <c r="E825" s="111"/>
      <c r="F825" s="111"/>
      <c r="G825" s="111"/>
      <c r="H825" s="111"/>
      <c r="I825" s="111"/>
      <c r="J825" s="111"/>
      <c r="K825" s="111"/>
      <c r="L825" s="111"/>
      <c r="M825" s="111"/>
      <c r="N825" s="111"/>
      <c r="O825" s="111"/>
      <c r="P825" s="111"/>
      <c r="Q825" s="111"/>
      <c r="R825" s="111"/>
      <c r="S825" s="111"/>
      <c r="T825" s="111"/>
      <c r="U825" s="111"/>
      <c r="V825" s="111"/>
      <c r="W825" s="111"/>
      <c r="X825" s="111"/>
      <c r="Y825" s="111"/>
      <c r="Z825" s="111"/>
      <c r="AA825" s="111"/>
    </row>
    <row r="826" s="51" customFormat="1" ht="15.75" customHeight="1" spans="1:27">
      <c r="A826" s="111"/>
      <c r="B826" s="111"/>
      <c r="C826" s="111"/>
      <c r="D826" s="111"/>
      <c r="E826" s="111"/>
      <c r="F826" s="111"/>
      <c r="G826" s="111"/>
      <c r="H826" s="111"/>
      <c r="I826" s="111"/>
      <c r="J826" s="111"/>
      <c r="K826" s="111"/>
      <c r="L826" s="111"/>
      <c r="M826" s="111"/>
      <c r="N826" s="111"/>
      <c r="O826" s="111"/>
      <c r="P826" s="111"/>
      <c r="Q826" s="111"/>
      <c r="R826" s="111"/>
      <c r="S826" s="111"/>
      <c r="T826" s="111"/>
      <c r="U826" s="111"/>
      <c r="V826" s="111"/>
      <c r="W826" s="111"/>
      <c r="X826" s="111"/>
      <c r="Y826" s="111"/>
      <c r="Z826" s="111"/>
      <c r="AA826" s="111"/>
    </row>
    <row r="827" s="51" customFormat="1" ht="15.75" customHeight="1" spans="1:27">
      <c r="A827" s="111"/>
      <c r="B827" s="111"/>
      <c r="C827" s="111"/>
      <c r="D827" s="111"/>
      <c r="E827" s="111"/>
      <c r="F827" s="111"/>
      <c r="G827" s="111"/>
      <c r="H827" s="111"/>
      <c r="I827" s="111"/>
      <c r="J827" s="111"/>
      <c r="K827" s="111"/>
      <c r="L827" s="111"/>
      <c r="M827" s="111"/>
      <c r="N827" s="111"/>
      <c r="O827" s="111"/>
      <c r="P827" s="111"/>
      <c r="Q827" s="111"/>
      <c r="R827" s="111"/>
      <c r="S827" s="111"/>
      <c r="T827" s="111"/>
      <c r="U827" s="111"/>
      <c r="V827" s="111"/>
      <c r="W827" s="111"/>
      <c r="X827" s="111"/>
      <c r="Y827" s="111"/>
      <c r="Z827" s="111"/>
      <c r="AA827" s="111"/>
    </row>
    <row r="828" s="51" customFormat="1" ht="15.75" customHeight="1" spans="1:27">
      <c r="A828" s="111"/>
      <c r="B828" s="111"/>
      <c r="C828" s="111"/>
      <c r="D828" s="111"/>
      <c r="E828" s="111"/>
      <c r="F828" s="111"/>
      <c r="G828" s="111"/>
      <c r="H828" s="111"/>
      <c r="I828" s="111"/>
      <c r="J828" s="111"/>
      <c r="K828" s="111"/>
      <c r="L828" s="111"/>
      <c r="M828" s="111"/>
      <c r="N828" s="111"/>
      <c r="O828" s="111"/>
      <c r="P828" s="111"/>
      <c r="Q828" s="111"/>
      <c r="R828" s="111"/>
      <c r="S828" s="111"/>
      <c r="T828" s="111"/>
      <c r="U828" s="111"/>
      <c r="V828" s="111"/>
      <c r="W828" s="111"/>
      <c r="X828" s="111"/>
      <c r="Y828" s="111"/>
      <c r="Z828" s="111"/>
      <c r="AA828" s="111"/>
    </row>
    <row r="829" s="51" customFormat="1" ht="15.75" customHeight="1" spans="1:27">
      <c r="A829" s="111"/>
      <c r="B829" s="111"/>
      <c r="C829" s="111"/>
      <c r="D829" s="111"/>
      <c r="E829" s="111"/>
      <c r="F829" s="111"/>
      <c r="G829" s="111"/>
      <c r="H829" s="111"/>
      <c r="I829" s="111"/>
      <c r="J829" s="111"/>
      <c r="K829" s="111"/>
      <c r="L829" s="111"/>
      <c r="M829" s="111"/>
      <c r="N829" s="111"/>
      <c r="O829" s="111"/>
      <c r="P829" s="111"/>
      <c r="Q829" s="111"/>
      <c r="R829" s="111"/>
      <c r="S829" s="111"/>
      <c r="T829" s="111"/>
      <c r="U829" s="111"/>
      <c r="V829" s="111"/>
      <c r="W829" s="111"/>
      <c r="X829" s="111"/>
      <c r="Y829" s="111"/>
      <c r="Z829" s="111"/>
      <c r="AA829" s="111"/>
    </row>
    <row r="830" s="51" customFormat="1" ht="15.75" customHeight="1" spans="1:27">
      <c r="A830" s="111"/>
      <c r="B830" s="111"/>
      <c r="C830" s="111"/>
      <c r="D830" s="111"/>
      <c r="E830" s="111"/>
      <c r="F830" s="111"/>
      <c r="G830" s="111"/>
      <c r="H830" s="111"/>
      <c r="I830" s="111"/>
      <c r="J830" s="111"/>
      <c r="K830" s="111"/>
      <c r="L830" s="111"/>
      <c r="M830" s="111"/>
      <c r="N830" s="111"/>
      <c r="O830" s="111"/>
      <c r="P830" s="111"/>
      <c r="Q830" s="111"/>
      <c r="R830" s="111"/>
      <c r="S830" s="111"/>
      <c r="T830" s="111"/>
      <c r="U830" s="111"/>
      <c r="V830" s="111"/>
      <c r="W830" s="111"/>
      <c r="X830" s="111"/>
      <c r="Y830" s="111"/>
      <c r="Z830" s="111"/>
      <c r="AA830" s="111"/>
    </row>
    <row r="831" s="51" customFormat="1" ht="15.75" customHeight="1" spans="1:27">
      <c r="A831" s="111"/>
      <c r="B831" s="111"/>
      <c r="C831" s="111"/>
      <c r="D831" s="111"/>
      <c r="E831" s="111"/>
      <c r="F831" s="111"/>
      <c r="G831" s="111"/>
      <c r="H831" s="111"/>
      <c r="I831" s="111"/>
      <c r="J831" s="111"/>
      <c r="K831" s="111"/>
      <c r="L831" s="111"/>
      <c r="M831" s="111"/>
      <c r="N831" s="111"/>
      <c r="O831" s="111"/>
      <c r="P831" s="111"/>
      <c r="Q831" s="111"/>
      <c r="R831" s="111"/>
      <c r="S831" s="111"/>
      <c r="T831" s="111"/>
      <c r="U831" s="111"/>
      <c r="V831" s="111"/>
      <c r="W831" s="111"/>
      <c r="X831" s="111"/>
      <c r="Y831" s="111"/>
      <c r="Z831" s="111"/>
      <c r="AA831" s="111"/>
    </row>
    <row r="832" s="51" customFormat="1" ht="15.75" customHeight="1" spans="1:27">
      <c r="A832" s="111"/>
      <c r="B832" s="111"/>
      <c r="C832" s="111"/>
      <c r="D832" s="111"/>
      <c r="E832" s="111"/>
      <c r="F832" s="111"/>
      <c r="G832" s="111"/>
      <c r="H832" s="111"/>
      <c r="I832" s="111"/>
      <c r="J832" s="111"/>
      <c r="K832" s="111"/>
      <c r="L832" s="111"/>
      <c r="M832" s="111"/>
      <c r="N832" s="111"/>
      <c r="O832" s="111"/>
      <c r="P832" s="111"/>
      <c r="Q832" s="111"/>
      <c r="R832" s="111"/>
      <c r="S832" s="111"/>
      <c r="T832" s="111"/>
      <c r="U832" s="111"/>
      <c r="V832" s="111"/>
      <c r="W832" s="111"/>
      <c r="X832" s="111"/>
      <c r="Y832" s="111"/>
      <c r="Z832" s="111"/>
      <c r="AA832" s="111"/>
    </row>
    <row r="833" s="51" customFormat="1" ht="15.75" customHeight="1" spans="1:27">
      <c r="A833" s="111"/>
      <c r="B833" s="111"/>
      <c r="C833" s="111"/>
      <c r="D833" s="111"/>
      <c r="E833" s="111"/>
      <c r="F833" s="111"/>
      <c r="G833" s="111"/>
      <c r="H833" s="111"/>
      <c r="I833" s="111"/>
      <c r="J833" s="111"/>
      <c r="K833" s="111"/>
      <c r="L833" s="111"/>
      <c r="M833" s="111"/>
      <c r="N833" s="111"/>
      <c r="O833" s="111"/>
      <c r="P833" s="111"/>
      <c r="Q833" s="111"/>
      <c r="R833" s="111"/>
      <c r="S833" s="111"/>
      <c r="T833" s="111"/>
      <c r="U833" s="111"/>
      <c r="V833" s="111"/>
      <c r="W833" s="111"/>
      <c r="X833" s="111"/>
      <c r="Y833" s="111"/>
      <c r="Z833" s="111"/>
      <c r="AA833" s="111"/>
    </row>
    <row r="834" s="51" customFormat="1" ht="15.75" customHeight="1" spans="1:27">
      <c r="A834" s="111"/>
      <c r="B834" s="111"/>
      <c r="C834" s="111"/>
      <c r="D834" s="111"/>
      <c r="E834" s="111"/>
      <c r="F834" s="111"/>
      <c r="G834" s="111"/>
      <c r="H834" s="111"/>
      <c r="I834" s="111"/>
      <c r="J834" s="111"/>
      <c r="K834" s="111"/>
      <c r="L834" s="111"/>
      <c r="M834" s="111"/>
      <c r="N834" s="111"/>
      <c r="O834" s="111"/>
      <c r="P834" s="111"/>
      <c r="Q834" s="111"/>
      <c r="R834" s="111"/>
      <c r="S834" s="111"/>
      <c r="T834" s="111"/>
      <c r="U834" s="111"/>
      <c r="V834" s="111"/>
      <c r="W834" s="111"/>
      <c r="X834" s="111"/>
      <c r="Y834" s="111"/>
      <c r="Z834" s="111"/>
      <c r="AA834" s="111"/>
    </row>
    <row r="835" s="51" customFormat="1" ht="15.75" customHeight="1" spans="1:27">
      <c r="A835" s="111"/>
      <c r="B835" s="111"/>
      <c r="C835" s="111"/>
      <c r="D835" s="111"/>
      <c r="E835" s="111"/>
      <c r="F835" s="111"/>
      <c r="G835" s="111"/>
      <c r="H835" s="111"/>
      <c r="I835" s="111"/>
      <c r="J835" s="111"/>
      <c r="K835" s="111"/>
      <c r="L835" s="111"/>
      <c r="M835" s="111"/>
      <c r="N835" s="111"/>
      <c r="O835" s="111"/>
      <c r="P835" s="111"/>
      <c r="Q835" s="111"/>
      <c r="R835" s="111"/>
      <c r="S835" s="111"/>
      <c r="T835" s="111"/>
      <c r="U835" s="111"/>
      <c r="V835" s="111"/>
      <c r="W835" s="111"/>
      <c r="X835" s="111"/>
      <c r="Y835" s="111"/>
      <c r="Z835" s="111"/>
      <c r="AA835" s="111"/>
    </row>
    <row r="836" s="51" customFormat="1" ht="15.75" customHeight="1" spans="1:27">
      <c r="A836" s="111"/>
      <c r="B836" s="111"/>
      <c r="C836" s="111"/>
      <c r="D836" s="111"/>
      <c r="E836" s="111"/>
      <c r="F836" s="111"/>
      <c r="G836" s="111"/>
      <c r="H836" s="111"/>
      <c r="I836" s="111"/>
      <c r="J836" s="111"/>
      <c r="K836" s="111"/>
      <c r="L836" s="111"/>
      <c r="M836" s="111"/>
      <c r="N836" s="111"/>
      <c r="O836" s="111"/>
      <c r="P836" s="111"/>
      <c r="Q836" s="111"/>
      <c r="R836" s="111"/>
      <c r="S836" s="111"/>
      <c r="T836" s="111"/>
      <c r="U836" s="111"/>
      <c r="V836" s="111"/>
      <c r="W836" s="111"/>
      <c r="X836" s="111"/>
      <c r="Y836" s="111"/>
      <c r="Z836" s="111"/>
      <c r="AA836" s="111"/>
    </row>
    <row r="837" s="51" customFormat="1" ht="15.75" customHeight="1" spans="1:27">
      <c r="A837" s="111"/>
      <c r="B837" s="111"/>
      <c r="C837" s="111"/>
      <c r="D837" s="111"/>
      <c r="E837" s="111"/>
      <c r="F837" s="111"/>
      <c r="G837" s="111"/>
      <c r="H837" s="111"/>
      <c r="I837" s="111"/>
      <c r="J837" s="111"/>
      <c r="K837" s="111"/>
      <c r="L837" s="111"/>
      <c r="M837" s="111"/>
      <c r="N837" s="111"/>
      <c r="O837" s="111"/>
      <c r="P837" s="111"/>
      <c r="Q837" s="111"/>
      <c r="R837" s="111"/>
      <c r="S837" s="111"/>
      <c r="T837" s="111"/>
      <c r="U837" s="111"/>
      <c r="V837" s="111"/>
      <c r="W837" s="111"/>
      <c r="X837" s="111"/>
      <c r="Y837" s="111"/>
      <c r="Z837" s="111"/>
      <c r="AA837" s="111"/>
    </row>
    <row r="838" s="51" customFormat="1" ht="15.75" customHeight="1" spans="1:27">
      <c r="A838" s="111"/>
      <c r="B838" s="111"/>
      <c r="C838" s="111"/>
      <c r="D838" s="111"/>
      <c r="E838" s="111"/>
      <c r="F838" s="111"/>
      <c r="G838" s="111"/>
      <c r="H838" s="111"/>
      <c r="I838" s="111"/>
      <c r="J838" s="111"/>
      <c r="K838" s="111"/>
      <c r="L838" s="111"/>
      <c r="M838" s="111"/>
      <c r="N838" s="111"/>
      <c r="O838" s="111"/>
      <c r="P838" s="111"/>
      <c r="Q838" s="111"/>
      <c r="R838" s="111"/>
      <c r="S838" s="111"/>
      <c r="T838" s="111"/>
      <c r="U838" s="111"/>
      <c r="V838" s="111"/>
      <c r="W838" s="111"/>
      <c r="X838" s="111"/>
      <c r="Y838" s="111"/>
      <c r="Z838" s="111"/>
      <c r="AA838" s="111"/>
    </row>
    <row r="839" s="51" customFormat="1" ht="15.75" customHeight="1" spans="1:27">
      <c r="A839" s="111"/>
      <c r="B839" s="111"/>
      <c r="C839" s="111"/>
      <c r="D839" s="111"/>
      <c r="E839" s="111"/>
      <c r="F839" s="111"/>
      <c r="G839" s="111"/>
      <c r="H839" s="111"/>
      <c r="I839" s="111"/>
      <c r="J839" s="111"/>
      <c r="K839" s="111"/>
      <c r="L839" s="111"/>
      <c r="M839" s="111"/>
      <c r="N839" s="111"/>
      <c r="O839" s="111"/>
      <c r="P839" s="111"/>
      <c r="Q839" s="111"/>
      <c r="R839" s="111"/>
      <c r="S839" s="111"/>
      <c r="T839" s="111"/>
      <c r="U839" s="111"/>
      <c r="V839" s="111"/>
      <c r="W839" s="111"/>
      <c r="X839" s="111"/>
      <c r="Y839" s="111"/>
      <c r="Z839" s="111"/>
      <c r="AA839" s="111"/>
    </row>
    <row r="840" s="51" customFormat="1" ht="15.75" customHeight="1" spans="1:27">
      <c r="A840" s="111"/>
      <c r="B840" s="111"/>
      <c r="C840" s="111"/>
      <c r="D840" s="111"/>
      <c r="E840" s="111"/>
      <c r="F840" s="111"/>
      <c r="G840" s="111"/>
      <c r="H840" s="111"/>
      <c r="I840" s="111"/>
      <c r="J840" s="111"/>
      <c r="K840" s="111"/>
      <c r="L840" s="111"/>
      <c r="M840" s="111"/>
      <c r="N840" s="111"/>
      <c r="O840" s="111"/>
      <c r="P840" s="111"/>
      <c r="Q840" s="111"/>
      <c r="R840" s="111"/>
      <c r="S840" s="111"/>
      <c r="T840" s="111"/>
      <c r="U840" s="111"/>
      <c r="V840" s="111"/>
      <c r="W840" s="111"/>
      <c r="X840" s="111"/>
      <c r="Y840" s="111"/>
      <c r="Z840" s="111"/>
      <c r="AA840" s="111"/>
    </row>
    <row r="841" s="51" customFormat="1" ht="15.75" customHeight="1" spans="1:27">
      <c r="A841" s="111"/>
      <c r="B841" s="111"/>
      <c r="C841" s="111"/>
      <c r="D841" s="111"/>
      <c r="E841" s="111"/>
      <c r="F841" s="111"/>
      <c r="G841" s="111"/>
      <c r="H841" s="111"/>
      <c r="I841" s="111"/>
      <c r="J841" s="111"/>
      <c r="K841" s="111"/>
      <c r="L841" s="111"/>
      <c r="M841" s="111"/>
      <c r="N841" s="111"/>
      <c r="O841" s="111"/>
      <c r="P841" s="111"/>
      <c r="Q841" s="111"/>
      <c r="R841" s="111"/>
      <c r="S841" s="111"/>
      <c r="T841" s="111"/>
      <c r="U841" s="111"/>
      <c r="V841" s="111"/>
      <c r="W841" s="111"/>
      <c r="X841" s="111"/>
      <c r="Y841" s="111"/>
      <c r="Z841" s="111"/>
      <c r="AA841" s="111"/>
    </row>
    <row r="842" s="51" customFormat="1" ht="15.75" customHeight="1" spans="1:27">
      <c r="A842" s="111"/>
      <c r="B842" s="111"/>
      <c r="C842" s="111"/>
      <c r="D842" s="111"/>
      <c r="E842" s="111"/>
      <c r="F842" s="111"/>
      <c r="G842" s="111"/>
      <c r="H842" s="111"/>
      <c r="I842" s="111"/>
      <c r="J842" s="111"/>
      <c r="K842" s="111"/>
      <c r="L842" s="111"/>
      <c r="M842" s="111"/>
      <c r="N842" s="111"/>
      <c r="O842" s="111"/>
      <c r="P842" s="111"/>
      <c r="Q842" s="111"/>
      <c r="R842" s="111"/>
      <c r="S842" s="111"/>
      <c r="T842" s="111"/>
      <c r="U842" s="111"/>
      <c r="V842" s="111"/>
      <c r="W842" s="111"/>
      <c r="X842" s="111"/>
      <c r="Y842" s="111"/>
      <c r="Z842" s="111"/>
      <c r="AA842" s="111"/>
    </row>
    <row r="843" s="51" customFormat="1" ht="15.75" customHeight="1" spans="1:27">
      <c r="A843" s="111"/>
      <c r="B843" s="111"/>
      <c r="C843" s="111"/>
      <c r="D843" s="111"/>
      <c r="E843" s="111"/>
      <c r="F843" s="111"/>
      <c r="G843" s="111"/>
      <c r="H843" s="111"/>
      <c r="I843" s="111"/>
      <c r="J843" s="111"/>
      <c r="K843" s="111"/>
      <c r="L843" s="111"/>
      <c r="M843" s="111"/>
      <c r="N843" s="111"/>
      <c r="O843" s="111"/>
      <c r="P843" s="111"/>
      <c r="Q843" s="111"/>
      <c r="R843" s="111"/>
      <c r="S843" s="111"/>
      <c r="T843" s="111"/>
      <c r="U843" s="111"/>
      <c r="V843" s="111"/>
      <c r="W843" s="111"/>
      <c r="X843" s="111"/>
      <c r="Y843" s="111"/>
      <c r="Z843" s="111"/>
      <c r="AA843" s="111"/>
    </row>
    <row r="844" s="51" customFormat="1" ht="15.75" customHeight="1" spans="1:27">
      <c r="A844" s="111"/>
      <c r="B844" s="111"/>
      <c r="C844" s="111"/>
      <c r="D844" s="111"/>
      <c r="E844" s="111"/>
      <c r="F844" s="111"/>
      <c r="G844" s="111"/>
      <c r="H844" s="111"/>
      <c r="I844" s="111"/>
      <c r="J844" s="111"/>
      <c r="K844" s="111"/>
      <c r="L844" s="111"/>
      <c r="M844" s="111"/>
      <c r="N844" s="111"/>
      <c r="O844" s="111"/>
      <c r="P844" s="111"/>
      <c r="Q844" s="111"/>
      <c r="R844" s="111"/>
      <c r="S844" s="111"/>
      <c r="T844" s="111"/>
      <c r="U844" s="111"/>
      <c r="V844" s="111"/>
      <c r="W844" s="111"/>
      <c r="X844" s="111"/>
      <c r="Y844" s="111"/>
      <c r="Z844" s="111"/>
      <c r="AA844" s="111"/>
    </row>
    <row r="845" s="51" customFormat="1" ht="15.75" customHeight="1" spans="1:27">
      <c r="A845" s="111"/>
      <c r="B845" s="111"/>
      <c r="C845" s="111"/>
      <c r="D845" s="111"/>
      <c r="E845" s="111"/>
      <c r="F845" s="111"/>
      <c r="G845" s="111"/>
      <c r="H845" s="111"/>
      <c r="I845" s="111"/>
      <c r="J845" s="111"/>
      <c r="K845" s="111"/>
      <c r="L845" s="111"/>
      <c r="M845" s="111"/>
      <c r="N845" s="111"/>
      <c r="O845" s="111"/>
      <c r="P845" s="111"/>
      <c r="Q845" s="111"/>
      <c r="R845" s="111"/>
      <c r="S845" s="111"/>
      <c r="T845" s="111"/>
      <c r="U845" s="111"/>
      <c r="V845" s="111"/>
      <c r="W845" s="111"/>
      <c r="X845" s="111"/>
      <c r="Y845" s="111"/>
      <c r="Z845" s="111"/>
      <c r="AA845" s="111"/>
    </row>
    <row r="846" s="51" customFormat="1" ht="15.75" customHeight="1" spans="1:27">
      <c r="A846" s="111"/>
      <c r="B846" s="111"/>
      <c r="C846" s="111"/>
      <c r="D846" s="111"/>
      <c r="E846" s="111"/>
      <c r="F846" s="111"/>
      <c r="G846" s="111"/>
      <c r="H846" s="111"/>
      <c r="I846" s="111"/>
      <c r="J846" s="111"/>
      <c r="K846" s="111"/>
      <c r="L846" s="111"/>
      <c r="M846" s="111"/>
      <c r="N846" s="111"/>
      <c r="O846" s="111"/>
      <c r="P846" s="111"/>
      <c r="Q846" s="111"/>
      <c r="R846" s="111"/>
      <c r="S846" s="111"/>
      <c r="T846" s="111"/>
      <c r="U846" s="111"/>
      <c r="V846" s="111"/>
      <c r="W846" s="111"/>
      <c r="X846" s="111"/>
      <c r="Y846" s="111"/>
      <c r="Z846" s="111"/>
      <c r="AA846" s="111"/>
    </row>
    <row r="847" s="51" customFormat="1" ht="15.75" customHeight="1" spans="1:27">
      <c r="A847" s="111"/>
      <c r="B847" s="111"/>
      <c r="C847" s="111"/>
      <c r="D847" s="111"/>
      <c r="E847" s="111"/>
      <c r="F847" s="111"/>
      <c r="G847" s="111"/>
      <c r="H847" s="111"/>
      <c r="I847" s="111"/>
      <c r="J847" s="111"/>
      <c r="K847" s="111"/>
      <c r="L847" s="111"/>
      <c r="M847" s="111"/>
      <c r="N847" s="111"/>
      <c r="O847" s="111"/>
      <c r="P847" s="111"/>
      <c r="Q847" s="111"/>
      <c r="R847" s="111"/>
      <c r="S847" s="111"/>
      <c r="T847" s="111"/>
      <c r="U847" s="111"/>
      <c r="V847" s="111"/>
      <c r="W847" s="111"/>
      <c r="X847" s="111"/>
      <c r="Y847" s="111"/>
      <c r="Z847" s="111"/>
      <c r="AA847" s="111"/>
    </row>
    <row r="848" s="51" customFormat="1" ht="15.75" customHeight="1" spans="1:27">
      <c r="A848" s="111"/>
      <c r="B848" s="111"/>
      <c r="C848" s="111"/>
      <c r="D848" s="111"/>
      <c r="E848" s="111"/>
      <c r="F848" s="111"/>
      <c r="G848" s="111"/>
      <c r="H848" s="111"/>
      <c r="I848" s="111"/>
      <c r="J848" s="111"/>
      <c r="K848" s="111"/>
      <c r="L848" s="111"/>
      <c r="M848" s="111"/>
      <c r="N848" s="111"/>
      <c r="O848" s="111"/>
      <c r="P848" s="111"/>
      <c r="Q848" s="111"/>
      <c r="R848" s="111"/>
      <c r="S848" s="111"/>
      <c r="T848" s="111"/>
      <c r="U848" s="111"/>
      <c r="V848" s="111"/>
      <c r="W848" s="111"/>
      <c r="X848" s="111"/>
      <c r="Y848" s="111"/>
      <c r="Z848" s="111"/>
      <c r="AA848" s="111"/>
    </row>
    <row r="849" s="51" customFormat="1" ht="15.75" customHeight="1" spans="1:27">
      <c r="A849" s="111"/>
      <c r="B849" s="111"/>
      <c r="C849" s="111"/>
      <c r="D849" s="111"/>
      <c r="E849" s="111"/>
      <c r="F849" s="111"/>
      <c r="G849" s="111"/>
      <c r="H849" s="111"/>
      <c r="I849" s="111"/>
      <c r="J849" s="111"/>
      <c r="K849" s="111"/>
      <c r="L849" s="111"/>
      <c r="M849" s="111"/>
      <c r="N849" s="111"/>
      <c r="O849" s="111"/>
      <c r="P849" s="111"/>
      <c r="Q849" s="111"/>
      <c r="R849" s="111"/>
      <c r="S849" s="111"/>
      <c r="T849" s="111"/>
      <c r="U849" s="111"/>
      <c r="V849" s="111"/>
      <c r="W849" s="111"/>
      <c r="X849" s="111"/>
      <c r="Y849" s="111"/>
      <c r="Z849" s="111"/>
      <c r="AA849" s="111"/>
    </row>
    <row r="850" s="51" customFormat="1" ht="15.75" customHeight="1" spans="1:27">
      <c r="A850" s="111"/>
      <c r="B850" s="111"/>
      <c r="C850" s="111"/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1"/>
      <c r="O850" s="111"/>
      <c r="P850" s="111"/>
      <c r="Q850" s="111"/>
      <c r="R850" s="111"/>
      <c r="S850" s="111"/>
      <c r="T850" s="111"/>
      <c r="U850" s="111"/>
      <c r="V850" s="111"/>
      <c r="W850" s="111"/>
      <c r="X850" s="111"/>
      <c r="Y850" s="111"/>
      <c r="Z850" s="111"/>
      <c r="AA850" s="111"/>
    </row>
    <row r="851" s="51" customFormat="1" ht="15.75" customHeight="1" spans="1:27">
      <c r="A851" s="111"/>
      <c r="B851" s="111"/>
      <c r="C851" s="111"/>
      <c r="D851" s="111"/>
      <c r="E851" s="111"/>
      <c r="F851" s="111"/>
      <c r="G851" s="111"/>
      <c r="H851" s="111"/>
      <c r="I851" s="111"/>
      <c r="J851" s="111"/>
      <c r="K851" s="111"/>
      <c r="L851" s="111"/>
      <c r="M851" s="111"/>
      <c r="N851" s="111"/>
      <c r="O851" s="111"/>
      <c r="P851" s="111"/>
      <c r="Q851" s="111"/>
      <c r="R851" s="111"/>
      <c r="S851" s="111"/>
      <c r="T851" s="111"/>
      <c r="U851" s="111"/>
      <c r="V851" s="111"/>
      <c r="W851" s="111"/>
      <c r="X851" s="111"/>
      <c r="Y851" s="111"/>
      <c r="Z851" s="111"/>
      <c r="AA851" s="111"/>
    </row>
    <row r="852" s="51" customFormat="1" ht="15.75" customHeight="1" spans="1:27">
      <c r="A852" s="111"/>
      <c r="B852" s="111"/>
      <c r="C852" s="111"/>
      <c r="D852" s="111"/>
      <c r="E852" s="111"/>
      <c r="F852" s="111"/>
      <c r="G852" s="111"/>
      <c r="H852" s="111"/>
      <c r="I852" s="111"/>
      <c r="J852" s="111"/>
      <c r="K852" s="111"/>
      <c r="L852" s="111"/>
      <c r="M852" s="111"/>
      <c r="N852" s="111"/>
      <c r="O852" s="111"/>
      <c r="P852" s="111"/>
      <c r="Q852" s="111"/>
      <c r="R852" s="111"/>
      <c r="S852" s="111"/>
      <c r="T852" s="111"/>
      <c r="U852" s="111"/>
      <c r="V852" s="111"/>
      <c r="W852" s="111"/>
      <c r="X852" s="111"/>
      <c r="Y852" s="111"/>
      <c r="Z852" s="111"/>
      <c r="AA852" s="111"/>
    </row>
    <row r="853" s="51" customFormat="1" ht="15.75" customHeight="1" spans="1:27">
      <c r="A853" s="111"/>
      <c r="B853" s="111"/>
      <c r="C853" s="111"/>
      <c r="D853" s="111"/>
      <c r="E853" s="111"/>
      <c r="F853" s="111"/>
      <c r="G853" s="111"/>
      <c r="H853" s="111"/>
      <c r="I853" s="111"/>
      <c r="J853" s="111"/>
      <c r="K853" s="111"/>
      <c r="L853" s="111"/>
      <c r="M853" s="111"/>
      <c r="N853" s="111"/>
      <c r="O853" s="111"/>
      <c r="P853" s="111"/>
      <c r="Q853" s="111"/>
      <c r="R853" s="111"/>
      <c r="S853" s="111"/>
      <c r="T853" s="111"/>
      <c r="U853" s="111"/>
      <c r="V853" s="111"/>
      <c r="W853" s="111"/>
      <c r="X853" s="111"/>
      <c r="Y853" s="111"/>
      <c r="Z853" s="111"/>
      <c r="AA853" s="111"/>
    </row>
    <row r="854" s="51" customFormat="1" ht="15.75" customHeight="1" spans="1:27">
      <c r="A854" s="111"/>
      <c r="B854" s="111"/>
      <c r="C854" s="111"/>
      <c r="D854" s="111"/>
      <c r="E854" s="111"/>
      <c r="F854" s="111"/>
      <c r="G854" s="111"/>
      <c r="H854" s="111"/>
      <c r="I854" s="111"/>
      <c r="J854" s="111"/>
      <c r="K854" s="111"/>
      <c r="L854" s="111"/>
      <c r="M854" s="111"/>
      <c r="N854" s="111"/>
      <c r="O854" s="111"/>
      <c r="P854" s="111"/>
      <c r="Q854" s="111"/>
      <c r="R854" s="111"/>
      <c r="S854" s="111"/>
      <c r="T854" s="111"/>
      <c r="U854" s="111"/>
      <c r="V854" s="111"/>
      <c r="W854" s="111"/>
      <c r="X854" s="111"/>
      <c r="Y854" s="111"/>
      <c r="Z854" s="111"/>
      <c r="AA854" s="111"/>
    </row>
    <row r="855" s="51" customFormat="1" ht="15.75" customHeight="1" spans="1:27">
      <c r="A855" s="111"/>
      <c r="B855" s="111"/>
      <c r="C855" s="111"/>
      <c r="D855" s="111"/>
      <c r="E855" s="111"/>
      <c r="F855" s="111"/>
      <c r="G855" s="111"/>
      <c r="H855" s="111"/>
      <c r="I855" s="111"/>
      <c r="J855" s="111"/>
      <c r="K855" s="111"/>
      <c r="L855" s="111"/>
      <c r="M855" s="111"/>
      <c r="N855" s="111"/>
      <c r="O855" s="111"/>
      <c r="P855" s="111"/>
      <c r="Q855" s="111"/>
      <c r="R855" s="111"/>
      <c r="S855" s="111"/>
      <c r="T855" s="111"/>
      <c r="U855" s="111"/>
      <c r="V855" s="111"/>
      <c r="W855" s="111"/>
      <c r="X855" s="111"/>
      <c r="Y855" s="111"/>
      <c r="Z855" s="111"/>
      <c r="AA855" s="111"/>
    </row>
    <row r="856" s="51" customFormat="1" ht="15.75" customHeight="1" spans="1:27">
      <c r="A856" s="111"/>
      <c r="B856" s="111"/>
      <c r="C856" s="111"/>
      <c r="D856" s="111"/>
      <c r="E856" s="111"/>
      <c r="F856" s="111"/>
      <c r="G856" s="111"/>
      <c r="H856" s="111"/>
      <c r="I856" s="111"/>
      <c r="J856" s="111"/>
      <c r="K856" s="111"/>
      <c r="L856" s="111"/>
      <c r="M856" s="111"/>
      <c r="N856" s="111"/>
      <c r="O856" s="111"/>
      <c r="P856" s="111"/>
      <c r="Q856" s="111"/>
      <c r="R856" s="111"/>
      <c r="S856" s="111"/>
      <c r="T856" s="111"/>
      <c r="U856" s="111"/>
      <c r="V856" s="111"/>
      <c r="W856" s="111"/>
      <c r="X856" s="111"/>
      <c r="Y856" s="111"/>
      <c r="Z856" s="111"/>
      <c r="AA856" s="111"/>
    </row>
    <row r="857" s="51" customFormat="1" ht="15.75" customHeight="1" spans="1:27">
      <c r="A857" s="111"/>
      <c r="B857" s="111"/>
      <c r="C857" s="111"/>
      <c r="D857" s="111"/>
      <c r="E857" s="111"/>
      <c r="F857" s="111"/>
      <c r="G857" s="111"/>
      <c r="H857" s="111"/>
      <c r="I857" s="111"/>
      <c r="J857" s="111"/>
      <c r="K857" s="111"/>
      <c r="L857" s="111"/>
      <c r="M857" s="111"/>
      <c r="N857" s="111"/>
      <c r="O857" s="111"/>
      <c r="P857" s="111"/>
      <c r="Q857" s="111"/>
      <c r="R857" s="111"/>
      <c r="S857" s="111"/>
      <c r="T857" s="111"/>
      <c r="U857" s="111"/>
      <c r="V857" s="111"/>
      <c r="W857" s="111"/>
      <c r="X857" s="111"/>
      <c r="Y857" s="111"/>
      <c r="Z857" s="111"/>
      <c r="AA857" s="111"/>
    </row>
    <row r="858" s="51" customFormat="1" ht="15.75" customHeight="1" spans="1:27">
      <c r="A858" s="111"/>
      <c r="B858" s="111"/>
      <c r="C858" s="111"/>
      <c r="D858" s="111"/>
      <c r="E858" s="111"/>
      <c r="F858" s="111"/>
      <c r="G858" s="111"/>
      <c r="H858" s="111"/>
      <c r="I858" s="111"/>
      <c r="J858" s="111"/>
      <c r="K858" s="111"/>
      <c r="L858" s="111"/>
      <c r="M858" s="111"/>
      <c r="N858" s="111"/>
      <c r="O858" s="111"/>
      <c r="P858" s="111"/>
      <c r="Q858" s="111"/>
      <c r="R858" s="111"/>
      <c r="S858" s="111"/>
      <c r="T858" s="111"/>
      <c r="U858" s="111"/>
      <c r="V858" s="111"/>
      <c r="W858" s="111"/>
      <c r="X858" s="111"/>
      <c r="Y858" s="111"/>
      <c r="Z858" s="111"/>
      <c r="AA858" s="111"/>
    </row>
    <row r="859" s="51" customFormat="1" ht="15.75" customHeight="1" spans="1:27">
      <c r="A859" s="111"/>
      <c r="B859" s="111"/>
      <c r="C859" s="111"/>
      <c r="D859" s="111"/>
      <c r="E859" s="111"/>
      <c r="F859" s="111"/>
      <c r="G859" s="111"/>
      <c r="H859" s="111"/>
      <c r="I859" s="111"/>
      <c r="J859" s="111"/>
      <c r="K859" s="111"/>
      <c r="L859" s="111"/>
      <c r="M859" s="111"/>
      <c r="N859" s="111"/>
      <c r="O859" s="111"/>
      <c r="P859" s="111"/>
      <c r="Q859" s="111"/>
      <c r="R859" s="111"/>
      <c r="S859" s="111"/>
      <c r="T859" s="111"/>
      <c r="U859" s="111"/>
      <c r="V859" s="111"/>
      <c r="W859" s="111"/>
      <c r="X859" s="111"/>
      <c r="Y859" s="111"/>
      <c r="Z859" s="111"/>
      <c r="AA859" s="111"/>
    </row>
    <row r="860" s="51" customFormat="1" ht="15.75" customHeight="1" spans="1:27">
      <c r="A860" s="111"/>
      <c r="B860" s="111"/>
      <c r="C860" s="111"/>
      <c r="D860" s="111"/>
      <c r="E860" s="111"/>
      <c r="F860" s="111"/>
      <c r="G860" s="111"/>
      <c r="H860" s="111"/>
      <c r="I860" s="111"/>
      <c r="J860" s="111"/>
      <c r="K860" s="111"/>
      <c r="L860" s="111"/>
      <c r="M860" s="111"/>
      <c r="N860" s="111"/>
      <c r="O860" s="111"/>
      <c r="P860" s="111"/>
      <c r="Q860" s="111"/>
      <c r="R860" s="111"/>
      <c r="S860" s="111"/>
      <c r="T860" s="111"/>
      <c r="U860" s="111"/>
      <c r="V860" s="111"/>
      <c r="W860" s="111"/>
      <c r="X860" s="111"/>
      <c r="Y860" s="111"/>
      <c r="Z860" s="111"/>
      <c r="AA860" s="111"/>
    </row>
    <row r="861" s="51" customFormat="1" ht="15.75" customHeight="1" spans="1:27">
      <c r="A861" s="111"/>
      <c r="B861" s="111"/>
      <c r="C861" s="111"/>
      <c r="D861" s="111"/>
      <c r="E861" s="111"/>
      <c r="F861" s="111"/>
      <c r="G861" s="111"/>
      <c r="H861" s="111"/>
      <c r="I861" s="111"/>
      <c r="J861" s="111"/>
      <c r="K861" s="111"/>
      <c r="L861" s="111"/>
      <c r="M861" s="111"/>
      <c r="N861" s="111"/>
      <c r="O861" s="111"/>
      <c r="P861" s="111"/>
      <c r="Q861" s="111"/>
      <c r="R861" s="111"/>
      <c r="S861" s="111"/>
      <c r="T861" s="111"/>
      <c r="U861" s="111"/>
      <c r="V861" s="111"/>
      <c r="W861" s="111"/>
      <c r="X861" s="111"/>
      <c r="Y861" s="111"/>
      <c r="Z861" s="111"/>
      <c r="AA861" s="111"/>
    </row>
    <row r="862" s="51" customFormat="1" ht="15.75" customHeight="1" spans="1:27">
      <c r="A862" s="111"/>
      <c r="B862" s="111"/>
      <c r="C862" s="111"/>
      <c r="D862" s="111"/>
      <c r="E862" s="111"/>
      <c r="F862" s="111"/>
      <c r="G862" s="111"/>
      <c r="H862" s="111"/>
      <c r="I862" s="111"/>
      <c r="J862" s="111"/>
      <c r="K862" s="111"/>
      <c r="L862" s="111"/>
      <c r="M862" s="111"/>
      <c r="N862" s="111"/>
      <c r="O862" s="111"/>
      <c r="P862" s="111"/>
      <c r="Q862" s="111"/>
      <c r="R862" s="111"/>
      <c r="S862" s="111"/>
      <c r="T862" s="111"/>
      <c r="U862" s="111"/>
      <c r="V862" s="111"/>
      <c r="W862" s="111"/>
      <c r="X862" s="111"/>
      <c r="Y862" s="111"/>
      <c r="Z862" s="111"/>
      <c r="AA862" s="111"/>
    </row>
    <row r="863" s="51" customFormat="1" ht="15.75" customHeight="1" spans="1:27">
      <c r="A863" s="111"/>
      <c r="B863" s="111"/>
      <c r="C863" s="111"/>
      <c r="D863" s="111"/>
      <c r="E863" s="111"/>
      <c r="F863" s="111"/>
      <c r="G863" s="111"/>
      <c r="H863" s="111"/>
      <c r="I863" s="111"/>
      <c r="J863" s="111"/>
      <c r="K863" s="111"/>
      <c r="L863" s="111"/>
      <c r="M863" s="111"/>
      <c r="N863" s="111"/>
      <c r="O863" s="111"/>
      <c r="P863" s="111"/>
      <c r="Q863" s="111"/>
      <c r="R863" s="111"/>
      <c r="S863" s="111"/>
      <c r="T863" s="111"/>
      <c r="U863" s="111"/>
      <c r="V863" s="111"/>
      <c r="W863" s="111"/>
      <c r="X863" s="111"/>
      <c r="Y863" s="111"/>
      <c r="Z863" s="111"/>
      <c r="AA863" s="111"/>
    </row>
    <row r="864" s="51" customFormat="1" ht="15.75" customHeight="1" spans="1:27">
      <c r="A864" s="111"/>
      <c r="B864" s="111"/>
      <c r="C864" s="111"/>
      <c r="D864" s="111"/>
      <c r="E864" s="111"/>
      <c r="F864" s="111"/>
      <c r="G864" s="111"/>
      <c r="H864" s="111"/>
      <c r="I864" s="111"/>
      <c r="J864" s="111"/>
      <c r="K864" s="111"/>
      <c r="L864" s="111"/>
      <c r="M864" s="111"/>
      <c r="N864" s="111"/>
      <c r="O864" s="111"/>
      <c r="P864" s="111"/>
      <c r="Q864" s="111"/>
      <c r="R864" s="111"/>
      <c r="S864" s="111"/>
      <c r="T864" s="111"/>
      <c r="U864" s="111"/>
      <c r="V864" s="111"/>
      <c r="W864" s="111"/>
      <c r="X864" s="111"/>
      <c r="Y864" s="111"/>
      <c r="Z864" s="111"/>
      <c r="AA864" s="111"/>
    </row>
    <row r="865" s="51" customFormat="1" ht="15.75" customHeight="1" spans="1:27">
      <c r="A865" s="111"/>
      <c r="B865" s="111"/>
      <c r="C865" s="111"/>
      <c r="D865" s="111"/>
      <c r="E865" s="111"/>
      <c r="F865" s="111"/>
      <c r="G865" s="111"/>
      <c r="H865" s="111"/>
      <c r="I865" s="111"/>
      <c r="J865" s="111"/>
      <c r="K865" s="111"/>
      <c r="L865" s="111"/>
      <c r="M865" s="111"/>
      <c r="N865" s="111"/>
      <c r="O865" s="111"/>
      <c r="P865" s="111"/>
      <c r="Q865" s="111"/>
      <c r="R865" s="111"/>
      <c r="S865" s="111"/>
      <c r="T865" s="111"/>
      <c r="U865" s="111"/>
      <c r="V865" s="111"/>
      <c r="W865" s="111"/>
      <c r="X865" s="111"/>
      <c r="Y865" s="111"/>
      <c r="Z865" s="111"/>
      <c r="AA865" s="111"/>
    </row>
    <row r="866" s="51" customFormat="1" ht="15.75" customHeight="1" spans="1:27">
      <c r="A866" s="111"/>
      <c r="B866" s="111"/>
      <c r="C866" s="111"/>
      <c r="D866" s="111"/>
      <c r="E866" s="111"/>
      <c r="F866" s="111"/>
      <c r="G866" s="111"/>
      <c r="H866" s="111"/>
      <c r="I866" s="111"/>
      <c r="J866" s="111"/>
      <c r="K866" s="111"/>
      <c r="L866" s="111"/>
      <c r="M866" s="111"/>
      <c r="N866" s="111"/>
      <c r="O866" s="111"/>
      <c r="P866" s="111"/>
      <c r="Q866" s="111"/>
      <c r="R866" s="111"/>
      <c r="S866" s="111"/>
      <c r="T866" s="111"/>
      <c r="U866" s="111"/>
      <c r="V866" s="111"/>
      <c r="W866" s="111"/>
      <c r="X866" s="111"/>
      <c r="Y866" s="111"/>
      <c r="Z866" s="111"/>
      <c r="AA866" s="111"/>
    </row>
    <row r="867" s="51" customFormat="1" ht="15.75" customHeight="1" spans="1:27">
      <c r="A867" s="111"/>
      <c r="B867" s="111"/>
      <c r="C867" s="111"/>
      <c r="D867" s="111"/>
      <c r="E867" s="111"/>
      <c r="F867" s="111"/>
      <c r="G867" s="111"/>
      <c r="H867" s="111"/>
      <c r="I867" s="111"/>
      <c r="J867" s="111"/>
      <c r="K867" s="111"/>
      <c r="L867" s="111"/>
      <c r="M867" s="111"/>
      <c r="N867" s="111"/>
      <c r="O867" s="111"/>
      <c r="P867" s="111"/>
      <c r="Q867" s="111"/>
      <c r="R867" s="111"/>
      <c r="S867" s="111"/>
      <c r="T867" s="111"/>
      <c r="U867" s="111"/>
      <c r="V867" s="111"/>
      <c r="W867" s="111"/>
      <c r="X867" s="111"/>
      <c r="Y867" s="111"/>
      <c r="Z867" s="111"/>
      <c r="AA867" s="111"/>
    </row>
    <row r="868" s="51" customFormat="1" ht="15.75" customHeight="1" spans="1:27">
      <c r="A868" s="111"/>
      <c r="B868" s="111"/>
      <c r="C868" s="111"/>
      <c r="D868" s="111"/>
      <c r="E868" s="111"/>
      <c r="F868" s="111"/>
      <c r="G868" s="111"/>
      <c r="H868" s="111"/>
      <c r="I868" s="111"/>
      <c r="J868" s="111"/>
      <c r="K868" s="111"/>
      <c r="L868" s="111"/>
      <c r="M868" s="111"/>
      <c r="N868" s="111"/>
      <c r="O868" s="111"/>
      <c r="P868" s="111"/>
      <c r="Q868" s="111"/>
      <c r="R868" s="111"/>
      <c r="S868" s="111"/>
      <c r="T868" s="111"/>
      <c r="U868" s="111"/>
      <c r="V868" s="111"/>
      <c r="W868" s="111"/>
      <c r="X868" s="111"/>
      <c r="Y868" s="111"/>
      <c r="Z868" s="111"/>
      <c r="AA868" s="111"/>
    </row>
    <row r="869" s="51" customFormat="1" ht="15.75" customHeight="1" spans="1:27">
      <c r="A869" s="111"/>
      <c r="B869" s="111"/>
      <c r="C869" s="111"/>
      <c r="D869" s="111"/>
      <c r="E869" s="111"/>
      <c r="F869" s="111"/>
      <c r="G869" s="111"/>
      <c r="H869" s="111"/>
      <c r="I869" s="111"/>
      <c r="J869" s="111"/>
      <c r="K869" s="111"/>
      <c r="L869" s="111"/>
      <c r="M869" s="111"/>
      <c r="N869" s="111"/>
      <c r="O869" s="111"/>
      <c r="P869" s="111"/>
      <c r="Q869" s="111"/>
      <c r="R869" s="111"/>
      <c r="S869" s="111"/>
      <c r="T869" s="111"/>
      <c r="U869" s="111"/>
      <c r="V869" s="111"/>
      <c r="W869" s="111"/>
      <c r="X869" s="111"/>
      <c r="Y869" s="111"/>
      <c r="Z869" s="111"/>
      <c r="AA869" s="111"/>
    </row>
    <row r="870" s="51" customFormat="1" ht="15.75" customHeight="1" spans="1:27">
      <c r="A870" s="111"/>
      <c r="B870" s="111"/>
      <c r="C870" s="111"/>
      <c r="D870" s="111"/>
      <c r="E870" s="111"/>
      <c r="F870" s="111"/>
      <c r="G870" s="111"/>
      <c r="H870" s="111"/>
      <c r="I870" s="111"/>
      <c r="J870" s="111"/>
      <c r="K870" s="111"/>
      <c r="L870" s="111"/>
      <c r="M870" s="111"/>
      <c r="N870" s="111"/>
      <c r="O870" s="111"/>
      <c r="P870" s="111"/>
      <c r="Q870" s="111"/>
      <c r="R870" s="111"/>
      <c r="S870" s="111"/>
      <c r="T870" s="111"/>
      <c r="U870" s="111"/>
      <c r="V870" s="111"/>
      <c r="W870" s="111"/>
      <c r="X870" s="111"/>
      <c r="Y870" s="111"/>
      <c r="Z870" s="111"/>
      <c r="AA870" s="111"/>
    </row>
    <row r="871" s="51" customFormat="1" ht="15.75" customHeight="1" spans="1:27">
      <c r="A871" s="111"/>
      <c r="B871" s="111"/>
      <c r="C871" s="111"/>
      <c r="D871" s="111"/>
      <c r="E871" s="111"/>
      <c r="F871" s="111"/>
      <c r="G871" s="111"/>
      <c r="H871" s="111"/>
      <c r="I871" s="111"/>
      <c r="J871" s="111"/>
      <c r="K871" s="111"/>
      <c r="L871" s="111"/>
      <c r="M871" s="111"/>
      <c r="N871" s="111"/>
      <c r="O871" s="111"/>
      <c r="P871" s="111"/>
      <c r="Q871" s="111"/>
      <c r="R871" s="111"/>
      <c r="S871" s="111"/>
      <c r="T871" s="111"/>
      <c r="U871" s="111"/>
      <c r="V871" s="111"/>
      <c r="W871" s="111"/>
      <c r="X871" s="111"/>
      <c r="Y871" s="111"/>
      <c r="Z871" s="111"/>
      <c r="AA871" s="111"/>
    </row>
    <row r="872" s="51" customFormat="1" ht="15.75" customHeight="1" spans="1:27">
      <c r="A872" s="111"/>
      <c r="B872" s="111"/>
      <c r="C872" s="111"/>
      <c r="D872" s="111"/>
      <c r="E872" s="111"/>
      <c r="F872" s="111"/>
      <c r="G872" s="111"/>
      <c r="H872" s="111"/>
      <c r="I872" s="111"/>
      <c r="J872" s="111"/>
      <c r="K872" s="111"/>
      <c r="L872" s="111"/>
      <c r="M872" s="111"/>
      <c r="N872" s="111"/>
      <c r="O872" s="111"/>
      <c r="P872" s="111"/>
      <c r="Q872" s="111"/>
      <c r="R872" s="111"/>
      <c r="S872" s="111"/>
      <c r="T872" s="111"/>
      <c r="U872" s="111"/>
      <c r="V872" s="111"/>
      <c r="W872" s="111"/>
      <c r="X872" s="111"/>
      <c r="Y872" s="111"/>
      <c r="Z872" s="111"/>
      <c r="AA872" s="111"/>
    </row>
    <row r="873" s="51" customFormat="1" ht="15.75" customHeight="1" spans="1:27">
      <c r="A873" s="111"/>
      <c r="B873" s="111"/>
      <c r="C873" s="111"/>
      <c r="D873" s="111"/>
      <c r="E873" s="111"/>
      <c r="F873" s="111"/>
      <c r="G873" s="111"/>
      <c r="H873" s="111"/>
      <c r="I873" s="111"/>
      <c r="J873" s="111"/>
      <c r="K873" s="111"/>
      <c r="L873" s="111"/>
      <c r="M873" s="111"/>
      <c r="N873" s="111"/>
      <c r="O873" s="111"/>
      <c r="P873" s="111"/>
      <c r="Q873" s="111"/>
      <c r="R873" s="111"/>
      <c r="S873" s="111"/>
      <c r="T873" s="111"/>
      <c r="U873" s="111"/>
      <c r="V873" s="111"/>
      <c r="W873" s="111"/>
      <c r="X873" s="111"/>
      <c r="Y873" s="111"/>
      <c r="Z873" s="111"/>
      <c r="AA873" s="111"/>
    </row>
    <row r="874" s="51" customFormat="1" ht="15.75" customHeight="1" spans="1:27">
      <c r="A874" s="111"/>
      <c r="B874" s="111"/>
      <c r="C874" s="111"/>
      <c r="D874" s="111"/>
      <c r="E874" s="111"/>
      <c r="F874" s="111"/>
      <c r="G874" s="111"/>
      <c r="H874" s="111"/>
      <c r="I874" s="111"/>
      <c r="J874" s="111"/>
      <c r="K874" s="111"/>
      <c r="L874" s="111"/>
      <c r="M874" s="111"/>
      <c r="N874" s="111"/>
      <c r="O874" s="111"/>
      <c r="P874" s="111"/>
      <c r="Q874" s="111"/>
      <c r="R874" s="111"/>
      <c r="S874" s="111"/>
      <c r="T874" s="111"/>
      <c r="U874" s="111"/>
      <c r="V874" s="111"/>
      <c r="W874" s="111"/>
      <c r="X874" s="111"/>
      <c r="Y874" s="111"/>
      <c r="Z874" s="111"/>
      <c r="AA874" s="111"/>
    </row>
    <row r="875" s="51" customFormat="1" ht="15.75" customHeight="1" spans="1:27">
      <c r="A875" s="111"/>
      <c r="B875" s="111"/>
      <c r="C875" s="111"/>
      <c r="D875" s="111"/>
      <c r="E875" s="111"/>
      <c r="F875" s="111"/>
      <c r="G875" s="111"/>
      <c r="H875" s="111"/>
      <c r="I875" s="111"/>
      <c r="J875" s="111"/>
      <c r="K875" s="111"/>
      <c r="L875" s="111"/>
      <c r="M875" s="111"/>
      <c r="N875" s="111"/>
      <c r="O875" s="111"/>
      <c r="P875" s="111"/>
      <c r="Q875" s="111"/>
      <c r="R875" s="111"/>
      <c r="S875" s="111"/>
      <c r="T875" s="111"/>
      <c r="U875" s="111"/>
      <c r="V875" s="111"/>
      <c r="W875" s="111"/>
      <c r="X875" s="111"/>
      <c r="Y875" s="111"/>
      <c r="Z875" s="111"/>
      <c r="AA875" s="111"/>
    </row>
    <row r="876" s="51" customFormat="1" ht="15.75" customHeight="1" spans="1:27">
      <c r="A876" s="111"/>
      <c r="B876" s="111"/>
      <c r="C876" s="111"/>
      <c r="D876" s="111"/>
      <c r="E876" s="111"/>
      <c r="F876" s="111"/>
      <c r="G876" s="111"/>
      <c r="H876" s="111"/>
      <c r="I876" s="111"/>
      <c r="J876" s="111"/>
      <c r="K876" s="111"/>
      <c r="L876" s="111"/>
      <c r="M876" s="111"/>
      <c r="N876" s="111"/>
      <c r="O876" s="111"/>
      <c r="P876" s="111"/>
      <c r="Q876" s="111"/>
      <c r="R876" s="111"/>
      <c r="S876" s="111"/>
      <c r="T876" s="111"/>
      <c r="U876" s="111"/>
      <c r="V876" s="111"/>
      <c r="W876" s="111"/>
      <c r="X876" s="111"/>
      <c r="Y876" s="111"/>
      <c r="Z876" s="111"/>
      <c r="AA876" s="111"/>
    </row>
    <row r="877" s="51" customFormat="1" ht="15.75" customHeight="1" spans="1:27">
      <c r="A877" s="111"/>
      <c r="B877" s="111"/>
      <c r="C877" s="111"/>
      <c r="D877" s="111"/>
      <c r="E877" s="111"/>
      <c r="F877" s="111"/>
      <c r="G877" s="111"/>
      <c r="H877" s="111"/>
      <c r="I877" s="111"/>
      <c r="J877" s="111"/>
      <c r="K877" s="111"/>
      <c r="L877" s="111"/>
      <c r="M877" s="111"/>
      <c r="N877" s="111"/>
      <c r="O877" s="111"/>
      <c r="P877" s="111"/>
      <c r="Q877" s="111"/>
      <c r="R877" s="111"/>
      <c r="S877" s="111"/>
      <c r="T877" s="111"/>
      <c r="U877" s="111"/>
      <c r="V877" s="111"/>
      <c r="W877" s="111"/>
      <c r="X877" s="111"/>
      <c r="Y877" s="111"/>
      <c r="Z877" s="111"/>
      <c r="AA877" s="111"/>
    </row>
    <row r="878" s="51" customFormat="1" ht="15.75" customHeight="1" spans="1:27">
      <c r="A878" s="111"/>
      <c r="B878" s="111"/>
      <c r="C878" s="111"/>
      <c r="D878" s="111"/>
      <c r="E878" s="111"/>
      <c r="F878" s="111"/>
      <c r="G878" s="111"/>
      <c r="H878" s="111"/>
      <c r="I878" s="111"/>
      <c r="J878" s="111"/>
      <c r="K878" s="111"/>
      <c r="L878" s="111"/>
      <c r="M878" s="111"/>
      <c r="N878" s="111"/>
      <c r="O878" s="111"/>
      <c r="P878" s="111"/>
      <c r="Q878" s="111"/>
      <c r="R878" s="111"/>
      <c r="S878" s="111"/>
      <c r="T878" s="111"/>
      <c r="U878" s="111"/>
      <c r="V878" s="111"/>
      <c r="W878" s="111"/>
      <c r="X878" s="111"/>
      <c r="Y878" s="111"/>
      <c r="Z878" s="111"/>
      <c r="AA878" s="111"/>
    </row>
    <row r="879" s="51" customFormat="1" ht="15.75" customHeight="1" spans="1:27">
      <c r="A879" s="111"/>
      <c r="B879" s="111"/>
      <c r="C879" s="111"/>
      <c r="D879" s="111"/>
      <c r="E879" s="111"/>
      <c r="F879" s="111"/>
      <c r="G879" s="111"/>
      <c r="H879" s="111"/>
      <c r="I879" s="111"/>
      <c r="J879" s="111"/>
      <c r="K879" s="111"/>
      <c r="L879" s="111"/>
      <c r="M879" s="111"/>
      <c r="N879" s="111"/>
      <c r="O879" s="111"/>
      <c r="P879" s="111"/>
      <c r="Q879" s="111"/>
      <c r="R879" s="111"/>
      <c r="S879" s="111"/>
      <c r="T879" s="111"/>
      <c r="U879" s="111"/>
      <c r="V879" s="111"/>
      <c r="W879" s="111"/>
      <c r="X879" s="111"/>
      <c r="Y879" s="111"/>
      <c r="Z879" s="111"/>
      <c r="AA879" s="111"/>
    </row>
    <row r="880" s="51" customFormat="1" ht="15.75" customHeight="1" spans="1:27">
      <c r="A880" s="111"/>
      <c r="B880" s="111"/>
      <c r="C880" s="111"/>
      <c r="D880" s="111"/>
      <c r="E880" s="111"/>
      <c r="F880" s="111"/>
      <c r="G880" s="111"/>
      <c r="H880" s="111"/>
      <c r="I880" s="111"/>
      <c r="J880" s="111"/>
      <c r="K880" s="111"/>
      <c r="L880" s="111"/>
      <c r="M880" s="111"/>
      <c r="N880" s="111"/>
      <c r="O880" s="111"/>
      <c r="P880" s="111"/>
      <c r="Q880" s="111"/>
      <c r="R880" s="111"/>
      <c r="S880" s="111"/>
      <c r="T880" s="111"/>
      <c r="U880" s="111"/>
      <c r="V880" s="111"/>
      <c r="W880" s="111"/>
      <c r="X880" s="111"/>
      <c r="Y880" s="111"/>
      <c r="Z880" s="111"/>
      <c r="AA880" s="111"/>
    </row>
    <row r="881" s="51" customFormat="1" ht="15.75" customHeight="1" spans="1:27">
      <c r="A881" s="111"/>
      <c r="B881" s="111"/>
      <c r="C881" s="111"/>
      <c r="D881" s="111"/>
      <c r="E881" s="111"/>
      <c r="F881" s="111"/>
      <c r="G881" s="111"/>
      <c r="H881" s="111"/>
      <c r="I881" s="111"/>
      <c r="J881" s="111"/>
      <c r="K881" s="111"/>
      <c r="L881" s="111"/>
      <c r="M881" s="111"/>
      <c r="N881" s="111"/>
      <c r="O881" s="111"/>
      <c r="P881" s="111"/>
      <c r="Q881" s="111"/>
      <c r="R881" s="111"/>
      <c r="S881" s="111"/>
      <c r="T881" s="111"/>
      <c r="U881" s="111"/>
      <c r="V881" s="111"/>
      <c r="W881" s="111"/>
      <c r="X881" s="111"/>
      <c r="Y881" s="111"/>
      <c r="Z881" s="111"/>
      <c r="AA881" s="111"/>
    </row>
    <row r="882" s="51" customFormat="1" ht="15.75" customHeight="1" spans="1:27">
      <c r="A882" s="111"/>
      <c r="B882" s="111"/>
      <c r="C882" s="111"/>
      <c r="D882" s="111"/>
      <c r="E882" s="111"/>
      <c r="F882" s="111"/>
      <c r="G882" s="111"/>
      <c r="H882" s="111"/>
      <c r="I882" s="111"/>
      <c r="J882" s="111"/>
      <c r="K882" s="111"/>
      <c r="L882" s="111"/>
      <c r="M882" s="111"/>
      <c r="N882" s="111"/>
      <c r="O882" s="111"/>
      <c r="P882" s="111"/>
      <c r="Q882" s="111"/>
      <c r="R882" s="111"/>
      <c r="S882" s="111"/>
      <c r="T882" s="111"/>
      <c r="U882" s="111"/>
      <c r="V882" s="111"/>
      <c r="W882" s="111"/>
      <c r="X882" s="111"/>
      <c r="Y882" s="111"/>
      <c r="Z882" s="111"/>
      <c r="AA882" s="111"/>
    </row>
    <row r="883" s="51" customFormat="1" ht="15.75" customHeight="1" spans="1:27">
      <c r="A883" s="111"/>
      <c r="B883" s="111"/>
      <c r="C883" s="111"/>
      <c r="D883" s="111"/>
      <c r="E883" s="111"/>
      <c r="F883" s="111"/>
      <c r="G883" s="111"/>
      <c r="H883" s="111"/>
      <c r="I883" s="111"/>
      <c r="J883" s="111"/>
      <c r="K883" s="111"/>
      <c r="L883" s="111"/>
      <c r="M883" s="111"/>
      <c r="N883" s="111"/>
      <c r="O883" s="111"/>
      <c r="P883" s="111"/>
      <c r="Q883" s="111"/>
      <c r="R883" s="111"/>
      <c r="S883" s="111"/>
      <c r="T883" s="111"/>
      <c r="U883" s="111"/>
      <c r="V883" s="111"/>
      <c r="W883" s="111"/>
      <c r="X883" s="111"/>
      <c r="Y883" s="111"/>
      <c r="Z883" s="111"/>
      <c r="AA883" s="111"/>
    </row>
    <row r="884" s="51" customFormat="1" ht="15.75" customHeight="1" spans="1:27">
      <c r="A884" s="111"/>
      <c r="B884" s="111"/>
      <c r="C884" s="111"/>
      <c r="D884" s="111"/>
      <c r="E884" s="111"/>
      <c r="F884" s="111"/>
      <c r="G884" s="111"/>
      <c r="H884" s="111"/>
      <c r="I884" s="111"/>
      <c r="J884" s="111"/>
      <c r="K884" s="111"/>
      <c r="L884" s="111"/>
      <c r="M884" s="111"/>
      <c r="N884" s="111"/>
      <c r="O884" s="111"/>
      <c r="P884" s="111"/>
      <c r="Q884" s="111"/>
      <c r="R884" s="111"/>
      <c r="S884" s="111"/>
      <c r="T884" s="111"/>
      <c r="U884" s="111"/>
      <c r="V884" s="111"/>
      <c r="W884" s="111"/>
      <c r="X884" s="111"/>
      <c r="Y884" s="111"/>
      <c r="Z884" s="111"/>
      <c r="AA884" s="111"/>
    </row>
    <row r="885" s="51" customFormat="1" ht="15.75" customHeight="1" spans="1:27">
      <c r="A885" s="111"/>
      <c r="B885" s="111"/>
      <c r="C885" s="111"/>
      <c r="D885" s="111"/>
      <c r="E885" s="111"/>
      <c r="F885" s="111"/>
      <c r="G885" s="111"/>
      <c r="H885" s="111"/>
      <c r="I885" s="111"/>
      <c r="J885" s="111"/>
      <c r="K885" s="111"/>
      <c r="L885" s="111"/>
      <c r="M885" s="111"/>
      <c r="N885" s="111"/>
      <c r="O885" s="111"/>
      <c r="P885" s="111"/>
      <c r="Q885" s="111"/>
      <c r="R885" s="111"/>
      <c r="S885" s="111"/>
      <c r="T885" s="111"/>
      <c r="U885" s="111"/>
      <c r="V885" s="111"/>
      <c r="W885" s="111"/>
      <c r="X885" s="111"/>
      <c r="Y885" s="111"/>
      <c r="Z885" s="111"/>
      <c r="AA885" s="111"/>
    </row>
    <row r="886" s="51" customFormat="1" ht="15.75" customHeight="1" spans="1:27">
      <c r="A886" s="111"/>
      <c r="B886" s="111"/>
      <c r="C886" s="111"/>
      <c r="D886" s="111"/>
      <c r="E886" s="111"/>
      <c r="F886" s="111"/>
      <c r="G886" s="111"/>
      <c r="H886" s="111"/>
      <c r="I886" s="111"/>
      <c r="J886" s="111"/>
      <c r="K886" s="111"/>
      <c r="L886" s="111"/>
      <c r="M886" s="111"/>
      <c r="N886" s="111"/>
      <c r="O886" s="111"/>
      <c r="P886" s="111"/>
      <c r="Q886" s="111"/>
      <c r="R886" s="111"/>
      <c r="S886" s="111"/>
      <c r="T886" s="111"/>
      <c r="U886" s="111"/>
      <c r="V886" s="111"/>
      <c r="W886" s="111"/>
      <c r="X886" s="111"/>
      <c r="Y886" s="111"/>
      <c r="Z886" s="111"/>
      <c r="AA886" s="111"/>
    </row>
    <row r="887" s="51" customFormat="1" ht="15.75" customHeight="1" spans="1:27">
      <c r="A887" s="111"/>
      <c r="B887" s="111"/>
      <c r="C887" s="111"/>
      <c r="D887" s="111"/>
      <c r="E887" s="111"/>
      <c r="F887" s="111"/>
      <c r="G887" s="111"/>
      <c r="H887" s="111"/>
      <c r="I887" s="111"/>
      <c r="J887" s="111"/>
      <c r="K887" s="111"/>
      <c r="L887" s="111"/>
      <c r="M887" s="111"/>
      <c r="N887" s="111"/>
      <c r="O887" s="111"/>
      <c r="P887" s="111"/>
      <c r="Q887" s="111"/>
      <c r="R887" s="111"/>
      <c r="S887" s="111"/>
      <c r="T887" s="111"/>
      <c r="U887" s="111"/>
      <c r="V887" s="111"/>
      <c r="W887" s="111"/>
      <c r="X887" s="111"/>
      <c r="Y887" s="111"/>
      <c r="Z887" s="111"/>
      <c r="AA887" s="111"/>
    </row>
    <row r="888" s="51" customFormat="1" ht="15.75" customHeight="1" spans="1:27">
      <c r="A888" s="111"/>
      <c r="B888" s="111"/>
      <c r="C888" s="111"/>
      <c r="D888" s="111"/>
      <c r="E888" s="111"/>
      <c r="F888" s="111"/>
      <c r="G888" s="111"/>
      <c r="H888" s="111"/>
      <c r="I888" s="111"/>
      <c r="J888" s="111"/>
      <c r="K888" s="111"/>
      <c r="L888" s="111"/>
      <c r="M888" s="111"/>
      <c r="N888" s="111"/>
      <c r="O888" s="111"/>
      <c r="P888" s="111"/>
      <c r="Q888" s="111"/>
      <c r="R888" s="111"/>
      <c r="S888" s="111"/>
      <c r="T888" s="111"/>
      <c r="U888" s="111"/>
      <c r="V888" s="111"/>
      <c r="W888" s="111"/>
      <c r="X888" s="111"/>
      <c r="Y888" s="111"/>
      <c r="Z888" s="111"/>
      <c r="AA888" s="111"/>
    </row>
    <row r="889" s="51" customFormat="1" ht="15.75" customHeight="1" spans="1:27">
      <c r="A889" s="111"/>
      <c r="B889" s="111"/>
      <c r="C889" s="111"/>
      <c r="D889" s="111"/>
      <c r="E889" s="111"/>
      <c r="F889" s="111"/>
      <c r="G889" s="111"/>
      <c r="H889" s="111"/>
      <c r="I889" s="111"/>
      <c r="J889" s="111"/>
      <c r="K889" s="111"/>
      <c r="L889" s="111"/>
      <c r="M889" s="111"/>
      <c r="N889" s="111"/>
      <c r="O889" s="111"/>
      <c r="P889" s="111"/>
      <c r="Q889" s="111"/>
      <c r="R889" s="111"/>
      <c r="S889" s="111"/>
      <c r="T889" s="111"/>
      <c r="U889" s="111"/>
      <c r="V889" s="111"/>
      <c r="W889" s="111"/>
      <c r="X889" s="111"/>
      <c r="Y889" s="111"/>
      <c r="Z889" s="111"/>
      <c r="AA889" s="111"/>
    </row>
    <row r="890" s="51" customFormat="1" ht="15.75" customHeight="1" spans="1:27">
      <c r="A890" s="111"/>
      <c r="B890" s="111"/>
      <c r="C890" s="111"/>
      <c r="D890" s="111"/>
      <c r="E890" s="111"/>
      <c r="F890" s="111"/>
      <c r="G890" s="111"/>
      <c r="H890" s="111"/>
      <c r="I890" s="111"/>
      <c r="J890" s="111"/>
      <c r="K890" s="111"/>
      <c r="L890" s="111"/>
      <c r="M890" s="111"/>
      <c r="N890" s="111"/>
      <c r="O890" s="111"/>
      <c r="P890" s="111"/>
      <c r="Q890" s="111"/>
      <c r="R890" s="111"/>
      <c r="S890" s="111"/>
      <c r="T890" s="111"/>
      <c r="U890" s="111"/>
      <c r="V890" s="111"/>
      <c r="W890" s="111"/>
      <c r="X890" s="111"/>
      <c r="Y890" s="111"/>
      <c r="Z890" s="111"/>
      <c r="AA890" s="111"/>
    </row>
    <row r="891" s="51" customFormat="1" ht="15.75" customHeight="1" spans="1:27">
      <c r="A891" s="111"/>
      <c r="B891" s="111"/>
      <c r="C891" s="111"/>
      <c r="D891" s="111"/>
      <c r="E891" s="111"/>
      <c r="F891" s="111"/>
      <c r="G891" s="111"/>
      <c r="H891" s="111"/>
      <c r="I891" s="111"/>
      <c r="J891" s="111"/>
      <c r="K891" s="111"/>
      <c r="L891" s="111"/>
      <c r="M891" s="111"/>
      <c r="N891" s="111"/>
      <c r="O891" s="111"/>
      <c r="P891" s="111"/>
      <c r="Q891" s="111"/>
      <c r="R891" s="111"/>
      <c r="S891" s="111"/>
      <c r="T891" s="111"/>
      <c r="U891" s="111"/>
      <c r="V891" s="111"/>
      <c r="W891" s="111"/>
      <c r="X891" s="111"/>
      <c r="Y891" s="111"/>
      <c r="Z891" s="111"/>
      <c r="AA891" s="111"/>
    </row>
    <row r="892" s="51" customFormat="1" ht="15.75" customHeight="1" spans="1:27">
      <c r="A892" s="111"/>
      <c r="B892" s="111"/>
      <c r="C892" s="111"/>
      <c r="D892" s="111"/>
      <c r="E892" s="111"/>
      <c r="F892" s="111"/>
      <c r="G892" s="111"/>
      <c r="H892" s="111"/>
      <c r="I892" s="111"/>
      <c r="J892" s="111"/>
      <c r="K892" s="111"/>
      <c r="L892" s="111"/>
      <c r="M892" s="111"/>
      <c r="N892" s="111"/>
      <c r="O892" s="111"/>
      <c r="P892" s="111"/>
      <c r="Q892" s="111"/>
      <c r="R892" s="111"/>
      <c r="S892" s="111"/>
      <c r="T892" s="111"/>
      <c r="U892" s="111"/>
      <c r="V892" s="111"/>
      <c r="W892" s="111"/>
      <c r="X892" s="111"/>
      <c r="Y892" s="111"/>
      <c r="Z892" s="111"/>
      <c r="AA892" s="111"/>
    </row>
    <row r="893" s="51" customFormat="1" ht="15.75" customHeight="1" spans="1:27">
      <c r="A893" s="111"/>
      <c r="B893" s="111"/>
      <c r="C893" s="111"/>
      <c r="D893" s="111"/>
      <c r="E893" s="111"/>
      <c r="F893" s="111"/>
      <c r="G893" s="111"/>
      <c r="H893" s="111"/>
      <c r="I893" s="111"/>
      <c r="J893" s="111"/>
      <c r="K893" s="111"/>
      <c r="L893" s="111"/>
      <c r="M893" s="111"/>
      <c r="N893" s="111"/>
      <c r="O893" s="111"/>
      <c r="P893" s="111"/>
      <c r="Q893" s="111"/>
      <c r="R893" s="111"/>
      <c r="S893" s="111"/>
      <c r="T893" s="111"/>
      <c r="U893" s="111"/>
      <c r="V893" s="111"/>
      <c r="W893" s="111"/>
      <c r="X893" s="111"/>
      <c r="Y893" s="111"/>
      <c r="Z893" s="111"/>
      <c r="AA893" s="111"/>
    </row>
    <row r="894" s="51" customFormat="1" ht="15.75" customHeight="1" spans="1:27">
      <c r="A894" s="111"/>
      <c r="B894" s="111"/>
      <c r="C894" s="111"/>
      <c r="D894" s="111"/>
      <c r="E894" s="111"/>
      <c r="F894" s="111"/>
      <c r="G894" s="111"/>
      <c r="H894" s="111"/>
      <c r="I894" s="111"/>
      <c r="J894" s="111"/>
      <c r="K894" s="111"/>
      <c r="L894" s="111"/>
      <c r="M894" s="111"/>
      <c r="N894" s="111"/>
      <c r="O894" s="111"/>
      <c r="P894" s="111"/>
      <c r="Q894" s="111"/>
      <c r="R894" s="111"/>
      <c r="S894" s="111"/>
      <c r="T894" s="111"/>
      <c r="U894" s="111"/>
      <c r="V894" s="111"/>
      <c r="W894" s="111"/>
      <c r="X894" s="111"/>
      <c r="Y894" s="111"/>
      <c r="Z894" s="111"/>
      <c r="AA894" s="111"/>
    </row>
    <row r="895" s="51" customFormat="1" ht="15.75" customHeight="1" spans="1:27">
      <c r="A895" s="111"/>
      <c r="B895" s="111"/>
      <c r="C895" s="111"/>
      <c r="D895" s="111"/>
      <c r="E895" s="111"/>
      <c r="F895" s="111"/>
      <c r="G895" s="111"/>
      <c r="H895" s="111"/>
      <c r="I895" s="111"/>
      <c r="J895" s="111"/>
      <c r="K895" s="111"/>
      <c r="L895" s="111"/>
      <c r="M895" s="111"/>
      <c r="N895" s="111"/>
      <c r="O895" s="111"/>
      <c r="P895" s="111"/>
      <c r="Q895" s="111"/>
      <c r="R895" s="111"/>
      <c r="S895" s="111"/>
      <c r="T895" s="111"/>
      <c r="U895" s="111"/>
      <c r="V895" s="111"/>
      <c r="W895" s="111"/>
      <c r="X895" s="111"/>
      <c r="Y895" s="111"/>
      <c r="Z895" s="111"/>
      <c r="AA895" s="111"/>
    </row>
    <row r="896" s="51" customFormat="1" ht="15.75" customHeight="1" spans="1:27">
      <c r="A896" s="111"/>
      <c r="B896" s="111"/>
      <c r="C896" s="111"/>
      <c r="D896" s="111"/>
      <c r="E896" s="111"/>
      <c r="F896" s="111"/>
      <c r="G896" s="111"/>
      <c r="H896" s="111"/>
      <c r="I896" s="111"/>
      <c r="J896" s="111"/>
      <c r="K896" s="111"/>
      <c r="L896" s="111"/>
      <c r="M896" s="111"/>
      <c r="N896" s="111"/>
      <c r="O896" s="111"/>
      <c r="P896" s="111"/>
      <c r="Q896" s="111"/>
      <c r="R896" s="111"/>
      <c r="S896" s="111"/>
      <c r="T896" s="111"/>
      <c r="U896" s="111"/>
      <c r="V896" s="111"/>
      <c r="W896" s="111"/>
      <c r="X896" s="111"/>
      <c r="Y896" s="111"/>
      <c r="Z896" s="111"/>
      <c r="AA896" s="111"/>
    </row>
    <row r="897" s="51" customFormat="1" ht="15.75" customHeight="1" spans="1:27">
      <c r="A897" s="111"/>
      <c r="B897" s="111"/>
      <c r="C897" s="111"/>
      <c r="D897" s="111"/>
      <c r="E897" s="111"/>
      <c r="F897" s="111"/>
      <c r="G897" s="111"/>
      <c r="H897" s="111"/>
      <c r="I897" s="111"/>
      <c r="J897" s="111"/>
      <c r="K897" s="111"/>
      <c r="L897" s="111"/>
      <c r="M897" s="111"/>
      <c r="N897" s="111"/>
      <c r="O897" s="111"/>
      <c r="P897" s="111"/>
      <c r="Q897" s="111"/>
      <c r="R897" s="111"/>
      <c r="S897" s="111"/>
      <c r="T897" s="111"/>
      <c r="U897" s="111"/>
      <c r="V897" s="111"/>
      <c r="W897" s="111"/>
      <c r="X897" s="111"/>
      <c r="Y897" s="111"/>
      <c r="Z897" s="111"/>
      <c r="AA897" s="111"/>
    </row>
    <row r="898" s="51" customFormat="1" ht="15.75" customHeight="1" spans="1:27">
      <c r="A898" s="111"/>
      <c r="B898" s="111"/>
      <c r="C898" s="111"/>
      <c r="D898" s="111"/>
      <c r="E898" s="111"/>
      <c r="F898" s="111"/>
      <c r="G898" s="111"/>
      <c r="H898" s="111"/>
      <c r="I898" s="111"/>
      <c r="J898" s="111"/>
      <c r="K898" s="111"/>
      <c r="L898" s="111"/>
      <c r="M898" s="111"/>
      <c r="N898" s="111"/>
      <c r="O898" s="111"/>
      <c r="P898" s="111"/>
      <c r="Q898" s="111"/>
      <c r="R898" s="111"/>
      <c r="S898" s="111"/>
      <c r="T898" s="111"/>
      <c r="U898" s="111"/>
      <c r="V898" s="111"/>
      <c r="W898" s="111"/>
      <c r="X898" s="111"/>
      <c r="Y898" s="111"/>
      <c r="Z898" s="111"/>
      <c r="AA898" s="111"/>
    </row>
    <row r="899" s="51" customFormat="1" ht="15.75" customHeight="1" spans="1:27">
      <c r="A899" s="111"/>
      <c r="B899" s="111"/>
      <c r="C899" s="111"/>
      <c r="D899" s="111"/>
      <c r="E899" s="111"/>
      <c r="F899" s="111"/>
      <c r="G899" s="111"/>
      <c r="H899" s="111"/>
      <c r="I899" s="111"/>
      <c r="J899" s="111"/>
      <c r="K899" s="111"/>
      <c r="L899" s="111"/>
      <c r="M899" s="111"/>
      <c r="N899" s="111"/>
      <c r="O899" s="111"/>
      <c r="P899" s="111"/>
      <c r="Q899" s="111"/>
      <c r="R899" s="111"/>
      <c r="S899" s="111"/>
      <c r="T899" s="111"/>
      <c r="U899" s="111"/>
      <c r="V899" s="111"/>
      <c r="W899" s="111"/>
      <c r="X899" s="111"/>
      <c r="Y899" s="111"/>
      <c r="Z899" s="111"/>
      <c r="AA899" s="111"/>
    </row>
    <row r="900" s="51" customFormat="1" ht="15.75" customHeight="1" spans="1:27">
      <c r="A900" s="111"/>
      <c r="B900" s="111"/>
      <c r="C900" s="111"/>
      <c r="D900" s="111"/>
      <c r="E900" s="111"/>
      <c r="F900" s="111"/>
      <c r="G900" s="111"/>
      <c r="H900" s="111"/>
      <c r="I900" s="111"/>
      <c r="J900" s="111"/>
      <c r="K900" s="111"/>
      <c r="L900" s="111"/>
      <c r="M900" s="111"/>
      <c r="N900" s="111"/>
      <c r="O900" s="111"/>
      <c r="P900" s="111"/>
      <c r="Q900" s="111"/>
      <c r="R900" s="111"/>
      <c r="S900" s="111"/>
      <c r="T900" s="111"/>
      <c r="U900" s="111"/>
      <c r="V900" s="111"/>
      <c r="W900" s="111"/>
      <c r="X900" s="111"/>
      <c r="Y900" s="111"/>
      <c r="Z900" s="111"/>
      <c r="AA900" s="111"/>
    </row>
    <row r="901" s="51" customFormat="1" ht="15.75" customHeight="1" spans="1:27">
      <c r="A901" s="111"/>
      <c r="B901" s="111"/>
      <c r="C901" s="111"/>
      <c r="D901" s="111"/>
      <c r="E901" s="111"/>
      <c r="F901" s="111"/>
      <c r="G901" s="111"/>
      <c r="H901" s="111"/>
      <c r="I901" s="111"/>
      <c r="J901" s="111"/>
      <c r="K901" s="111"/>
      <c r="L901" s="111"/>
      <c r="M901" s="111"/>
      <c r="N901" s="111"/>
      <c r="O901" s="111"/>
      <c r="P901" s="111"/>
      <c r="Q901" s="111"/>
      <c r="R901" s="111"/>
      <c r="S901" s="111"/>
      <c r="T901" s="111"/>
      <c r="U901" s="111"/>
      <c r="V901" s="111"/>
      <c r="W901" s="111"/>
      <c r="X901" s="111"/>
      <c r="Y901" s="111"/>
      <c r="Z901" s="111"/>
      <c r="AA901" s="111"/>
    </row>
    <row r="902" s="51" customFormat="1" ht="15.75" customHeight="1" spans="1:27">
      <c r="A902" s="111"/>
      <c r="B902" s="111"/>
      <c r="C902" s="111"/>
      <c r="D902" s="111"/>
      <c r="E902" s="111"/>
      <c r="F902" s="111"/>
      <c r="G902" s="111"/>
      <c r="H902" s="111"/>
      <c r="I902" s="111"/>
      <c r="J902" s="111"/>
      <c r="K902" s="111"/>
      <c r="L902" s="111"/>
      <c r="M902" s="111"/>
      <c r="N902" s="111"/>
      <c r="O902" s="111"/>
      <c r="P902" s="111"/>
      <c r="Q902" s="111"/>
      <c r="R902" s="111"/>
      <c r="S902" s="111"/>
      <c r="T902" s="111"/>
      <c r="U902" s="111"/>
      <c r="V902" s="111"/>
      <c r="W902" s="111"/>
      <c r="X902" s="111"/>
      <c r="Y902" s="111"/>
      <c r="Z902" s="111"/>
      <c r="AA902" s="111"/>
    </row>
    <row r="903" s="51" customFormat="1" ht="15.75" customHeight="1" spans="1:27">
      <c r="A903" s="111"/>
      <c r="B903" s="111"/>
      <c r="C903" s="111"/>
      <c r="D903" s="111"/>
      <c r="E903" s="111"/>
      <c r="F903" s="111"/>
      <c r="G903" s="111"/>
      <c r="H903" s="111"/>
      <c r="I903" s="111"/>
      <c r="J903" s="111"/>
      <c r="K903" s="111"/>
      <c r="L903" s="111"/>
      <c r="M903" s="111"/>
      <c r="N903" s="111"/>
      <c r="O903" s="111"/>
      <c r="P903" s="111"/>
      <c r="Q903" s="111"/>
      <c r="R903" s="111"/>
      <c r="S903" s="111"/>
      <c r="T903" s="111"/>
      <c r="U903" s="111"/>
      <c r="V903" s="111"/>
      <c r="W903" s="111"/>
      <c r="X903" s="111"/>
      <c r="Y903" s="111"/>
      <c r="Z903" s="111"/>
      <c r="AA903" s="111"/>
    </row>
    <row r="904" s="51" customFormat="1" ht="15.75" customHeight="1" spans="1:27">
      <c r="A904" s="111"/>
      <c r="B904" s="111"/>
      <c r="C904" s="111"/>
      <c r="D904" s="111"/>
      <c r="E904" s="111"/>
      <c r="F904" s="111"/>
      <c r="G904" s="111"/>
      <c r="H904" s="111"/>
      <c r="I904" s="111"/>
      <c r="J904" s="111"/>
      <c r="K904" s="111"/>
      <c r="L904" s="111"/>
      <c r="M904" s="111"/>
      <c r="N904" s="111"/>
      <c r="O904" s="111"/>
      <c r="P904" s="111"/>
      <c r="Q904" s="111"/>
      <c r="R904" s="111"/>
      <c r="S904" s="111"/>
      <c r="T904" s="111"/>
      <c r="U904" s="111"/>
      <c r="V904" s="111"/>
      <c r="W904" s="111"/>
      <c r="X904" s="111"/>
      <c r="Y904" s="111"/>
      <c r="Z904" s="111"/>
      <c r="AA904" s="111"/>
    </row>
    <row r="905" s="51" customFormat="1" ht="15.75" customHeight="1" spans="1:27">
      <c r="A905" s="111"/>
      <c r="B905" s="111"/>
      <c r="C905" s="111"/>
      <c r="D905" s="111"/>
      <c r="E905" s="111"/>
      <c r="F905" s="111"/>
      <c r="G905" s="111"/>
      <c r="H905" s="111"/>
      <c r="I905" s="111"/>
      <c r="J905" s="111"/>
      <c r="K905" s="111"/>
      <c r="L905" s="111"/>
      <c r="M905" s="111"/>
      <c r="N905" s="111"/>
      <c r="O905" s="111"/>
      <c r="P905" s="111"/>
      <c r="Q905" s="111"/>
      <c r="R905" s="111"/>
      <c r="S905" s="111"/>
      <c r="T905" s="111"/>
      <c r="U905" s="111"/>
      <c r="V905" s="111"/>
      <c r="W905" s="111"/>
      <c r="X905" s="111"/>
      <c r="Y905" s="111"/>
      <c r="Z905" s="111"/>
      <c r="AA905" s="111"/>
    </row>
    <row r="906" s="51" customFormat="1" ht="15.75" customHeight="1" spans="1:27">
      <c r="A906" s="111"/>
      <c r="B906" s="111"/>
      <c r="C906" s="111"/>
      <c r="D906" s="111"/>
      <c r="E906" s="111"/>
      <c r="F906" s="111"/>
      <c r="G906" s="111"/>
      <c r="H906" s="111"/>
      <c r="I906" s="111"/>
      <c r="J906" s="111"/>
      <c r="K906" s="111"/>
      <c r="L906" s="111"/>
      <c r="M906" s="111"/>
      <c r="N906" s="111"/>
      <c r="O906" s="111"/>
      <c r="P906" s="111"/>
      <c r="Q906" s="111"/>
      <c r="R906" s="111"/>
      <c r="S906" s="111"/>
      <c r="T906" s="111"/>
      <c r="U906" s="111"/>
      <c r="V906" s="111"/>
      <c r="W906" s="111"/>
      <c r="X906" s="111"/>
      <c r="Y906" s="111"/>
      <c r="Z906" s="111"/>
      <c r="AA906" s="111"/>
    </row>
    <row r="907" s="51" customFormat="1" ht="15.75" customHeight="1" spans="1:27">
      <c r="A907" s="111"/>
      <c r="B907" s="111"/>
      <c r="C907" s="111"/>
      <c r="D907" s="111"/>
      <c r="E907" s="111"/>
      <c r="F907" s="111"/>
      <c r="G907" s="111"/>
      <c r="H907" s="111"/>
      <c r="I907" s="111"/>
      <c r="J907" s="111"/>
      <c r="K907" s="111"/>
      <c r="L907" s="111"/>
      <c r="M907" s="111"/>
      <c r="N907" s="111"/>
      <c r="O907" s="111"/>
      <c r="P907" s="111"/>
      <c r="Q907" s="111"/>
      <c r="R907" s="111"/>
      <c r="S907" s="111"/>
      <c r="T907" s="111"/>
      <c r="U907" s="111"/>
      <c r="V907" s="111"/>
      <c r="W907" s="111"/>
      <c r="X907" s="111"/>
      <c r="Y907" s="111"/>
      <c r="Z907" s="111"/>
      <c r="AA907" s="111"/>
    </row>
    <row r="908" s="51" customFormat="1" ht="15.75" customHeight="1" spans="1:27">
      <c r="A908" s="111"/>
      <c r="B908" s="111"/>
      <c r="C908" s="111"/>
      <c r="D908" s="111"/>
      <c r="E908" s="111"/>
      <c r="F908" s="111"/>
      <c r="G908" s="111"/>
      <c r="H908" s="111"/>
      <c r="I908" s="111"/>
      <c r="J908" s="111"/>
      <c r="K908" s="111"/>
      <c r="L908" s="111"/>
      <c r="M908" s="111"/>
      <c r="N908" s="111"/>
      <c r="O908" s="111"/>
      <c r="P908" s="111"/>
      <c r="Q908" s="111"/>
      <c r="R908" s="111"/>
      <c r="S908" s="111"/>
      <c r="T908" s="111"/>
      <c r="U908" s="111"/>
      <c r="V908" s="111"/>
      <c r="W908" s="111"/>
      <c r="X908" s="111"/>
      <c r="Y908" s="111"/>
      <c r="Z908" s="111"/>
      <c r="AA908" s="111"/>
    </row>
    <row r="909" s="51" customFormat="1" ht="15.75" customHeight="1" spans="1:27">
      <c r="A909" s="111"/>
      <c r="B909" s="111"/>
      <c r="C909" s="111"/>
      <c r="D909" s="111"/>
      <c r="E909" s="111"/>
      <c r="F909" s="111"/>
      <c r="G909" s="111"/>
      <c r="H909" s="111"/>
      <c r="I909" s="111"/>
      <c r="J909" s="111"/>
      <c r="K909" s="111"/>
      <c r="L909" s="111"/>
      <c r="M909" s="111"/>
      <c r="N909" s="111"/>
      <c r="O909" s="111"/>
      <c r="P909" s="111"/>
      <c r="Q909" s="111"/>
      <c r="R909" s="111"/>
      <c r="S909" s="111"/>
      <c r="T909" s="111"/>
      <c r="U909" s="111"/>
      <c r="V909" s="111"/>
      <c r="W909" s="111"/>
      <c r="X909" s="111"/>
      <c r="Y909" s="111"/>
      <c r="Z909" s="111"/>
      <c r="AA909" s="111"/>
    </row>
    <row r="910" s="51" customFormat="1" ht="15.75" customHeight="1" spans="1:27">
      <c r="A910" s="111"/>
      <c r="B910" s="111"/>
      <c r="C910" s="111"/>
      <c r="D910" s="111"/>
      <c r="E910" s="111"/>
      <c r="F910" s="111"/>
      <c r="G910" s="111"/>
      <c r="H910" s="111"/>
      <c r="I910" s="111"/>
      <c r="J910" s="111"/>
      <c r="K910" s="111"/>
      <c r="L910" s="111"/>
      <c r="M910" s="111"/>
      <c r="N910" s="111"/>
      <c r="O910" s="111"/>
      <c r="P910" s="111"/>
      <c r="Q910" s="111"/>
      <c r="R910" s="111"/>
      <c r="S910" s="111"/>
      <c r="T910" s="111"/>
      <c r="U910" s="111"/>
      <c r="V910" s="111"/>
      <c r="W910" s="111"/>
      <c r="X910" s="111"/>
      <c r="Y910" s="111"/>
      <c r="Z910" s="111"/>
      <c r="AA910" s="111"/>
    </row>
    <row r="911" s="51" customFormat="1" ht="15.75" customHeight="1" spans="1:27">
      <c r="A911" s="111"/>
      <c r="B911" s="111"/>
      <c r="C911" s="111"/>
      <c r="D911" s="111"/>
      <c r="E911" s="111"/>
      <c r="F911" s="111"/>
      <c r="G911" s="111"/>
      <c r="H911" s="111"/>
      <c r="I911" s="111"/>
      <c r="J911" s="111"/>
      <c r="K911" s="111"/>
      <c r="L911" s="111"/>
      <c r="M911" s="111"/>
      <c r="N911" s="111"/>
      <c r="O911" s="111"/>
      <c r="P911" s="111"/>
      <c r="Q911" s="111"/>
      <c r="R911" s="111"/>
      <c r="S911" s="111"/>
      <c r="T911" s="111"/>
      <c r="U911" s="111"/>
      <c r="V911" s="111"/>
      <c r="W911" s="111"/>
      <c r="X911" s="111"/>
      <c r="Y911" s="111"/>
      <c r="Z911" s="111"/>
      <c r="AA911" s="111"/>
    </row>
    <row r="912" s="51" customFormat="1" ht="15.75" customHeight="1" spans="1:27">
      <c r="A912" s="111"/>
      <c r="B912" s="111"/>
      <c r="C912" s="111"/>
      <c r="D912" s="111"/>
      <c r="E912" s="111"/>
      <c r="F912" s="111"/>
      <c r="G912" s="111"/>
      <c r="H912" s="111"/>
      <c r="I912" s="111"/>
      <c r="J912" s="111"/>
      <c r="K912" s="111"/>
      <c r="L912" s="111"/>
      <c r="M912" s="111"/>
      <c r="N912" s="111"/>
      <c r="O912" s="111"/>
      <c r="P912" s="111"/>
      <c r="Q912" s="111"/>
      <c r="R912" s="111"/>
      <c r="S912" s="111"/>
      <c r="T912" s="111"/>
      <c r="U912" s="111"/>
      <c r="V912" s="111"/>
      <c r="W912" s="111"/>
      <c r="X912" s="111"/>
      <c r="Y912" s="111"/>
      <c r="Z912" s="111"/>
      <c r="AA912" s="111"/>
    </row>
    <row r="913" s="51" customFormat="1" ht="15.75" customHeight="1" spans="1:27">
      <c r="A913" s="111"/>
      <c r="B913" s="111"/>
      <c r="C913" s="111"/>
      <c r="D913" s="111"/>
      <c r="E913" s="111"/>
      <c r="F913" s="111"/>
      <c r="G913" s="111"/>
      <c r="H913" s="111"/>
      <c r="I913" s="111"/>
      <c r="J913" s="111"/>
      <c r="K913" s="111"/>
      <c r="L913" s="111"/>
      <c r="M913" s="111"/>
      <c r="N913" s="111"/>
      <c r="O913" s="111"/>
      <c r="P913" s="111"/>
      <c r="Q913" s="111"/>
      <c r="R913" s="111"/>
      <c r="S913" s="111"/>
      <c r="T913" s="111"/>
      <c r="U913" s="111"/>
      <c r="V913" s="111"/>
      <c r="W913" s="111"/>
      <c r="X913" s="111"/>
      <c r="Y913" s="111"/>
      <c r="Z913" s="111"/>
      <c r="AA913" s="111"/>
    </row>
    <row r="914" s="51" customFormat="1" ht="15.75" customHeight="1" spans="1:27">
      <c r="A914" s="111"/>
      <c r="B914" s="111"/>
      <c r="C914" s="111"/>
      <c r="D914" s="111"/>
      <c r="E914" s="111"/>
      <c r="F914" s="111"/>
      <c r="G914" s="111"/>
      <c r="H914" s="111"/>
      <c r="I914" s="111"/>
      <c r="J914" s="111"/>
      <c r="K914" s="111"/>
      <c r="L914" s="111"/>
      <c r="M914" s="111"/>
      <c r="N914" s="111"/>
      <c r="O914" s="111"/>
      <c r="P914" s="111"/>
      <c r="Q914" s="111"/>
      <c r="R914" s="111"/>
      <c r="S914" s="111"/>
      <c r="T914" s="111"/>
      <c r="U914" s="111"/>
      <c r="V914" s="111"/>
      <c r="W914" s="111"/>
      <c r="X914" s="111"/>
      <c r="Y914" s="111"/>
      <c r="Z914" s="111"/>
      <c r="AA914" s="111"/>
    </row>
    <row r="915" s="51" customFormat="1" ht="15.75" customHeight="1" spans="1:27">
      <c r="A915" s="111"/>
      <c r="B915" s="111"/>
      <c r="C915" s="111"/>
      <c r="D915" s="111"/>
      <c r="E915" s="111"/>
      <c r="F915" s="111"/>
      <c r="G915" s="111"/>
      <c r="H915" s="111"/>
      <c r="I915" s="111"/>
      <c r="J915" s="111"/>
      <c r="K915" s="111"/>
      <c r="L915" s="111"/>
      <c r="M915" s="111"/>
      <c r="N915" s="111"/>
      <c r="O915" s="111"/>
      <c r="P915" s="111"/>
      <c r="Q915" s="111"/>
      <c r="R915" s="111"/>
      <c r="S915" s="111"/>
      <c r="T915" s="111"/>
      <c r="U915" s="111"/>
      <c r="V915" s="111"/>
      <c r="W915" s="111"/>
      <c r="X915" s="111"/>
      <c r="Y915" s="111"/>
      <c r="Z915" s="111"/>
      <c r="AA915" s="111"/>
    </row>
    <row r="916" s="51" customFormat="1" ht="15.75" customHeight="1" spans="1:27">
      <c r="A916" s="111"/>
      <c r="B916" s="111"/>
      <c r="C916" s="111"/>
      <c r="D916" s="111"/>
      <c r="E916" s="111"/>
      <c r="F916" s="111"/>
      <c r="G916" s="111"/>
      <c r="H916" s="111"/>
      <c r="I916" s="111"/>
      <c r="J916" s="111"/>
      <c r="K916" s="111"/>
      <c r="L916" s="111"/>
      <c r="M916" s="111"/>
      <c r="N916" s="111"/>
      <c r="O916" s="111"/>
      <c r="P916" s="111"/>
      <c r="Q916" s="111"/>
      <c r="R916" s="111"/>
      <c r="S916" s="111"/>
      <c r="T916" s="111"/>
      <c r="U916" s="111"/>
      <c r="V916" s="111"/>
      <c r="W916" s="111"/>
      <c r="X916" s="111"/>
      <c r="Y916" s="111"/>
      <c r="Z916" s="111"/>
      <c r="AA916" s="111"/>
    </row>
    <row r="917" s="51" customFormat="1" ht="15.75" customHeight="1" spans="1:27">
      <c r="A917" s="111"/>
      <c r="B917" s="111"/>
      <c r="C917" s="111"/>
      <c r="D917" s="111"/>
      <c r="E917" s="111"/>
      <c r="F917" s="111"/>
      <c r="G917" s="111"/>
      <c r="H917" s="111"/>
      <c r="I917" s="111"/>
      <c r="J917" s="111"/>
      <c r="K917" s="111"/>
      <c r="L917" s="111"/>
      <c r="M917" s="111"/>
      <c r="N917" s="111"/>
      <c r="O917" s="111"/>
      <c r="P917" s="111"/>
      <c r="Q917" s="111"/>
      <c r="R917" s="111"/>
      <c r="S917" s="111"/>
      <c r="T917" s="111"/>
      <c r="U917" s="111"/>
      <c r="W917" s="111"/>
      <c r="X917" s="111"/>
      <c r="Y917" s="111"/>
      <c r="Z917" s="111"/>
      <c r="AA917" s="111"/>
    </row>
  </sheetData>
  <mergeCells count="38">
    <mergeCell ref="A1:C1"/>
    <mergeCell ref="G1:N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G7:G8"/>
    <mergeCell ref="H7:H8"/>
    <mergeCell ref="I7:I8"/>
    <mergeCell ref="J7:J8"/>
    <mergeCell ref="K7:K8"/>
    <mergeCell ref="L7:L8"/>
    <mergeCell ref="M7:M8"/>
    <mergeCell ref="N7:N8"/>
    <mergeCell ref="G2:I4"/>
    <mergeCell ref="J2:N4"/>
    <mergeCell ref="G5:I6"/>
    <mergeCell ref="J5:N6"/>
    <mergeCell ref="A7:E8"/>
  </mergeCells>
  <pageMargins left="0.7" right="0.7" top="0.75" bottom="0.75" header="0.3" footer="0.3"/>
  <pageSetup paperSize="9" scale="70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07"/>
  <sheetViews>
    <sheetView tabSelected="1" view="pageBreakPreview" zoomScaleNormal="100" topLeftCell="D1" workbookViewId="0">
      <selection activeCell="L16" sqref="L16"/>
    </sheetView>
  </sheetViews>
  <sheetFormatPr defaultColWidth="14.5044247787611" defaultRowHeight="15" customHeight="1"/>
  <cols>
    <col min="1" max="1" width="4.66371681415929" style="1" customWidth="1"/>
    <col min="2" max="2" width="25.5044247787611" style="1" customWidth="1"/>
    <col min="3" max="3" width="16.8318584070796" style="1" customWidth="1"/>
    <col min="4" max="4" width="23.1681415929204" style="1" customWidth="1"/>
    <col min="5" max="5" width="10" style="1" customWidth="1"/>
    <col min="6" max="6" width="34.5929203539823" style="1" customWidth="1"/>
    <col min="7" max="7" width="9.66371681415929" style="1" customWidth="1"/>
    <col min="8" max="8" width="10.8318584070796" style="1" customWidth="1"/>
    <col min="9" max="9" width="10.3362831858407" style="1" customWidth="1"/>
    <col min="10" max="10" width="10" style="1" customWidth="1"/>
    <col min="11" max="11" width="9.83185840707965" style="1" customWidth="1"/>
    <col min="12" max="12" width="38.8407079646018" style="1" customWidth="1"/>
    <col min="13" max="13" width="9.83185840707965" style="1" customWidth="1"/>
    <col min="14" max="14" width="11.5044247787611" style="1" customWidth="1"/>
    <col min="15" max="15" width="32.6637168141593" style="1" customWidth="1"/>
    <col min="16" max="22" width="13.6637168141593" style="1" customWidth="1"/>
    <col min="23" max="16384" width="14.5044247787611" style="1"/>
  </cols>
  <sheetData>
    <row r="1" s="1" customFormat="1" ht="30" customHeight="1" spans="1:14">
      <c r="A1" s="2" t="s">
        <v>70</v>
      </c>
      <c r="B1" s="3"/>
      <c r="C1" s="3"/>
      <c r="D1" s="3"/>
      <c r="E1" s="2" t="s">
        <v>71</v>
      </c>
      <c r="F1" s="2"/>
      <c r="G1" s="2"/>
      <c r="H1" s="2"/>
      <c r="I1" s="19"/>
      <c r="J1" s="19"/>
      <c r="K1" s="19"/>
      <c r="L1" s="19"/>
      <c r="M1" s="18"/>
      <c r="N1" s="18"/>
    </row>
    <row r="2" s="1" customFormat="1" ht="15.75" customHeight="1" spans="1:14">
      <c r="A2" s="4" t="s">
        <v>3</v>
      </c>
      <c r="B2" s="4"/>
      <c r="C2" s="5" t="str">
        <f>'[2]SPEC SHEET'!B2</f>
        <v>BG7177 OLIVIA</v>
      </c>
      <c r="D2" s="4" t="s">
        <v>72</v>
      </c>
      <c r="E2" s="6" t="str">
        <f>'[1]Style Summary Cover Page'!D2</f>
        <v>SARAH PUNTER</v>
      </c>
      <c r="F2" s="6"/>
      <c r="G2" s="6"/>
      <c r="H2" s="6"/>
      <c r="I2" s="20"/>
      <c r="J2" s="20"/>
      <c r="K2" s="20"/>
      <c r="L2" s="20"/>
      <c r="M2" s="18"/>
      <c r="N2" s="18"/>
    </row>
    <row r="3" s="1" customFormat="1" ht="15.75" customHeight="1" spans="1:14">
      <c r="A3" s="4" t="s">
        <v>9</v>
      </c>
      <c r="B3" s="4"/>
      <c r="C3" s="7">
        <f>'[2]Style Summary Cover Page'!B3</f>
        <v>45457</v>
      </c>
      <c r="D3" s="4" t="s">
        <v>10</v>
      </c>
      <c r="E3" s="6" t="s">
        <v>73</v>
      </c>
      <c r="F3" s="6"/>
      <c r="G3" s="6"/>
      <c r="H3" s="6"/>
      <c r="I3" s="20"/>
      <c r="J3" s="20"/>
      <c r="K3" s="20"/>
      <c r="L3" s="20"/>
      <c r="M3" s="18"/>
      <c r="N3" s="18"/>
    </row>
    <row r="4" s="1" customFormat="1" ht="15.75" spans="1:14">
      <c r="A4" s="4" t="s">
        <v>12</v>
      </c>
      <c r="B4" s="4"/>
      <c r="C4" s="5" t="str">
        <f>'[2]Style Summary Cover Page'!B4</f>
        <v>FALL 24</v>
      </c>
      <c r="D4" s="4" t="s">
        <v>14</v>
      </c>
      <c r="E4" s="6" t="s">
        <v>73</v>
      </c>
      <c r="F4" s="6"/>
      <c r="G4" s="6"/>
      <c r="H4" s="6"/>
      <c r="I4" s="20"/>
      <c r="J4" s="20"/>
      <c r="K4" s="20"/>
      <c r="L4" s="20"/>
      <c r="M4" s="18"/>
      <c r="N4" s="18"/>
    </row>
    <row r="5" s="1" customFormat="1" ht="15.75" customHeight="1" spans="1:14">
      <c r="A5" s="4" t="s">
        <v>16</v>
      </c>
      <c r="B5" s="4"/>
      <c r="C5" s="5" t="s">
        <v>74</v>
      </c>
      <c r="D5" s="4" t="s">
        <v>75</v>
      </c>
      <c r="E5" s="6" t="s">
        <v>76</v>
      </c>
      <c r="F5" s="6"/>
      <c r="G5" s="6"/>
      <c r="H5" s="6"/>
      <c r="I5" s="20"/>
      <c r="J5" s="20"/>
      <c r="K5" s="20"/>
      <c r="L5" s="20"/>
      <c r="M5" s="18"/>
      <c r="N5" s="18"/>
    </row>
    <row r="6" s="1" customFormat="1" ht="15.75" customHeight="1" spans="1:22">
      <c r="A6" s="4" t="s">
        <v>21</v>
      </c>
      <c r="B6" s="4"/>
      <c r="C6" s="5" t="s">
        <v>77</v>
      </c>
      <c r="D6" s="4" t="s">
        <v>17</v>
      </c>
      <c r="E6" s="6" t="s">
        <v>78</v>
      </c>
      <c r="F6" s="6"/>
      <c r="G6" s="6"/>
      <c r="H6" s="6"/>
      <c r="I6" s="20"/>
      <c r="J6" s="20"/>
      <c r="K6" s="20"/>
      <c r="L6" s="20"/>
      <c r="M6" s="21"/>
      <c r="N6" s="18"/>
      <c r="O6" s="18"/>
      <c r="P6" s="18"/>
      <c r="Q6" s="18"/>
      <c r="R6" s="18"/>
      <c r="S6" s="18"/>
      <c r="T6" s="18"/>
      <c r="U6" s="18"/>
      <c r="V6" s="18"/>
    </row>
    <row r="7" s="1" customFormat="1" ht="36.5" customHeight="1" spans="1:21">
      <c r="A7" s="8" t="s">
        <v>25</v>
      </c>
      <c r="B7" s="8"/>
      <c r="C7" s="8"/>
      <c r="D7" s="8"/>
      <c r="E7" s="8"/>
      <c r="F7" s="8"/>
      <c r="G7" s="9" t="s">
        <v>26</v>
      </c>
      <c r="H7" s="9" t="s">
        <v>79</v>
      </c>
      <c r="I7" s="22" t="s">
        <v>78</v>
      </c>
      <c r="J7" s="9" t="s">
        <v>80</v>
      </c>
      <c r="K7" s="8" t="s">
        <v>81</v>
      </c>
      <c r="L7" s="23" t="s">
        <v>82</v>
      </c>
      <c r="M7" s="24"/>
      <c r="N7" s="25"/>
      <c r="O7" s="18"/>
      <c r="P7" s="18"/>
      <c r="Q7" s="18"/>
      <c r="R7" s="18"/>
      <c r="S7" s="18"/>
      <c r="T7" s="18"/>
      <c r="U7" s="18"/>
    </row>
    <row r="8" s="1" customFormat="1" ht="30" customHeight="1" spans="1:21">
      <c r="A8" s="10" t="str">
        <f>'[2]SPEC SHEET'!A8</f>
        <v>FRONT BODY LENGTH (SHOULDER STRAP JOIN SEAM TO HEM)</v>
      </c>
      <c r="B8" s="10"/>
      <c r="C8" s="10"/>
      <c r="D8" s="10"/>
      <c r="E8" s="10"/>
      <c r="F8" s="38" t="s">
        <v>83</v>
      </c>
      <c r="G8" s="39">
        <v>0.5</v>
      </c>
      <c r="H8" s="40">
        <v>55.125</v>
      </c>
      <c r="I8" s="49">
        <v>55.5</v>
      </c>
      <c r="J8" s="40">
        <v>55.875</v>
      </c>
      <c r="K8" s="40">
        <v>56.25</v>
      </c>
      <c r="L8" s="26"/>
      <c r="M8" s="24"/>
      <c r="N8" s="25"/>
      <c r="O8" s="18"/>
      <c r="P8" s="18"/>
      <c r="Q8" s="18"/>
      <c r="R8" s="18"/>
      <c r="S8" s="18"/>
      <c r="T8" s="18"/>
      <c r="U8" s="18"/>
    </row>
    <row r="9" s="1" customFormat="1" ht="30" customHeight="1" spans="1:21">
      <c r="A9" s="10" t="str">
        <f>'[2]SPEC SHEET'!A9</f>
        <v>WR'S RIGHT BODICE SIDE SEAM LENGTH</v>
      </c>
      <c r="B9" s="10"/>
      <c r="C9" s="10"/>
      <c r="D9" s="10"/>
      <c r="E9" s="10"/>
      <c r="F9" s="38" t="s">
        <v>37</v>
      </c>
      <c r="G9" s="39">
        <v>0.25</v>
      </c>
      <c r="H9" s="41">
        <v>25.75</v>
      </c>
      <c r="I9" s="49">
        <v>26</v>
      </c>
      <c r="J9" s="47">
        <v>26.25</v>
      </c>
      <c r="K9" s="47">
        <v>26.5</v>
      </c>
      <c r="L9" s="26"/>
      <c r="M9" s="24"/>
      <c r="N9" s="25"/>
      <c r="O9" s="18"/>
      <c r="P9" s="18"/>
      <c r="Q9" s="18"/>
      <c r="R9" s="18"/>
      <c r="S9" s="18"/>
      <c r="T9" s="18"/>
      <c r="U9" s="18"/>
    </row>
    <row r="10" s="1" customFormat="1" ht="30" customHeight="1" spans="1:21">
      <c r="A10" s="10" t="str">
        <f>'[2]SPEC SHEET'!A10</f>
        <v>WR'S LEFT BODICE SIDE SEAM LENGTH</v>
      </c>
      <c r="B10" s="10"/>
      <c r="C10" s="10"/>
      <c r="D10" s="10"/>
      <c r="E10" s="10"/>
      <c r="F10" s="42" t="s">
        <v>39</v>
      </c>
      <c r="G10" s="39">
        <v>0.25</v>
      </c>
      <c r="H10" s="41">
        <v>16.75</v>
      </c>
      <c r="I10" s="49">
        <v>17</v>
      </c>
      <c r="J10" s="47">
        <v>17.25</v>
      </c>
      <c r="K10" s="47">
        <v>17.5</v>
      </c>
      <c r="L10" s="26"/>
      <c r="M10" s="27"/>
      <c r="N10" s="28"/>
      <c r="O10" s="18"/>
      <c r="P10" s="18"/>
      <c r="Q10" s="18"/>
      <c r="R10" s="18"/>
      <c r="S10" s="18"/>
      <c r="T10" s="18"/>
      <c r="U10" s="18"/>
    </row>
    <row r="11" s="1" customFormat="1" ht="30" customHeight="1" spans="1:21">
      <c r="A11" s="10" t="str">
        <f>'[2]SPEC SHEET'!A11</f>
        <v>FRONT NECK WIDTH (STRAP JOIN TO STRAP JOIN ALONG EDGE)</v>
      </c>
      <c r="B11" s="10"/>
      <c r="C11" s="10"/>
      <c r="D11" s="10"/>
      <c r="E11" s="10"/>
      <c r="F11" s="42" t="s">
        <v>84</v>
      </c>
      <c r="G11" s="39">
        <v>0.25</v>
      </c>
      <c r="H11" s="43">
        <v>16</v>
      </c>
      <c r="I11" s="49">
        <v>18</v>
      </c>
      <c r="J11" s="50">
        <v>20.5</v>
      </c>
      <c r="K11" s="50">
        <v>23</v>
      </c>
      <c r="L11" s="29"/>
      <c r="M11" s="27"/>
      <c r="N11" s="28"/>
      <c r="O11" s="18"/>
      <c r="P11" s="18"/>
      <c r="Q11" s="18"/>
      <c r="R11" s="18"/>
      <c r="S11" s="18"/>
      <c r="T11" s="18"/>
      <c r="U11" s="18"/>
    </row>
    <row r="12" s="1" customFormat="1" ht="30" customHeight="1" spans="1:21">
      <c r="A12" s="10" t="str">
        <f>'[2]SPEC SHEET'!A12</f>
        <v>BUST CIRCUMFERENCE (1" BELOW AH) - STRAIGHT ACROSS</v>
      </c>
      <c r="B12" s="10"/>
      <c r="C12" s="10"/>
      <c r="D12" s="10"/>
      <c r="E12" s="10"/>
      <c r="F12" s="42" t="s">
        <v>85</v>
      </c>
      <c r="G12" s="39">
        <v>0.25</v>
      </c>
      <c r="H12" s="43">
        <v>44.5</v>
      </c>
      <c r="I12" s="49">
        <v>46.5</v>
      </c>
      <c r="J12" s="50">
        <v>49</v>
      </c>
      <c r="K12" s="50">
        <v>51.5</v>
      </c>
      <c r="L12" s="29"/>
      <c r="M12" s="27"/>
      <c r="N12" s="28"/>
      <c r="O12" s="18"/>
      <c r="P12" s="18"/>
      <c r="Q12" s="18"/>
      <c r="R12" s="18"/>
      <c r="S12" s="18"/>
      <c r="T12" s="18"/>
      <c r="U12" s="18"/>
    </row>
    <row r="13" s="1" customFormat="1" ht="30" customHeight="1" spans="1:21">
      <c r="A13" s="10" t="str">
        <f>'[2]SPEC SHEET'!A13</f>
        <v>WAIST CIRCUMFERENCE (6" BELOW AH)</v>
      </c>
      <c r="B13" s="10"/>
      <c r="C13" s="10"/>
      <c r="D13" s="10"/>
      <c r="E13" s="10"/>
      <c r="F13" s="44" t="s">
        <v>86</v>
      </c>
      <c r="G13" s="39">
        <v>0.25</v>
      </c>
      <c r="H13" s="43">
        <v>42.5</v>
      </c>
      <c r="I13" s="49">
        <v>44.5</v>
      </c>
      <c r="J13" s="50">
        <v>47</v>
      </c>
      <c r="K13" s="50">
        <v>49.5</v>
      </c>
      <c r="L13" s="29"/>
      <c r="M13" s="27"/>
      <c r="N13" s="28"/>
      <c r="O13" s="18"/>
      <c r="P13" s="18"/>
      <c r="Q13" s="18"/>
      <c r="R13" s="18"/>
      <c r="S13" s="18"/>
      <c r="T13" s="18"/>
      <c r="U13" s="18"/>
    </row>
    <row r="14" s="1" customFormat="1" ht="30" customHeight="1" spans="1:21">
      <c r="A14" s="10" t="str">
        <f>'[2]SPEC SHEET'!A14</f>
        <v>HIP CIRCUMFERENCE (15" BELOW AH) - STRAIGHT</v>
      </c>
      <c r="B14" s="10"/>
      <c r="C14" s="10"/>
      <c r="D14" s="10"/>
      <c r="E14" s="10"/>
      <c r="F14" s="44" t="s">
        <v>87</v>
      </c>
      <c r="G14" s="39">
        <v>0.25</v>
      </c>
      <c r="H14" s="43">
        <v>50</v>
      </c>
      <c r="I14" s="49">
        <v>52</v>
      </c>
      <c r="J14" s="50">
        <v>54.5</v>
      </c>
      <c r="K14" s="50">
        <v>57</v>
      </c>
      <c r="L14" s="29"/>
      <c r="M14" s="27"/>
      <c r="N14" s="28"/>
      <c r="O14" s="18"/>
      <c r="P14" s="18"/>
      <c r="Q14" s="18"/>
      <c r="R14" s="18"/>
      <c r="S14" s="18"/>
      <c r="T14" s="18"/>
      <c r="U14" s="18"/>
    </row>
    <row r="15" s="1" customFormat="1" ht="30" customHeight="1" spans="1:21">
      <c r="A15" s="10" t="str">
        <f>'[2]SPEC SHEET'!A15</f>
        <v>SKIRT JOIN SEAM CIRCUMFERENCE-STRAIGHT</v>
      </c>
      <c r="B15" s="10"/>
      <c r="C15" s="10"/>
      <c r="D15" s="10"/>
      <c r="E15" s="10"/>
      <c r="F15" s="44" t="s">
        <v>53</v>
      </c>
      <c r="G15" s="39">
        <v>0.5</v>
      </c>
      <c r="H15" s="43">
        <v>55</v>
      </c>
      <c r="I15" s="49">
        <v>57</v>
      </c>
      <c r="J15" s="50">
        <v>59.5</v>
      </c>
      <c r="K15" s="50">
        <v>62</v>
      </c>
      <c r="L15" s="29"/>
      <c r="M15" s="27"/>
      <c r="N15" s="28"/>
      <c r="O15" s="18"/>
      <c r="P15" s="18"/>
      <c r="Q15" s="18"/>
      <c r="R15" s="18"/>
      <c r="S15" s="18"/>
      <c r="T15" s="18"/>
      <c r="U15" s="18"/>
    </row>
    <row r="16" s="1" customFormat="1" ht="30" customHeight="1" spans="1:21">
      <c r="A16" s="10" t="str">
        <f>'[2]SPEC SHEET'!A16</f>
        <v>SWEEP SKIRT ALONG CURVE - SLIT EDGES ALIGNED, FOLD TO SLIT EDGE (SELF)</v>
      </c>
      <c r="B16" s="10"/>
      <c r="C16" s="10"/>
      <c r="D16" s="10"/>
      <c r="E16" s="10"/>
      <c r="F16" s="38" t="s">
        <v>88</v>
      </c>
      <c r="G16" s="39">
        <v>0.5</v>
      </c>
      <c r="H16" s="43">
        <v>70</v>
      </c>
      <c r="I16" s="49">
        <v>72</v>
      </c>
      <c r="J16" s="50">
        <v>74.5</v>
      </c>
      <c r="K16" s="50">
        <v>77</v>
      </c>
      <c r="L16" s="30"/>
      <c r="M16" s="27"/>
      <c r="N16" s="28"/>
      <c r="O16" s="18"/>
      <c r="P16" s="18"/>
      <c r="Q16" s="18"/>
      <c r="R16" s="18"/>
      <c r="S16" s="18"/>
      <c r="T16" s="18"/>
      <c r="U16" s="18"/>
    </row>
    <row r="17" s="1" customFormat="1" ht="30" customHeight="1" spans="1:21">
      <c r="A17" s="10" t="str">
        <f>'[2]SPEC SHEET'!A17</f>
        <v>SWEEP SKIRT ALONG CURVE - SLIT EDGES ALIGNED, FOLD TO SLIT EDGE (LINING)</v>
      </c>
      <c r="B17" s="10"/>
      <c r="C17" s="10"/>
      <c r="D17" s="10"/>
      <c r="E17" s="10"/>
      <c r="F17" s="38" t="s">
        <v>89</v>
      </c>
      <c r="G17" s="39">
        <v>0.25</v>
      </c>
      <c r="H17" s="43">
        <v>65.75</v>
      </c>
      <c r="I17" s="49">
        <v>66</v>
      </c>
      <c r="J17" s="50">
        <v>66.25</v>
      </c>
      <c r="K17" s="50">
        <v>66.5</v>
      </c>
      <c r="L17" s="30"/>
      <c r="M17" s="27"/>
      <c r="N17" s="28"/>
      <c r="O17" s="18"/>
      <c r="P17" s="18"/>
      <c r="Q17" s="18"/>
      <c r="R17" s="18"/>
      <c r="S17" s="18"/>
      <c r="T17" s="18"/>
      <c r="U17" s="18"/>
    </row>
    <row r="18" s="1" customFormat="1" ht="30" customHeight="1" spans="1:21">
      <c r="A18" s="10" t="str">
        <f>'[2]SPEC SHEET'!A18</f>
        <v>SLIT HEIGHT</v>
      </c>
      <c r="B18" s="10"/>
      <c r="C18" s="10"/>
      <c r="D18" s="10"/>
      <c r="E18" s="10"/>
      <c r="F18" s="38" t="s">
        <v>63</v>
      </c>
      <c r="G18" s="39">
        <v>0</v>
      </c>
      <c r="H18" s="43">
        <v>31</v>
      </c>
      <c r="I18" s="49">
        <v>31</v>
      </c>
      <c r="J18" s="50">
        <v>31</v>
      </c>
      <c r="K18" s="50">
        <v>31</v>
      </c>
      <c r="L18" s="29"/>
      <c r="M18" s="27"/>
      <c r="N18" s="28"/>
      <c r="O18" s="18"/>
      <c r="P18" s="18"/>
      <c r="Q18" s="18"/>
      <c r="R18" s="18"/>
      <c r="S18" s="18"/>
      <c r="T18" s="18"/>
      <c r="U18" s="18"/>
    </row>
    <row r="19" s="1" customFormat="1" ht="30" customHeight="1" spans="1:21">
      <c r="A19" s="10" t="str">
        <f>'[2]SPEC SHEET'!A19</f>
        <v>BUST PLEAT DEPTH</v>
      </c>
      <c r="B19" s="10"/>
      <c r="C19" s="10"/>
      <c r="D19" s="10"/>
      <c r="E19" s="10"/>
      <c r="F19" s="44" t="s">
        <v>90</v>
      </c>
      <c r="G19" s="39">
        <v>0.25</v>
      </c>
      <c r="H19" s="45">
        <v>1.75</v>
      </c>
      <c r="I19" s="49">
        <v>1.75</v>
      </c>
      <c r="J19" s="47">
        <v>1.75</v>
      </c>
      <c r="K19" s="47">
        <v>1.75</v>
      </c>
      <c r="L19" s="29"/>
      <c r="M19" s="27"/>
      <c r="N19" s="28"/>
      <c r="O19" s="18"/>
      <c r="P19" s="18"/>
      <c r="Q19" s="18"/>
      <c r="R19" s="18"/>
      <c r="S19" s="18"/>
      <c r="T19" s="18"/>
      <c r="U19" s="18"/>
    </row>
    <row r="20" s="1" customFormat="1" ht="30" customHeight="1" spans="1:21">
      <c r="A20" s="10" t="str">
        <f>'[2]SPEC SHEET'!A20</f>
        <v>TIE LENGTH</v>
      </c>
      <c r="B20" s="10"/>
      <c r="C20" s="10"/>
      <c r="D20" s="10"/>
      <c r="E20" s="10"/>
      <c r="F20" s="46" t="s">
        <v>65</v>
      </c>
      <c r="G20" s="39">
        <v>0</v>
      </c>
      <c r="H20" s="47">
        <v>58</v>
      </c>
      <c r="I20" s="49">
        <v>58</v>
      </c>
      <c r="J20" s="47">
        <v>58</v>
      </c>
      <c r="K20" s="47">
        <v>58</v>
      </c>
      <c r="L20" s="29"/>
      <c r="M20" s="27"/>
      <c r="N20" s="28"/>
      <c r="O20" s="18"/>
      <c r="P20" s="18"/>
      <c r="Q20" s="18"/>
      <c r="R20" s="18"/>
      <c r="S20" s="18"/>
      <c r="T20" s="18"/>
      <c r="U20" s="18"/>
    </row>
    <row r="21" s="1" customFormat="1" ht="30" customHeight="1" spans="1:21">
      <c r="A21" s="10" t="str">
        <f>'[2]SPEC SHEET'!A21</f>
        <v>LINING DIFFERENCE FROM SELF</v>
      </c>
      <c r="B21" s="10"/>
      <c r="C21" s="10"/>
      <c r="D21" s="10"/>
      <c r="E21" s="10"/>
      <c r="F21" s="48" t="s">
        <v>67</v>
      </c>
      <c r="G21" s="39">
        <v>0</v>
      </c>
      <c r="H21" s="47">
        <v>1</v>
      </c>
      <c r="I21" s="49">
        <v>1</v>
      </c>
      <c r="J21" s="47">
        <v>1</v>
      </c>
      <c r="K21" s="47">
        <v>1</v>
      </c>
      <c r="L21" s="29"/>
      <c r="M21" s="27"/>
      <c r="N21" s="28"/>
      <c r="O21" s="18"/>
      <c r="P21" s="18"/>
      <c r="Q21" s="18"/>
      <c r="R21" s="18"/>
      <c r="S21" s="18"/>
      <c r="T21" s="18"/>
      <c r="U21" s="18"/>
    </row>
    <row r="22" s="1" customFormat="1" ht="30" customHeight="1" spans="1:21">
      <c r="A22" s="10" t="str">
        <f>'[2]SPEC SHEET'!A22</f>
        <v>HEM HEIGHT</v>
      </c>
      <c r="B22" s="10"/>
      <c r="C22" s="10"/>
      <c r="D22" s="10"/>
      <c r="E22" s="10"/>
      <c r="F22" s="48" t="s">
        <v>91</v>
      </c>
      <c r="G22" s="39">
        <v>0</v>
      </c>
      <c r="H22" s="47">
        <v>0.125</v>
      </c>
      <c r="I22" s="49">
        <v>0.125</v>
      </c>
      <c r="J22" s="47">
        <v>0.125</v>
      </c>
      <c r="K22" s="47">
        <v>0.125</v>
      </c>
      <c r="L22" s="29"/>
      <c r="M22" s="27"/>
      <c r="N22" s="28"/>
      <c r="O22" s="18"/>
      <c r="P22" s="18"/>
      <c r="Q22" s="18"/>
      <c r="R22" s="18"/>
      <c r="S22" s="18"/>
      <c r="T22" s="18"/>
      <c r="U22" s="18"/>
    </row>
    <row r="23" s="1" customFormat="1" ht="14.25" spans="1:21">
      <c r="A23" s="18"/>
      <c r="B23" s="18"/>
      <c r="C23" s="18"/>
      <c r="D23" s="18"/>
      <c r="E23" s="18"/>
      <c r="F23" s="18"/>
      <c r="G23" s="18"/>
      <c r="H23" s="18"/>
      <c r="I23" s="31"/>
      <c r="J23" s="18"/>
      <c r="K23" s="18"/>
      <c r="L23" s="32"/>
      <c r="M23" s="27"/>
      <c r="N23" s="28"/>
      <c r="O23" s="18"/>
      <c r="P23" s="18"/>
      <c r="Q23" s="18"/>
      <c r="R23" s="18"/>
      <c r="S23" s="18"/>
      <c r="T23" s="18"/>
      <c r="U23" s="18"/>
    </row>
    <row r="24" s="1" customFormat="1" ht="13.1" spans="1:21">
      <c r="A24" s="18"/>
      <c r="B24" s="18"/>
      <c r="C24" s="18"/>
      <c r="D24" s="18"/>
      <c r="E24" s="18"/>
      <c r="F24" s="18"/>
      <c r="G24" s="18"/>
      <c r="H24" s="18"/>
      <c r="I24" s="31"/>
      <c r="J24" s="18"/>
      <c r="K24" s="18"/>
      <c r="L24" s="27"/>
      <c r="M24" s="27"/>
      <c r="N24" s="28"/>
      <c r="O24" s="18"/>
      <c r="P24" s="18"/>
      <c r="Q24" s="18"/>
      <c r="R24" s="18"/>
      <c r="S24" s="18"/>
      <c r="T24" s="18"/>
      <c r="U24" s="18"/>
    </row>
    <row r="25" s="1" customFormat="1" ht="15.75" customHeight="1" spans="1:21">
      <c r="A25" s="18"/>
      <c r="B25" s="18"/>
      <c r="C25" s="18"/>
      <c r="D25" s="18"/>
      <c r="E25" s="18"/>
      <c r="F25" s="18"/>
      <c r="G25" s="18"/>
      <c r="H25" s="18"/>
      <c r="I25" s="31"/>
      <c r="J25" s="18"/>
      <c r="K25" s="18"/>
      <c r="L25" s="27"/>
      <c r="M25" s="27"/>
      <c r="N25" s="28"/>
      <c r="O25" s="18"/>
      <c r="P25" s="18"/>
      <c r="Q25" s="18"/>
      <c r="R25" s="18"/>
      <c r="S25" s="18"/>
      <c r="T25" s="18"/>
      <c r="U25" s="18"/>
    </row>
    <row r="26" s="1" customFormat="1" ht="15.75" customHeight="1" spans="1:22">
      <c r="A26" s="18"/>
      <c r="B26" s="18"/>
      <c r="C26" s="18"/>
      <c r="D26" s="18"/>
      <c r="E26" s="18"/>
      <c r="F26" s="18"/>
      <c r="G26" s="18"/>
      <c r="H26" s="18"/>
      <c r="I26" s="31"/>
      <c r="J26" s="18"/>
      <c r="K26" s="18"/>
      <c r="L26" s="32"/>
      <c r="M26" s="27"/>
      <c r="N26" s="27"/>
      <c r="O26" s="28"/>
      <c r="P26" s="18"/>
      <c r="Q26" s="18"/>
      <c r="R26" s="18"/>
      <c r="S26" s="18"/>
      <c r="T26" s="18"/>
      <c r="U26" s="18"/>
      <c r="V26" s="18"/>
    </row>
    <row r="27" s="1" customFormat="1" ht="15.75" customHeight="1" spans="1:22">
      <c r="A27" s="18"/>
      <c r="B27" s="18"/>
      <c r="C27" s="18"/>
      <c r="D27" s="18"/>
      <c r="E27" s="18"/>
      <c r="F27" s="18"/>
      <c r="G27" s="18"/>
      <c r="H27" s="18"/>
      <c r="I27" s="31"/>
      <c r="J27" s="18"/>
      <c r="K27" s="18"/>
      <c r="L27" s="27"/>
      <c r="M27" s="27"/>
      <c r="N27" s="27"/>
      <c r="O27" s="28"/>
      <c r="P27" s="18"/>
      <c r="Q27" s="18"/>
      <c r="R27" s="18"/>
      <c r="S27" s="18"/>
      <c r="T27" s="18"/>
      <c r="U27" s="18"/>
      <c r="V27" s="18"/>
    </row>
    <row r="28" s="1" customFormat="1" ht="15.75" customHeight="1" spans="1:22">
      <c r="A28" s="18"/>
      <c r="B28" s="18"/>
      <c r="C28" s="18"/>
      <c r="D28" s="18"/>
      <c r="E28" s="18"/>
      <c r="F28" s="18"/>
      <c r="G28" s="18"/>
      <c r="H28" s="18"/>
      <c r="I28" s="31"/>
      <c r="J28" s="18"/>
      <c r="K28" s="18"/>
      <c r="L28" s="27"/>
      <c r="M28" s="27"/>
      <c r="N28" s="27"/>
      <c r="O28" s="28"/>
      <c r="P28" s="18"/>
      <c r="Q28" s="18"/>
      <c r="R28" s="18"/>
      <c r="S28" s="18"/>
      <c r="T28" s="18"/>
      <c r="U28" s="18"/>
      <c r="V28" s="18"/>
    </row>
    <row r="29" s="1" customFormat="1" ht="15.75" customHeight="1" spans="1:22">
      <c r="A29" s="18"/>
      <c r="B29" s="18"/>
      <c r="C29" s="18"/>
      <c r="D29" s="18"/>
      <c r="E29" s="18"/>
      <c r="F29" s="18"/>
      <c r="G29" s="18"/>
      <c r="H29" s="18"/>
      <c r="I29" s="31"/>
      <c r="J29" s="18"/>
      <c r="K29" s="18"/>
      <c r="L29" s="27"/>
      <c r="M29" s="27"/>
      <c r="N29" s="27"/>
      <c r="O29" s="28"/>
      <c r="P29" s="18"/>
      <c r="Q29" s="18"/>
      <c r="R29" s="18"/>
      <c r="S29" s="18"/>
      <c r="T29" s="18"/>
      <c r="U29" s="18"/>
      <c r="V29" s="18"/>
    </row>
    <row r="30" s="1" customFormat="1" ht="15.75" customHeight="1" spans="1:22">
      <c r="A30" s="18"/>
      <c r="B30" s="18"/>
      <c r="C30" s="18"/>
      <c r="D30" s="18"/>
      <c r="E30" s="18"/>
      <c r="F30" s="18"/>
      <c r="G30" s="18"/>
      <c r="H30" s="18"/>
      <c r="I30" s="31"/>
      <c r="J30" s="18"/>
      <c r="K30" s="18"/>
      <c r="L30" s="27"/>
      <c r="M30" s="32"/>
      <c r="N30" s="27"/>
      <c r="O30" s="28"/>
      <c r="P30" s="18"/>
      <c r="Q30" s="18"/>
      <c r="R30" s="18"/>
      <c r="S30" s="18"/>
      <c r="T30" s="18"/>
      <c r="U30" s="18"/>
      <c r="V30" s="18"/>
    </row>
    <row r="31" s="1" customFormat="1" ht="15.75" customHeight="1" spans="1:22">
      <c r="A31" s="18"/>
      <c r="B31" s="18"/>
      <c r="C31" s="18"/>
      <c r="D31" s="18"/>
      <c r="E31" s="18"/>
      <c r="F31" s="18"/>
      <c r="G31" s="18"/>
      <c r="H31" s="18"/>
      <c r="I31" s="31"/>
      <c r="J31" s="18"/>
      <c r="K31" s="18"/>
      <c r="L31" s="27"/>
      <c r="M31" s="32"/>
      <c r="N31" s="27"/>
      <c r="O31" s="28"/>
      <c r="P31" s="18"/>
      <c r="Q31" s="18"/>
      <c r="R31" s="18"/>
      <c r="S31" s="18"/>
      <c r="T31" s="18"/>
      <c r="U31" s="18"/>
      <c r="V31" s="18"/>
    </row>
    <row r="32" s="1" customFormat="1" ht="15.75" customHeight="1" spans="1:22">
      <c r="A32" s="18"/>
      <c r="B32" s="18"/>
      <c r="C32" s="18"/>
      <c r="D32" s="18"/>
      <c r="E32" s="18"/>
      <c r="F32" s="18"/>
      <c r="G32" s="18"/>
      <c r="H32" s="18"/>
      <c r="I32" s="31"/>
      <c r="J32" s="18"/>
      <c r="K32" s="18"/>
      <c r="L32" s="27"/>
      <c r="M32" s="27"/>
      <c r="N32" s="27"/>
      <c r="O32" s="28"/>
      <c r="P32" s="18"/>
      <c r="Q32" s="18"/>
      <c r="R32" s="18"/>
      <c r="S32" s="18"/>
      <c r="T32" s="18"/>
      <c r="U32" s="18"/>
      <c r="V32" s="18"/>
    </row>
    <row r="33" s="1" customFormat="1" ht="15.75" customHeight="1" spans="1:2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27"/>
      <c r="M33" s="27"/>
      <c r="N33" s="27"/>
      <c r="O33" s="28"/>
      <c r="P33" s="18"/>
      <c r="Q33" s="18"/>
      <c r="R33" s="18"/>
      <c r="S33" s="18"/>
      <c r="T33" s="18"/>
      <c r="U33" s="18"/>
      <c r="V33" s="18"/>
    </row>
    <row r="34" s="1" customFormat="1" ht="15.75" customHeight="1" spans="1:2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27"/>
      <c r="M34" s="32"/>
      <c r="N34" s="27"/>
      <c r="O34" s="28"/>
      <c r="P34" s="18"/>
      <c r="Q34" s="18"/>
      <c r="R34" s="18"/>
      <c r="S34" s="18"/>
      <c r="T34" s="18"/>
      <c r="U34" s="18"/>
      <c r="V34" s="18"/>
    </row>
    <row r="35" s="1" customFormat="1" ht="15.75" customHeight="1" spans="1:2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7"/>
      <c r="N35" s="27"/>
      <c r="O35" s="28"/>
      <c r="P35" s="18"/>
      <c r="Q35" s="18"/>
      <c r="R35" s="18"/>
      <c r="S35" s="18"/>
      <c r="T35" s="18"/>
      <c r="U35" s="18"/>
      <c r="V35" s="18"/>
    </row>
    <row r="36" s="1" customFormat="1" ht="15.75" customHeight="1" spans="1:2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27"/>
      <c r="M36" s="27"/>
      <c r="N36" s="27"/>
      <c r="O36" s="28"/>
      <c r="P36" s="18"/>
      <c r="Q36" s="18"/>
      <c r="R36" s="18"/>
      <c r="S36" s="18"/>
      <c r="T36" s="18"/>
      <c r="U36" s="18"/>
      <c r="V36" s="18"/>
    </row>
    <row r="37" s="1" customFormat="1" ht="15.75" customHeight="1" spans="1:2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7"/>
      <c r="M37" s="27"/>
      <c r="N37" s="27"/>
      <c r="O37" s="28"/>
      <c r="P37" s="18"/>
      <c r="Q37" s="18"/>
      <c r="R37" s="18"/>
      <c r="S37" s="18"/>
      <c r="T37" s="18"/>
      <c r="U37" s="18"/>
      <c r="V37" s="18"/>
    </row>
    <row r="38" s="1" customFormat="1" ht="15.75" customHeight="1" spans="1:2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33"/>
      <c r="M38" s="27"/>
      <c r="N38" s="27"/>
      <c r="O38" s="28"/>
      <c r="P38" s="18"/>
      <c r="Q38" s="18"/>
      <c r="R38" s="18"/>
      <c r="S38" s="18"/>
      <c r="T38" s="18"/>
      <c r="U38" s="18"/>
      <c r="V38" s="18"/>
    </row>
    <row r="39" s="1" customFormat="1" ht="15.75" hidden="1" customHeight="1" spans="1:2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33"/>
      <c r="M39" s="27"/>
      <c r="N39" s="27"/>
      <c r="O39" s="28"/>
      <c r="P39" s="18"/>
      <c r="Q39" s="18"/>
      <c r="R39" s="18"/>
      <c r="S39" s="18"/>
      <c r="T39" s="18"/>
      <c r="U39" s="18"/>
      <c r="V39" s="18"/>
    </row>
    <row r="40" s="1" customFormat="1" ht="15.75" customHeight="1" spans="1:2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3"/>
      <c r="M40" s="27"/>
      <c r="N40" s="27"/>
      <c r="O40" s="28"/>
      <c r="P40" s="18"/>
      <c r="Q40" s="18"/>
      <c r="R40" s="18"/>
      <c r="S40" s="18"/>
      <c r="T40" s="18"/>
      <c r="U40" s="18"/>
      <c r="V40" s="18"/>
    </row>
    <row r="41" s="1" customFormat="1" ht="15.75" customHeight="1" spans="1:2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33"/>
      <c r="M41" s="27"/>
      <c r="N41" s="27"/>
      <c r="O41" s="28"/>
      <c r="P41" s="18"/>
      <c r="Q41" s="18"/>
      <c r="R41" s="18"/>
      <c r="S41" s="18"/>
      <c r="T41" s="18"/>
      <c r="U41" s="18"/>
      <c r="V41" s="18"/>
    </row>
    <row r="42" s="1" customFormat="1" ht="15.75" customHeight="1" spans="1:2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33"/>
      <c r="M42" s="27"/>
      <c r="N42" s="27"/>
      <c r="O42" s="28"/>
      <c r="P42" s="18"/>
      <c r="Q42" s="18"/>
      <c r="R42" s="18"/>
      <c r="S42" s="18"/>
      <c r="T42" s="18"/>
      <c r="U42" s="18"/>
      <c r="V42" s="18"/>
    </row>
    <row r="43" s="1" customFormat="1" ht="15.75" customHeight="1" spans="1:2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33"/>
      <c r="M43" s="27"/>
      <c r="N43" s="27"/>
      <c r="O43" s="28"/>
      <c r="P43" s="18"/>
      <c r="Q43" s="18"/>
      <c r="R43" s="18"/>
      <c r="S43" s="18"/>
      <c r="T43" s="18"/>
      <c r="U43" s="18"/>
      <c r="V43" s="18"/>
    </row>
    <row r="44" s="1" customFormat="1" ht="15.75" customHeight="1" spans="1:2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33"/>
      <c r="M44" s="27"/>
      <c r="N44" s="27"/>
      <c r="O44" s="28"/>
      <c r="P44" s="18"/>
      <c r="Q44" s="18"/>
      <c r="R44" s="18"/>
      <c r="S44" s="18"/>
      <c r="T44" s="18"/>
      <c r="U44" s="18"/>
      <c r="V44" s="18"/>
    </row>
    <row r="45" s="1" customFormat="1" ht="14.25" spans="1:2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33"/>
      <c r="M45" s="27"/>
      <c r="N45" s="27"/>
      <c r="O45" s="28"/>
      <c r="P45" s="18"/>
      <c r="Q45" s="18"/>
      <c r="R45" s="18"/>
      <c r="S45" s="18"/>
      <c r="T45" s="18"/>
      <c r="U45" s="18"/>
      <c r="V45" s="18"/>
    </row>
    <row r="46" s="1" customFormat="1" ht="14.25" spans="1:2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33"/>
      <c r="M46" s="27"/>
      <c r="N46" s="27"/>
      <c r="O46" s="28"/>
      <c r="P46" s="18"/>
      <c r="Q46" s="18"/>
      <c r="R46" s="18"/>
      <c r="S46" s="18"/>
      <c r="T46" s="18"/>
      <c r="U46" s="18"/>
      <c r="V46" s="18"/>
    </row>
    <row r="47" s="1" customFormat="1" ht="14.25" spans="1:2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33"/>
      <c r="M47" s="27"/>
      <c r="N47" s="27"/>
      <c r="O47" s="28"/>
      <c r="P47" s="18"/>
      <c r="Q47" s="18"/>
      <c r="R47" s="18"/>
      <c r="S47" s="18"/>
      <c r="T47" s="18"/>
      <c r="U47" s="18"/>
      <c r="V47" s="18"/>
    </row>
    <row r="48" s="1" customFormat="1" ht="15.75" customHeight="1" spans="1:2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33"/>
      <c r="M48" s="27"/>
      <c r="N48" s="27"/>
      <c r="O48" s="28"/>
      <c r="P48" s="18"/>
      <c r="Q48" s="18"/>
      <c r="R48" s="18"/>
      <c r="S48" s="18"/>
      <c r="T48" s="18"/>
      <c r="U48" s="18"/>
      <c r="V48" s="18"/>
    </row>
    <row r="49" s="1" customFormat="1" ht="14.25" spans="1:2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3"/>
      <c r="M49" s="27"/>
      <c r="N49" s="27"/>
      <c r="O49" s="28"/>
      <c r="P49" s="18"/>
      <c r="Q49" s="18"/>
      <c r="R49" s="18"/>
      <c r="S49" s="18"/>
      <c r="T49" s="18"/>
      <c r="U49" s="18"/>
      <c r="V49" s="18"/>
    </row>
    <row r="50" s="1" customFormat="1" ht="14.25" spans="1:2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33"/>
      <c r="M50" s="27"/>
      <c r="N50" s="27"/>
      <c r="O50" s="28"/>
      <c r="P50" s="18"/>
      <c r="Q50" s="18"/>
      <c r="R50" s="18"/>
      <c r="S50" s="18"/>
      <c r="T50" s="18"/>
      <c r="U50" s="18"/>
      <c r="V50" s="18"/>
    </row>
    <row r="51" s="1" customFormat="1" ht="15.75" customHeight="1" spans="1:2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33"/>
      <c r="M51" s="27"/>
      <c r="N51" s="27"/>
      <c r="O51" s="28"/>
      <c r="P51" s="18"/>
      <c r="Q51" s="18"/>
      <c r="R51" s="18"/>
      <c r="S51" s="18"/>
      <c r="T51" s="18"/>
      <c r="U51" s="18"/>
      <c r="V51" s="18"/>
    </row>
    <row r="52" s="1" customFormat="1" ht="15.75" customHeight="1" spans="1:2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34"/>
      <c r="M52" s="27"/>
      <c r="N52" s="27"/>
      <c r="O52" s="28"/>
      <c r="P52" s="18"/>
      <c r="Q52" s="18"/>
      <c r="R52" s="18"/>
      <c r="S52" s="18"/>
      <c r="T52" s="18"/>
      <c r="U52" s="18"/>
      <c r="V52" s="18"/>
    </row>
    <row r="53" s="1" customFormat="1" ht="15.75" customHeight="1" spans="1:2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34"/>
      <c r="M53" s="27"/>
      <c r="N53" s="27"/>
      <c r="O53" s="28"/>
      <c r="P53" s="18"/>
      <c r="Q53" s="18"/>
      <c r="R53" s="18"/>
      <c r="S53" s="18"/>
      <c r="T53" s="18"/>
      <c r="U53" s="18"/>
      <c r="V53" s="18"/>
    </row>
    <row r="54" s="1" customFormat="1" ht="15.75" customHeight="1" spans="1:2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34"/>
      <c r="M54" s="27"/>
      <c r="N54" s="27"/>
      <c r="O54" s="28"/>
      <c r="P54" s="18"/>
      <c r="Q54" s="18"/>
      <c r="R54" s="18"/>
      <c r="S54" s="18"/>
      <c r="T54" s="18"/>
      <c r="U54" s="18"/>
      <c r="V54" s="18"/>
    </row>
    <row r="55" s="1" customFormat="1" ht="15.75" customHeight="1" spans="1:2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27"/>
      <c r="N55" s="27"/>
      <c r="O55" s="28"/>
      <c r="P55" s="18"/>
      <c r="Q55" s="18"/>
      <c r="R55" s="18"/>
      <c r="S55" s="18"/>
      <c r="T55" s="18"/>
      <c r="U55" s="18"/>
      <c r="V55" s="18"/>
    </row>
    <row r="56" s="1" customFormat="1" ht="15.75" customHeight="1" spans="1:2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27"/>
      <c r="N56" s="27"/>
      <c r="O56" s="28"/>
      <c r="P56" s="18"/>
      <c r="Q56" s="18"/>
      <c r="R56" s="18"/>
      <c r="S56" s="18"/>
      <c r="T56" s="18"/>
      <c r="U56" s="18"/>
      <c r="V56" s="18"/>
    </row>
    <row r="57" s="1" customFormat="1" ht="14.25" spans="1:2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33"/>
      <c r="M57" s="27"/>
      <c r="N57" s="27"/>
      <c r="O57" s="28"/>
      <c r="P57" s="18"/>
      <c r="Q57" s="18"/>
      <c r="R57" s="18"/>
      <c r="S57" s="18"/>
      <c r="T57" s="18"/>
      <c r="U57" s="18"/>
      <c r="V57" s="18"/>
    </row>
    <row r="58" s="1" customFormat="1" ht="14.25" spans="1:2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33"/>
      <c r="M58" s="27"/>
      <c r="N58" s="27"/>
      <c r="O58" s="28"/>
      <c r="P58" s="18"/>
      <c r="Q58" s="18"/>
      <c r="R58" s="18"/>
      <c r="S58" s="18"/>
      <c r="T58" s="18"/>
      <c r="U58" s="18"/>
      <c r="V58" s="18"/>
    </row>
    <row r="59" s="1" customFormat="1" ht="15.75" customHeight="1" spans="1:2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33"/>
      <c r="M59" s="27"/>
      <c r="N59" s="27"/>
      <c r="O59" s="28"/>
      <c r="P59" s="18"/>
      <c r="Q59" s="18"/>
      <c r="R59" s="18"/>
      <c r="S59" s="18"/>
      <c r="T59" s="18"/>
      <c r="U59" s="18"/>
      <c r="V59" s="18"/>
    </row>
    <row r="60" s="1" customFormat="1" ht="15.75" customHeight="1" spans="1:2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3"/>
      <c r="M60" s="34"/>
      <c r="N60" s="34"/>
      <c r="O60" s="34"/>
      <c r="P60" s="18"/>
      <c r="Q60" s="18"/>
      <c r="R60" s="18"/>
      <c r="S60" s="18"/>
      <c r="T60" s="18"/>
      <c r="U60" s="18"/>
      <c r="V60" s="18"/>
    </row>
    <row r="61" s="1" customFormat="1" ht="13.1" spans="1:2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34"/>
      <c r="N61" s="34"/>
      <c r="O61" s="34"/>
      <c r="P61" s="18"/>
      <c r="Q61" s="18"/>
      <c r="R61" s="18"/>
      <c r="S61" s="18"/>
      <c r="T61" s="18"/>
      <c r="U61" s="18"/>
      <c r="V61" s="18"/>
    </row>
    <row r="62" s="1" customFormat="1" ht="13.1" spans="1:2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34"/>
      <c r="N62" s="34"/>
      <c r="O62" s="34"/>
      <c r="P62" s="18"/>
      <c r="Q62" s="18"/>
      <c r="R62" s="18"/>
      <c r="S62" s="18"/>
      <c r="T62" s="18"/>
      <c r="U62" s="18"/>
      <c r="V62" s="18"/>
    </row>
    <row r="63" s="1" customFormat="1" ht="13.1" spans="1:2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="1" customFormat="1" ht="13.1" spans="1:2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="1" customFormat="1" ht="13.1" spans="1:2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27"/>
      <c r="N65" s="27"/>
      <c r="O65" s="28"/>
      <c r="P65" s="18"/>
      <c r="Q65" s="18"/>
      <c r="R65" s="18"/>
      <c r="S65" s="18"/>
      <c r="T65" s="18"/>
      <c r="U65" s="18"/>
      <c r="V65" s="18"/>
    </row>
    <row r="66" s="1" customFormat="1" ht="13.1" spans="1:2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27"/>
      <c r="N66" s="27"/>
      <c r="O66" s="28"/>
      <c r="P66" s="18"/>
      <c r="Q66" s="18"/>
      <c r="R66" s="18"/>
      <c r="S66" s="18"/>
      <c r="T66" s="18"/>
      <c r="U66" s="18"/>
      <c r="V66" s="18"/>
    </row>
    <row r="67" s="1" customFormat="1" ht="13.1" spans="1:2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27"/>
      <c r="N67" s="27"/>
      <c r="O67" s="28"/>
      <c r="P67" s="18"/>
      <c r="Q67" s="18"/>
      <c r="R67" s="18"/>
      <c r="S67" s="18"/>
      <c r="T67" s="18"/>
      <c r="U67" s="18"/>
      <c r="V67" s="18"/>
    </row>
    <row r="68" s="1" customFormat="1" ht="13.1" spans="1:2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27"/>
      <c r="N68" s="27"/>
      <c r="O68" s="28"/>
      <c r="P68" s="18"/>
      <c r="Q68" s="18"/>
      <c r="R68" s="18"/>
      <c r="S68" s="18"/>
      <c r="T68" s="18"/>
      <c r="U68" s="18"/>
      <c r="V68" s="18"/>
    </row>
    <row r="69" s="1" customFormat="1" ht="13.1" spans="1:2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="1" customFormat="1" ht="13.1" spans="1:2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="1" customFormat="1" ht="13.1" spans="1:2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="1" customFormat="1" ht="15.75" customHeight="1" spans="1:2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="1" customFormat="1" ht="15.75" customHeight="1" spans="1:2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="1" customFormat="1" ht="15.75" customHeight="1" spans="1:2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="1" customFormat="1" ht="15.75" customHeight="1" spans="1:2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="1" customFormat="1" ht="15.75" customHeight="1" spans="1:2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="1" customFormat="1" ht="15.75" hidden="1" customHeight="1" spans="1:2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="1" customFormat="1" ht="15.75" customHeight="1" spans="1:2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="1" customFormat="1" ht="15.75" customHeight="1" spans="1:2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="1" customFormat="1" ht="15.75" customHeight="1" spans="1:2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="1" customFormat="1" ht="15.75" customHeight="1" spans="1:2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="1" customFormat="1" ht="15.75" customHeight="1" spans="1:2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="1" customFormat="1" ht="13.1" spans="1:2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="1" customFormat="1" ht="13.1" spans="1:2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="1" customFormat="1" ht="15.75" customHeight="1" spans="1:2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="1" customFormat="1" ht="15.75" customHeight="1" spans="1:2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="1" customFormat="1" ht="15.75" customHeight="1" spans="1:2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="1" customFormat="1" ht="13.1" spans="1:2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="1" customFormat="1" ht="13.1" spans="1:2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="1" customFormat="1" ht="13.1" spans="1:2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="1" customFormat="1" ht="13.1" spans="1:2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="1" customFormat="1" ht="15.75" customHeight="1" spans="1:2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="1" customFormat="1" ht="15.75" customHeight="1" spans="1:2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="1" customFormat="1" ht="15.75" customHeight="1" spans="1:2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="1" customFormat="1" ht="13.1" spans="1:2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="1" customFormat="1" ht="15.75" customHeight="1" spans="1:2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35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="1" customFormat="1" ht="15.75" customHeight="1" spans="1:2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35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="1" customFormat="1" ht="15.75" customHeight="1" spans="1:2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35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="1" customFormat="1" ht="15.75" customHeight="1" spans="1:2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35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="1" customFormat="1" ht="15.75" customHeight="1" spans="1:2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36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="1" customFormat="1" ht="15.75" customHeight="1" spans="1:2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36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="1" customFormat="1" ht="15.75" customHeight="1" spans="1:2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36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="1" customFormat="1" ht="15.75" customHeight="1" spans="1:2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36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="1" customFormat="1" ht="15.75" customHeight="1" spans="1:2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36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="1" customFormat="1" ht="15.75" customHeight="1" spans="1:2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36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="1" customFormat="1" ht="15.75" hidden="1" customHeight="1" spans="1:2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36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="1" customFormat="1" ht="15.75" hidden="1" customHeight="1" spans="1:2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="1" customFormat="1" ht="15.75" customHeight="1" spans="1:2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="1" customFormat="1" ht="15.75" customHeight="1" spans="1:2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="1" customFormat="1" ht="15.75" hidden="1" customHeight="1" spans="1:2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="1" customFormat="1" ht="15.75" hidden="1" customHeight="1" spans="1:2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="1" customFormat="1" ht="15.75" hidden="1" customHeight="1" spans="1:2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="1" customFormat="1" ht="15.75" hidden="1" customHeight="1" spans="1:2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="1" customFormat="1" ht="15.75" hidden="1" customHeight="1" spans="1:2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="1" customFormat="1" ht="15.75" customHeight="1" spans="1:2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="1" customFormat="1" ht="15.75" customHeight="1" spans="1:2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="1" customFormat="1" ht="15.75" customHeight="1" spans="1:2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="1" customFormat="1" ht="15.75" customHeight="1" spans="1:2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="1" customFormat="1" ht="15.75" customHeight="1" spans="1:2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="1" customFormat="1" ht="15.75" customHeight="1" spans="1:2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="1" customFormat="1" ht="15.75" customHeight="1" spans="1:2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="1" customFormat="1" ht="15.75" customHeight="1" spans="1: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="1" customFormat="1" ht="15.75" customHeight="1" spans="1:2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="1" customFormat="1" ht="15.75" customHeight="1" spans="1:2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="1" customFormat="1" ht="15.75" customHeight="1" spans="1:2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="1" customFormat="1" ht="15.75" customHeight="1" spans="1:2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="1" customFormat="1" ht="15.75" customHeight="1" spans="1:2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="1" customFormat="1" ht="15.75" customHeight="1" spans="1:2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="1" customFormat="1" ht="15.75" customHeight="1" spans="1:2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="1" customFormat="1" ht="15.75" customHeight="1" spans="1:2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="1" customFormat="1" ht="15.75" customHeight="1" spans="1:2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="1" customFormat="1" ht="15.75" customHeight="1" spans="1:2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="1" customFormat="1" ht="15.75" customHeight="1" spans="1:2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="1" customFormat="1" ht="15.75" customHeight="1" spans="1:2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="1" customFormat="1" ht="15.75" customHeight="1" spans="1:2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="1" customFormat="1" ht="15.75" customHeight="1" spans="1:2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="1" customFormat="1" ht="15.75" customHeight="1" spans="1:2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="1" customFormat="1" ht="15.75" customHeight="1" spans="1:2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="1" customFormat="1" ht="15.75" customHeight="1" spans="1:2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="1" customFormat="1" ht="15.75" customHeight="1" spans="1:2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="1" customFormat="1" ht="15.75" customHeight="1" spans="1:2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="1" customFormat="1" ht="15.75" customHeight="1" spans="1:2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="1" customFormat="1" ht="15.75" customHeight="1" spans="1:2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="1" customFormat="1" ht="15.75" customHeight="1" spans="1:2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="1" customFormat="1" ht="15.75" customHeight="1" spans="1:2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="1" customFormat="1" ht="15.75" customHeight="1" spans="1:2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="1" customFormat="1" ht="15.75" customHeight="1" spans="1:2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="1" customFormat="1" ht="15.75" customHeight="1" spans="1:2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="1" customFormat="1" ht="15.75" customHeight="1" spans="1:2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="1" customFormat="1" ht="15.75" customHeight="1" spans="1:2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="1" customFormat="1" ht="15.75" customHeight="1" spans="1:2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="1" customFormat="1" ht="15.75" customHeight="1" spans="1:2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="1" customFormat="1" ht="15.75" customHeight="1" spans="1:2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="1" customFormat="1" ht="15.75" customHeight="1" spans="1:2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="1" customFormat="1" ht="15.75" customHeight="1" spans="1:2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="1" customFormat="1" ht="15.75" customHeight="1" spans="1:2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="1" customFormat="1" ht="15.75" customHeight="1" spans="1:2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="1" customFormat="1" ht="15.75" customHeight="1" spans="1:2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="1" customFormat="1" ht="15.75" customHeight="1" spans="1:2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="1" customFormat="1" ht="15.75" customHeight="1" spans="1:2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="1" customFormat="1" ht="15.75" customHeight="1" spans="1:2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="1" customFormat="1" ht="15.75" customHeight="1" spans="1:2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="1" customFormat="1" ht="15.75" customHeight="1" spans="1:2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="1" customFormat="1" ht="15.75" customHeight="1" spans="1:2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="1" customFormat="1" ht="15.75" customHeight="1" spans="1:2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="1" customFormat="1" ht="15.75" customHeight="1" spans="1:2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="1" customFormat="1" ht="15.75" customHeight="1" spans="1:2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="1" customFormat="1" ht="15.75" customHeight="1" spans="1:2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="1" customFormat="1" ht="15.75" customHeight="1" spans="1:2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="1" customFormat="1" ht="15.75" customHeight="1" spans="1:2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="1" customFormat="1" ht="15.75" customHeight="1" spans="1:2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="1" customFormat="1" ht="15.75" customHeight="1" spans="1:2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="1" customFormat="1" ht="15.75" customHeight="1" spans="1:2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="1" customFormat="1" ht="15.75" customHeight="1" spans="1:2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="1" customFormat="1" ht="15.75" customHeight="1" spans="1:2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="1" customFormat="1" ht="15.75" customHeight="1" spans="1:2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="1" customFormat="1" ht="15.75" customHeight="1" spans="1:2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="1" customFormat="1" ht="15.75" customHeight="1" spans="1:2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="1" customFormat="1" ht="15.75" customHeight="1" spans="1:2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="1" customFormat="1" ht="15.75" customHeight="1" spans="1:2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="1" customFormat="1" ht="15.75" customHeight="1" spans="1:2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="1" customFormat="1" ht="15.75" customHeight="1" spans="1:2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="1" customFormat="1" ht="15.75" customHeight="1" spans="1:2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="1" customFormat="1" ht="15.75" customHeight="1" spans="1:2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="1" customFormat="1" ht="15.75" customHeight="1" spans="1:2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="1" customFormat="1" ht="15.75" customHeight="1" spans="1:2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="1" customFormat="1" ht="15.75" customHeight="1" spans="1:2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="1" customFormat="1" ht="15.75" customHeight="1" spans="1:2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="1" customFormat="1" ht="15.75" customHeight="1" spans="1:2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="1" customFormat="1" ht="15.75" customHeight="1" spans="1:2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="1" customFormat="1" ht="15.75" customHeight="1" spans="1:2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="1" customFormat="1" ht="15.75" customHeight="1" spans="1:2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="1" customFormat="1" ht="15.75" customHeight="1" spans="1:2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="1" customFormat="1" ht="15.75" customHeight="1" spans="1:2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="1" customFormat="1" ht="15.75" customHeight="1" spans="1:2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="1" customFormat="1" ht="15.75" customHeight="1" spans="1:2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="1" customFormat="1" ht="15.75" customHeight="1" spans="1:2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="1" customFormat="1" ht="15.75" customHeight="1" spans="1:2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="1" customFormat="1" ht="15.75" customHeight="1" spans="1:2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="1" customFormat="1" ht="15.75" customHeight="1" spans="1:2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="1" customFormat="1" ht="15.75" customHeight="1" spans="1:2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="1" customFormat="1" ht="15.75" customHeight="1" spans="1:2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="1" customFormat="1" ht="15.75" customHeight="1" spans="1:2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="1" customFormat="1" ht="15.75" customHeight="1" spans="1:2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="1" customFormat="1" ht="15.75" customHeight="1" spans="1:2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="1" customFormat="1" ht="15.75" customHeight="1" spans="1:2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="1" customFormat="1" ht="15.75" customHeight="1" spans="1:2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="1" customFormat="1" ht="15.75" customHeight="1" spans="1:2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="1" customFormat="1" ht="15.75" customHeight="1" spans="1:2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="1" customFormat="1" ht="15.75" customHeight="1" spans="1:2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="1" customFormat="1" ht="15.75" customHeight="1" spans="1:2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="1" customFormat="1" ht="15.75" customHeight="1" spans="1:2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="1" customFormat="1" ht="15.75" customHeight="1" spans="1:2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="1" customFormat="1" ht="15.75" customHeight="1" spans="1:2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="1" customFormat="1" ht="15.75" customHeight="1" spans="1:2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="1" customFormat="1" ht="15.75" customHeight="1" spans="1:2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="1" customFormat="1" ht="15.75" customHeight="1" spans="1:2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="1" customFormat="1" ht="15.75" customHeight="1" spans="1:2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="1" customFormat="1" ht="15.75" customHeight="1" spans="1:2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="1" customFormat="1" ht="15.75" customHeight="1" spans="1:2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="1" customFormat="1" ht="15.75" customHeight="1" spans="1:2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="1" customFormat="1" ht="15.75" customHeight="1" spans="1:2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="1" customFormat="1" ht="15.75" customHeight="1" spans="1:2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="1" customFormat="1" ht="15.75" customHeight="1" spans="1:2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="1" customFormat="1" ht="15.75" customHeight="1" spans="1:2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="1" customFormat="1" ht="15.75" customHeight="1" spans="1:2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="1" customFormat="1" ht="15.75" customHeight="1" spans="1:2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="1" customFormat="1" ht="15.75" customHeight="1" spans="1:2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="1" customFormat="1" ht="15.75" customHeight="1" spans="1:2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="1" customFormat="1" ht="15.75" customHeight="1" spans="1:2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="1" customFormat="1" ht="15.75" customHeight="1" spans="1:2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="1" customFormat="1" ht="15.75" customHeight="1" spans="1:2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="1" customFormat="1" ht="15.75" customHeight="1" spans="1:2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="1" customFormat="1" ht="15.75" customHeight="1" spans="1:2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="1" customFormat="1" ht="15.75" customHeight="1" spans="1:2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="1" customFormat="1" ht="15.75" customHeight="1" spans="1:2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="1" customFormat="1" ht="15.75" customHeight="1" spans="1:2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="1" customFormat="1" ht="15.75" customHeight="1" spans="1:2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="1" customFormat="1" ht="15.75" customHeight="1" spans="1:2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="1" customFormat="1" ht="15.75" customHeight="1" spans="1:2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="1" customFormat="1" ht="15.75" customHeight="1" spans="1:2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="1" customFormat="1" ht="15.75" customHeight="1" spans="1:2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="1" customFormat="1" ht="15.75" customHeight="1" spans="1:2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="1" customFormat="1" ht="15.75" customHeight="1" spans="1:2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="1" customFormat="1" ht="15.75" customHeight="1" spans="1:2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="1" customFormat="1" ht="15.75" customHeight="1" spans="1:2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="1" customFormat="1" ht="15.75" customHeight="1" spans="1:2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="1" customFormat="1" ht="15.75" customHeight="1" spans="1:2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="1" customFormat="1" ht="15.75" customHeight="1" spans="1:2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="1" customFormat="1" ht="15.75" customHeight="1" spans="1:2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="1" customFormat="1" ht="15.75" customHeight="1" spans="1:2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="1" customFormat="1" ht="15.75" customHeight="1" spans="1:2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="1" customFormat="1" ht="15.75" customHeight="1" spans="1:2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="1" customFormat="1" ht="15.75" customHeight="1" spans="1:2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="1" customFormat="1" ht="15.75" customHeight="1" spans="1:2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="1" customFormat="1" ht="15.75" customHeight="1" spans="1:2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="1" customFormat="1" ht="15.75" customHeight="1" spans="1:2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="1" customFormat="1" ht="15.75" customHeight="1" spans="1:2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="1" customFormat="1" ht="15.75" customHeight="1" spans="1:2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="1" customFormat="1" ht="15.75" customHeight="1" spans="1:2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="1" customFormat="1" ht="15.75" customHeight="1" spans="1:2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="1" customFormat="1" ht="15.75" customHeight="1" spans="1:2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="1" customFormat="1" ht="15.75" customHeight="1" spans="1:2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="1" customFormat="1" ht="15.75" customHeight="1" spans="1:2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="1" customFormat="1" ht="15.75" customHeight="1" spans="1:2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="1" customFormat="1" ht="15.75" customHeight="1" spans="1:2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="1" customFormat="1" ht="15.75" customHeight="1" spans="1:2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="1" customFormat="1" ht="15.75" customHeight="1" spans="1:2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="1" customFormat="1" ht="15.75" customHeight="1" spans="1:2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="1" customFormat="1" ht="15.75" customHeight="1" spans="1:2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="1" customFormat="1" ht="15.75" customHeight="1" spans="1:2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="1" customFormat="1" ht="15.75" customHeight="1" spans="1:2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="1" customFormat="1" ht="15.75" customHeight="1" spans="1:2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="1" customFormat="1" ht="15.75" customHeight="1" spans="1:2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="1" customFormat="1" ht="15.75" customHeight="1" spans="1:2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="1" customFormat="1" ht="15.75" customHeight="1" spans="1:2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="1" customFormat="1" ht="15.75" customHeight="1" spans="1:2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="1" customFormat="1" ht="15.75" customHeight="1" spans="1:2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="1" customFormat="1" ht="15.75" customHeight="1" spans="1:2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="1" customFormat="1" ht="15.75" customHeight="1" spans="1:2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="1" customFormat="1" ht="15.75" customHeight="1" spans="1:2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="1" customFormat="1" ht="15.75" customHeight="1" spans="1:2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="1" customFormat="1" ht="15.75" customHeight="1" spans="1:2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="1" customFormat="1" ht="15.75" customHeight="1" spans="1:2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="1" customFormat="1" ht="15.75" customHeight="1" spans="1:2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="1" customFormat="1" ht="15.75" customHeight="1" spans="1:2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="1" customFormat="1" ht="15.75" customHeight="1" spans="1:2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="1" customFormat="1" ht="15.75" customHeight="1" spans="1:2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="1" customFormat="1" ht="15.75" customHeight="1" spans="1:2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="1" customFormat="1" ht="15.75" customHeight="1" spans="1:2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="1" customFormat="1" ht="15.75" customHeight="1" spans="1:2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="1" customFormat="1" ht="15.75" customHeight="1" spans="1:2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="1" customFormat="1" ht="15.75" customHeight="1" spans="1:2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="1" customFormat="1" ht="15.75" customHeight="1" spans="1:2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="1" customFormat="1" ht="15.75" customHeight="1" spans="1:2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="1" customFormat="1" ht="15.75" customHeight="1" spans="1:2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="1" customFormat="1" ht="15.75" customHeight="1" spans="1:2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="1" customFormat="1" ht="15.75" customHeight="1" spans="1:2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="1" customFormat="1" ht="15.75" customHeight="1" spans="1:2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="1" customFormat="1" ht="15.75" customHeight="1" spans="1:2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="1" customFormat="1" ht="15.75" customHeight="1" spans="1:2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="1" customFormat="1" ht="15.75" customHeight="1" spans="1:2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="1" customFormat="1" ht="15.75" customHeight="1" spans="1:2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="1" customFormat="1" ht="15.75" customHeight="1" spans="1:2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="1" customFormat="1" ht="15.75" customHeight="1" spans="1:2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="1" customFormat="1" ht="15.75" customHeight="1" spans="1:2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="1" customFormat="1" ht="15.75" customHeight="1" spans="1:2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="1" customFormat="1" ht="15.75" customHeight="1" spans="1:2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="1" customFormat="1" ht="15.75" customHeight="1" spans="1:2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="1" customFormat="1" ht="15.75" customHeight="1" spans="1:2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="1" customFormat="1" ht="15.75" customHeight="1" spans="1:2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="1" customFormat="1" ht="15.75" customHeight="1" spans="1:2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="1" customFormat="1" ht="15.75" customHeight="1" spans="1:2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="1" customFormat="1" ht="15.75" customHeight="1" spans="1:2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="1" customFormat="1" ht="15.75" customHeight="1" spans="1:2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</row>
    <row r="316" s="1" customFormat="1" ht="15.75" customHeight="1" spans="1:2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</row>
    <row r="317" s="1" customFormat="1" ht="15.75" customHeight="1" spans="1:2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</row>
    <row r="318" s="1" customFormat="1" ht="15.75" customHeight="1" spans="1:2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</row>
    <row r="319" s="1" customFormat="1" ht="15.75" customHeight="1" spans="1:2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</row>
    <row r="320" s="1" customFormat="1" ht="15.75" customHeight="1" spans="1:2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</row>
    <row r="321" s="1" customFormat="1" ht="15.75" customHeight="1" spans="1:2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</row>
    <row r="322" s="1" customFormat="1" ht="15.75" customHeight="1" spans="1:2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</row>
    <row r="323" s="1" customFormat="1" ht="15.75" customHeight="1" spans="1:2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</row>
    <row r="324" s="1" customFormat="1" ht="15.75" customHeight="1" spans="1:2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</row>
    <row r="325" s="1" customFormat="1" ht="15.75" customHeight="1" spans="1:2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</row>
    <row r="326" s="1" customFormat="1" ht="15.75" customHeight="1" spans="1:2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</row>
    <row r="327" s="1" customFormat="1" ht="15.75" customHeight="1" spans="1:2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</row>
    <row r="328" s="1" customFormat="1" ht="15.75" customHeight="1" spans="1:2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</row>
    <row r="329" s="1" customFormat="1" ht="15.75" customHeight="1" spans="1:2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</row>
    <row r="330" s="1" customFormat="1" ht="15.75" customHeight="1" spans="1:2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</row>
    <row r="331" s="1" customFormat="1" ht="15.75" customHeight="1" spans="1:2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</row>
    <row r="332" s="1" customFormat="1" ht="15.75" customHeight="1" spans="1:2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</row>
    <row r="333" s="1" customFormat="1" ht="15.75" customHeight="1" spans="1:2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</row>
    <row r="334" s="1" customFormat="1" ht="15.75" customHeight="1" spans="1:2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</row>
    <row r="335" s="1" customFormat="1" ht="15.75" customHeight="1" spans="1:2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</row>
    <row r="336" s="1" customFormat="1" ht="15.75" customHeight="1" spans="1:2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</row>
    <row r="337" s="1" customFormat="1" ht="15.75" customHeight="1" spans="1:2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</row>
    <row r="338" s="1" customFormat="1" ht="15.75" customHeight="1" spans="1:2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</row>
    <row r="339" s="1" customFormat="1" ht="15.75" customHeight="1" spans="1:2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</row>
    <row r="340" s="1" customFormat="1" ht="15.75" customHeight="1" spans="1:2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</row>
    <row r="341" s="1" customFormat="1" ht="15.75" customHeight="1" spans="1:2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</row>
    <row r="342" s="1" customFormat="1" ht="15.75" customHeight="1" spans="1:2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</row>
    <row r="343" s="1" customFormat="1" ht="15.75" customHeight="1" spans="1:2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</row>
    <row r="344" s="1" customFormat="1" ht="15.75" customHeight="1" spans="1:2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</row>
    <row r="345" s="1" customFormat="1" ht="15.75" customHeight="1" spans="1:2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</row>
    <row r="346" s="1" customFormat="1" ht="15.75" customHeight="1" spans="1:2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</row>
    <row r="347" s="1" customFormat="1" ht="15.75" customHeight="1" spans="1:2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</row>
    <row r="348" s="1" customFormat="1" ht="15.75" customHeight="1" spans="1:2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</row>
    <row r="349" s="1" customFormat="1" ht="15.75" customHeight="1" spans="1:2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</row>
    <row r="350" s="1" customFormat="1" ht="15.75" customHeight="1" spans="1:2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</row>
    <row r="351" s="1" customFormat="1" ht="15.75" customHeight="1" spans="1:2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</row>
    <row r="352" s="1" customFormat="1" ht="15.75" customHeight="1" spans="1:2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</row>
    <row r="353" s="1" customFormat="1" ht="15.75" customHeight="1" spans="1:2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</row>
    <row r="354" s="1" customFormat="1" ht="15.75" customHeight="1" spans="1:2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</row>
    <row r="355" s="1" customFormat="1" ht="15.75" customHeight="1" spans="1:2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</row>
    <row r="356" s="1" customFormat="1" ht="15.75" customHeight="1" spans="1:2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</row>
    <row r="357" s="1" customFormat="1" ht="15.75" customHeight="1" spans="1:2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</row>
    <row r="358" s="1" customFormat="1" ht="15.75" customHeight="1" spans="1:2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</row>
    <row r="359" s="1" customFormat="1" ht="15.75" customHeight="1" spans="1:2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</row>
    <row r="360" s="1" customFormat="1" ht="15.75" customHeight="1" spans="1:2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</row>
    <row r="361" s="1" customFormat="1" ht="15.75" customHeight="1" spans="1:2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</row>
    <row r="362" s="1" customFormat="1" ht="15.75" customHeight="1" spans="1:2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</row>
    <row r="363" s="1" customFormat="1" ht="15.75" customHeight="1" spans="1:2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</row>
    <row r="364" s="1" customFormat="1" ht="15.75" customHeight="1" spans="1:2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</row>
    <row r="365" s="1" customFormat="1" ht="15.75" customHeight="1" spans="1:2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</row>
    <row r="366" s="1" customFormat="1" ht="15.75" customHeight="1" spans="1:2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</row>
    <row r="367" s="1" customFormat="1" ht="15.75" customHeight="1" spans="1:2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</row>
    <row r="368" s="1" customFormat="1" ht="15.75" customHeight="1" spans="1:2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</row>
    <row r="369" s="1" customFormat="1" ht="15.75" customHeight="1" spans="1:2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</row>
    <row r="370" s="1" customFormat="1" ht="15.75" customHeight="1" spans="1:2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</row>
    <row r="371" s="1" customFormat="1" ht="15.75" customHeight="1" spans="1:2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</row>
    <row r="372" s="1" customFormat="1" ht="15.75" customHeight="1" spans="1:2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</row>
    <row r="373" s="1" customFormat="1" ht="15.75" customHeight="1" spans="1:2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</row>
    <row r="374" s="1" customFormat="1" ht="15.75" customHeight="1" spans="1:2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</row>
    <row r="375" s="1" customFormat="1" ht="15.75" customHeight="1" spans="1:2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</row>
    <row r="376" s="1" customFormat="1" ht="15.75" customHeight="1" spans="1:2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</row>
    <row r="377" s="1" customFormat="1" ht="15.75" customHeight="1" spans="1:2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</row>
    <row r="378" s="1" customFormat="1" ht="15.75" customHeight="1" spans="1:2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</row>
    <row r="379" s="1" customFormat="1" ht="15.75" customHeight="1" spans="1:2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</row>
    <row r="380" s="1" customFormat="1" ht="15.75" customHeight="1" spans="1:2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</row>
    <row r="381" s="1" customFormat="1" ht="15.75" customHeight="1" spans="1:2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</row>
    <row r="382" s="1" customFormat="1" ht="15.75" customHeight="1" spans="1:2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</row>
    <row r="383" s="1" customFormat="1" ht="15.75" customHeight="1" spans="1:2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</row>
    <row r="384" s="1" customFormat="1" ht="15.75" customHeight="1" spans="1:2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</row>
    <row r="385" s="1" customFormat="1" ht="15.75" customHeight="1" spans="1:2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</row>
    <row r="386" s="1" customFormat="1" ht="15.75" customHeight="1" spans="1:2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</row>
    <row r="387" s="1" customFormat="1" ht="15.75" customHeight="1" spans="1:2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</row>
    <row r="388" s="1" customFormat="1" ht="15.75" customHeight="1" spans="1:2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</row>
    <row r="389" s="1" customFormat="1" ht="15.75" customHeight="1" spans="1:2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</row>
    <row r="390" s="1" customFormat="1" ht="15.75" customHeight="1" spans="1:2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</row>
    <row r="391" s="1" customFormat="1" ht="15.75" customHeight="1" spans="1:2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</row>
    <row r="392" s="1" customFormat="1" ht="15.75" customHeight="1" spans="1:2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</row>
    <row r="393" s="1" customFormat="1" ht="15.75" customHeight="1" spans="1:2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</row>
    <row r="394" s="1" customFormat="1" ht="15.75" customHeight="1" spans="1:2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</row>
    <row r="395" s="1" customFormat="1" ht="15.75" customHeight="1" spans="1:2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</row>
    <row r="396" s="1" customFormat="1" ht="15.75" customHeight="1" spans="1:2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</row>
    <row r="397" s="1" customFormat="1" ht="15.75" customHeight="1" spans="1:2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</row>
    <row r="398" s="1" customFormat="1" ht="15.75" customHeight="1" spans="1:2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</row>
    <row r="399" s="1" customFormat="1" ht="15.75" customHeight="1" spans="1:2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</row>
    <row r="400" s="1" customFormat="1" ht="15.75" customHeight="1" spans="1:2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</row>
    <row r="401" s="1" customFormat="1" ht="15.75" customHeight="1" spans="1:2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</row>
    <row r="402" s="1" customFormat="1" ht="15.75" customHeight="1" spans="1:2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</row>
    <row r="403" s="1" customFormat="1" ht="15.75" customHeight="1" spans="1:2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</row>
    <row r="404" s="1" customFormat="1" ht="15.75" customHeight="1" spans="1:2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</row>
    <row r="405" s="1" customFormat="1" ht="15.75" customHeight="1" spans="1:2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</row>
    <row r="406" s="1" customFormat="1" ht="15.75" customHeight="1" spans="1:2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</row>
    <row r="407" s="1" customFormat="1" ht="15.75" customHeight="1" spans="1:2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</row>
    <row r="408" s="1" customFormat="1" ht="15.75" customHeight="1" spans="1:2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</row>
    <row r="409" s="1" customFormat="1" ht="15.75" customHeight="1" spans="1:2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</row>
    <row r="410" s="1" customFormat="1" ht="15.75" customHeight="1" spans="1:2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</row>
    <row r="411" s="1" customFormat="1" ht="15.75" customHeight="1" spans="1:2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</row>
    <row r="412" s="1" customFormat="1" ht="15.75" customHeight="1" spans="1:2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</row>
    <row r="413" s="1" customFormat="1" ht="15.75" customHeight="1" spans="1:2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</row>
    <row r="414" s="1" customFormat="1" ht="15.75" customHeight="1" spans="1:2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</row>
    <row r="415" s="1" customFormat="1" ht="15.75" customHeight="1" spans="1:2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</row>
    <row r="416" s="1" customFormat="1" ht="15.75" customHeight="1" spans="1:2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</row>
    <row r="417" s="1" customFormat="1" ht="15.75" customHeight="1" spans="1:2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</row>
    <row r="418" s="1" customFormat="1" ht="15.75" customHeight="1" spans="1:2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</row>
    <row r="419" s="1" customFormat="1" ht="15.75" customHeight="1" spans="1:2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</row>
    <row r="420" s="1" customFormat="1" ht="15.75" customHeight="1" spans="1:2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</row>
    <row r="421" s="1" customFormat="1" ht="15.75" customHeight="1" spans="1:2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</row>
    <row r="422" s="1" customFormat="1" ht="15.75" customHeight="1" spans="1:2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</row>
    <row r="423" s="1" customFormat="1" ht="15.75" customHeight="1" spans="1:2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</row>
    <row r="424" s="1" customFormat="1" ht="15.75" customHeight="1" spans="1:2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</row>
    <row r="425" s="1" customFormat="1" ht="15.75" customHeight="1" spans="1:2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</row>
    <row r="426" s="1" customFormat="1" ht="15.75" customHeight="1" spans="1:2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</row>
    <row r="427" s="1" customFormat="1" ht="15.75" customHeight="1" spans="1:2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</row>
    <row r="428" s="1" customFormat="1" ht="15.75" customHeight="1" spans="1:2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</row>
    <row r="429" s="1" customFormat="1" ht="15.75" customHeight="1" spans="1:2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</row>
    <row r="430" s="1" customFormat="1" ht="15.75" customHeight="1" spans="1:2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</row>
    <row r="431" s="1" customFormat="1" ht="15.75" customHeight="1" spans="1:2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</row>
    <row r="432" s="1" customFormat="1" ht="15.75" customHeight="1" spans="1:2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</row>
    <row r="433" s="1" customFormat="1" ht="15.75" customHeight="1" spans="1:2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</row>
    <row r="434" s="1" customFormat="1" ht="15.75" customHeight="1" spans="1:2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</row>
    <row r="435" s="1" customFormat="1" ht="15.75" customHeight="1" spans="1:2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</row>
    <row r="436" s="1" customFormat="1" ht="15.75" customHeight="1" spans="1:2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</row>
    <row r="437" s="1" customFormat="1" ht="15.75" customHeight="1" spans="1:2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</row>
    <row r="438" s="1" customFormat="1" ht="15.75" customHeight="1" spans="1:2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</row>
    <row r="439" s="1" customFormat="1" ht="15.75" customHeight="1" spans="1:2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</row>
    <row r="440" s="1" customFormat="1" ht="15.75" customHeight="1" spans="1:2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</row>
    <row r="441" s="1" customFormat="1" ht="15.75" customHeight="1" spans="1:2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</row>
    <row r="442" s="1" customFormat="1" ht="15.75" customHeight="1" spans="1:2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</row>
    <row r="443" s="1" customFormat="1" ht="15.75" customHeight="1" spans="1:2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</row>
    <row r="444" s="1" customFormat="1" ht="15.75" customHeight="1" spans="1:2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</row>
    <row r="445" s="1" customFormat="1" ht="15.75" customHeight="1" spans="1:2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</row>
    <row r="446" s="1" customFormat="1" ht="15.75" customHeight="1" spans="1:2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</row>
    <row r="447" s="1" customFormat="1" ht="15.75" customHeight="1" spans="1:2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</row>
    <row r="448" s="1" customFormat="1" ht="15.75" customHeight="1" spans="1:2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</row>
    <row r="449" s="1" customFormat="1" ht="15.75" customHeight="1" spans="1:2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</row>
    <row r="450" s="1" customFormat="1" ht="15.75" customHeight="1" spans="1:2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</row>
    <row r="451" s="1" customFormat="1" ht="15.75" customHeight="1" spans="1:2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</row>
    <row r="452" s="1" customFormat="1" ht="15.75" customHeight="1" spans="1:2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</row>
    <row r="453" s="1" customFormat="1" ht="15.75" customHeight="1" spans="1:2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</row>
    <row r="454" s="1" customFormat="1" ht="15.75" customHeight="1" spans="1:2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</row>
    <row r="455" s="1" customFormat="1" ht="15.75" customHeight="1" spans="1:2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</row>
    <row r="456" s="1" customFormat="1" ht="15.75" customHeight="1" spans="1:2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</row>
    <row r="457" s="1" customFormat="1" ht="15.75" customHeight="1" spans="1:2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</row>
    <row r="458" s="1" customFormat="1" ht="15.75" customHeight="1" spans="1:2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</row>
    <row r="459" s="1" customFormat="1" ht="15.75" customHeight="1" spans="1:2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</row>
    <row r="460" s="1" customFormat="1" ht="15.75" customHeight="1" spans="1:2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</row>
    <row r="461" s="1" customFormat="1" ht="15.75" customHeight="1" spans="1:2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</row>
    <row r="462" s="1" customFormat="1" ht="15.75" customHeight="1" spans="1:2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</row>
    <row r="463" s="1" customFormat="1" ht="15.75" customHeight="1" spans="1:2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</row>
    <row r="464" s="1" customFormat="1" ht="15.75" customHeight="1" spans="1:2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</row>
    <row r="465" s="1" customFormat="1" ht="15.75" customHeight="1" spans="1:2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</row>
    <row r="466" s="1" customFormat="1" ht="15.75" customHeight="1" spans="1:2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</row>
    <row r="467" s="1" customFormat="1" ht="15.75" customHeight="1" spans="1:2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</row>
    <row r="468" s="1" customFormat="1" ht="15.75" customHeight="1" spans="1:2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</row>
    <row r="469" s="1" customFormat="1" ht="15.75" customHeight="1" spans="1:2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</row>
    <row r="470" s="1" customFormat="1" ht="15.75" customHeight="1" spans="1:2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</row>
    <row r="471" s="1" customFormat="1" ht="15.75" customHeight="1" spans="1:2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</row>
    <row r="472" s="1" customFormat="1" ht="15.75" customHeight="1" spans="1:2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</row>
    <row r="473" s="1" customFormat="1" ht="15.75" customHeight="1" spans="1:2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</row>
    <row r="474" s="1" customFormat="1" ht="15.75" customHeight="1" spans="1:2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</row>
    <row r="475" s="1" customFormat="1" ht="15.75" customHeight="1" spans="1:2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</row>
    <row r="476" s="1" customFormat="1" ht="15.75" customHeight="1" spans="1:2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</row>
    <row r="477" s="1" customFormat="1" ht="15.75" customHeight="1" spans="1:2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</row>
    <row r="478" s="1" customFormat="1" ht="15.75" customHeight="1" spans="1:2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</row>
    <row r="479" s="1" customFormat="1" ht="15.75" customHeight="1" spans="1:2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</row>
    <row r="480" s="1" customFormat="1" ht="15.75" customHeight="1" spans="1:2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</row>
    <row r="481" s="1" customFormat="1" ht="15.75" customHeight="1" spans="1:2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</row>
    <row r="482" s="1" customFormat="1" ht="15.75" customHeight="1" spans="1:2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</row>
    <row r="483" s="1" customFormat="1" ht="15.75" customHeight="1" spans="1:2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</row>
    <row r="484" s="1" customFormat="1" ht="15.75" customHeight="1" spans="1:2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</row>
    <row r="485" s="1" customFormat="1" ht="15.75" customHeight="1" spans="1:2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</row>
    <row r="486" s="1" customFormat="1" ht="15.75" customHeight="1" spans="1:2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</row>
    <row r="487" s="1" customFormat="1" ht="15.75" customHeight="1" spans="1:2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</row>
    <row r="488" s="1" customFormat="1" ht="15.75" customHeight="1" spans="1:2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</row>
    <row r="489" s="1" customFormat="1" ht="15.75" customHeight="1" spans="1:2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</row>
    <row r="490" s="1" customFormat="1" ht="15.75" customHeight="1" spans="1:2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</row>
    <row r="491" s="1" customFormat="1" ht="15.75" customHeight="1" spans="1:2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</row>
    <row r="492" s="1" customFormat="1" ht="15.75" customHeight="1" spans="1:2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</row>
    <row r="493" s="1" customFormat="1" ht="15.75" customHeight="1" spans="1:2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</row>
    <row r="494" s="1" customFormat="1" ht="15.75" customHeight="1" spans="1:2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</row>
    <row r="495" s="1" customFormat="1" ht="15.75" customHeight="1" spans="1:2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</row>
    <row r="496" s="1" customFormat="1" ht="15.75" customHeight="1" spans="1:2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</row>
    <row r="497" s="1" customFormat="1" ht="15.75" customHeight="1" spans="1:2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</row>
    <row r="498" s="1" customFormat="1" ht="15.75" customHeight="1" spans="1:2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</row>
    <row r="499" s="1" customFormat="1" ht="15.75" customHeight="1" spans="1:2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</row>
    <row r="500" s="1" customFormat="1" ht="15.75" customHeight="1" spans="1:2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</row>
    <row r="501" s="1" customFormat="1" ht="15.75" customHeight="1" spans="1:2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</row>
    <row r="502" s="1" customFormat="1" ht="15.75" customHeight="1" spans="1:2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</row>
    <row r="503" s="1" customFormat="1" ht="15.75" customHeight="1" spans="1:2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</row>
    <row r="504" s="1" customFormat="1" ht="15.75" customHeight="1" spans="1:2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</row>
    <row r="505" s="1" customFormat="1" ht="15.75" customHeight="1" spans="1:2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</row>
    <row r="506" s="1" customFormat="1" ht="15.75" customHeight="1" spans="1:2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</row>
    <row r="507" s="1" customFormat="1" ht="15.75" customHeight="1" spans="1:2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</row>
    <row r="508" s="1" customFormat="1" ht="15.75" customHeight="1" spans="1:2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</row>
    <row r="509" s="1" customFormat="1" ht="15.75" customHeight="1" spans="1:2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</row>
    <row r="510" s="1" customFormat="1" ht="15.75" customHeight="1" spans="1:2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</row>
    <row r="511" s="1" customFormat="1" ht="15.75" customHeight="1" spans="1:2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</row>
    <row r="512" s="1" customFormat="1" ht="15.75" customHeight="1" spans="1:2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</row>
    <row r="513" s="1" customFormat="1" ht="15.75" customHeight="1" spans="1:2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</row>
    <row r="514" s="1" customFormat="1" ht="15.75" customHeight="1" spans="1:2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</row>
    <row r="515" s="1" customFormat="1" ht="15.75" customHeight="1" spans="1:2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</row>
    <row r="516" s="1" customFormat="1" ht="15.75" customHeight="1" spans="1:2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</row>
    <row r="517" s="1" customFormat="1" ht="15.75" customHeight="1" spans="1:2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</row>
    <row r="518" s="1" customFormat="1" ht="15.75" customHeight="1" spans="1:2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</row>
    <row r="519" s="1" customFormat="1" ht="15.75" customHeight="1" spans="1:2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</row>
    <row r="520" s="1" customFormat="1" ht="15.75" customHeight="1" spans="1:2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</row>
    <row r="521" s="1" customFormat="1" ht="15.75" customHeight="1" spans="1:2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</row>
    <row r="522" s="1" customFormat="1" ht="15.75" customHeight="1" spans="1:2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</row>
    <row r="523" s="1" customFormat="1" ht="15.75" customHeight="1" spans="1:2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</row>
    <row r="524" s="1" customFormat="1" ht="15.75" customHeight="1" spans="1:2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</row>
    <row r="525" s="1" customFormat="1" ht="15.75" customHeight="1" spans="1:2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</row>
    <row r="526" s="1" customFormat="1" ht="15.75" customHeight="1" spans="1:2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</row>
    <row r="527" s="1" customFormat="1" ht="15.75" customHeight="1" spans="1:2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</row>
    <row r="528" s="1" customFormat="1" ht="15.75" customHeight="1" spans="1:2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</row>
    <row r="529" s="1" customFormat="1" ht="15.75" customHeight="1" spans="1:2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</row>
    <row r="530" s="1" customFormat="1" ht="15.75" customHeight="1" spans="1:2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</row>
    <row r="531" s="1" customFormat="1" ht="15.75" customHeight="1" spans="1:2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</row>
    <row r="532" s="1" customFormat="1" ht="15.75" customHeight="1" spans="1:2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</row>
    <row r="533" s="1" customFormat="1" ht="15.75" customHeight="1" spans="1:2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</row>
    <row r="534" s="1" customFormat="1" ht="15.75" customHeight="1" spans="1:2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</row>
    <row r="535" s="1" customFormat="1" ht="15.75" customHeight="1" spans="1:2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</row>
    <row r="536" s="1" customFormat="1" ht="15.75" customHeight="1" spans="1:2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</row>
    <row r="537" s="1" customFormat="1" ht="15.75" customHeight="1" spans="1:2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</row>
    <row r="538" s="1" customFormat="1" ht="15.75" customHeight="1" spans="1:2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</row>
    <row r="539" s="1" customFormat="1" ht="15.75" customHeight="1" spans="1:2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</row>
    <row r="540" s="1" customFormat="1" ht="15.75" customHeight="1" spans="1:2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</row>
    <row r="541" s="1" customFormat="1" ht="15.75" customHeight="1" spans="1:2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</row>
    <row r="542" s="1" customFormat="1" ht="15.75" customHeight="1" spans="1:2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</row>
    <row r="543" s="1" customFormat="1" ht="15.75" customHeight="1" spans="1:2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</row>
    <row r="544" s="1" customFormat="1" ht="15.75" customHeight="1" spans="1:2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</row>
    <row r="545" s="1" customFormat="1" ht="15.75" customHeight="1" spans="1:2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</row>
    <row r="546" s="1" customFormat="1" ht="15.75" customHeight="1" spans="1:2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</row>
    <row r="547" s="1" customFormat="1" ht="15.75" customHeight="1" spans="1:2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</row>
    <row r="548" s="1" customFormat="1" ht="15.75" customHeight="1" spans="1:2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</row>
    <row r="549" s="1" customFormat="1" ht="15.75" customHeight="1" spans="1:2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</row>
    <row r="550" s="1" customFormat="1" ht="15.75" customHeight="1" spans="1:2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</row>
    <row r="551" s="1" customFormat="1" ht="15.75" customHeight="1" spans="1:2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</row>
    <row r="552" s="1" customFormat="1" ht="15.75" customHeight="1" spans="1:2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</row>
    <row r="553" s="1" customFormat="1" ht="15.75" customHeight="1" spans="1:2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</row>
    <row r="554" s="1" customFormat="1" ht="15.75" customHeight="1" spans="1:2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</row>
    <row r="555" s="1" customFormat="1" ht="15.75" customHeight="1" spans="1:2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</row>
    <row r="556" s="1" customFormat="1" ht="15.75" customHeight="1" spans="1:2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</row>
    <row r="557" s="1" customFormat="1" ht="15.75" customHeight="1" spans="1:2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</row>
    <row r="558" s="1" customFormat="1" ht="15.75" customHeight="1" spans="1:2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</row>
    <row r="559" s="1" customFormat="1" ht="15.75" customHeight="1" spans="1:2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</row>
    <row r="560" s="1" customFormat="1" ht="15.75" customHeight="1" spans="1:2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</row>
    <row r="561" s="1" customFormat="1" ht="15.75" customHeight="1" spans="1:2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</row>
    <row r="562" s="1" customFormat="1" ht="15.75" customHeight="1" spans="1:2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</row>
    <row r="563" s="1" customFormat="1" ht="15.75" customHeight="1" spans="1:2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</row>
    <row r="564" s="1" customFormat="1" ht="15.75" customHeight="1" spans="1:2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</row>
    <row r="565" s="1" customFormat="1" ht="15.75" customHeight="1" spans="1:2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</row>
    <row r="566" s="1" customFormat="1" ht="15.75" customHeight="1" spans="1:2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</row>
    <row r="567" s="1" customFormat="1" ht="15.75" customHeight="1" spans="1:2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</row>
    <row r="568" s="1" customFormat="1" ht="15.75" customHeight="1" spans="1:2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</row>
    <row r="569" s="1" customFormat="1" ht="15.75" customHeight="1" spans="1:2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</row>
    <row r="570" s="1" customFormat="1" ht="15.75" customHeight="1" spans="1:2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</row>
    <row r="571" s="1" customFormat="1" ht="15.75" customHeight="1" spans="1:2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</row>
    <row r="572" s="1" customFormat="1" ht="15.75" customHeight="1" spans="1:2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</row>
    <row r="573" s="1" customFormat="1" ht="15.75" customHeight="1" spans="1:2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</row>
    <row r="574" s="1" customFormat="1" ht="15.75" customHeight="1" spans="1:2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</row>
    <row r="575" s="1" customFormat="1" ht="15.75" customHeight="1" spans="1:2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</row>
    <row r="576" s="1" customFormat="1" ht="15.75" customHeight="1" spans="1:2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</row>
    <row r="577" s="1" customFormat="1" ht="15.75" customHeight="1" spans="1:2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</row>
    <row r="578" s="1" customFormat="1" ht="15.75" customHeight="1" spans="1:2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</row>
    <row r="579" s="1" customFormat="1" ht="15.75" customHeight="1" spans="1:2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</row>
    <row r="580" s="1" customFormat="1" ht="15.75" customHeight="1" spans="1:2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</row>
    <row r="581" s="1" customFormat="1" ht="15.75" customHeight="1" spans="1:2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</row>
    <row r="582" s="1" customFormat="1" ht="15.75" customHeight="1" spans="1:2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</row>
    <row r="583" s="1" customFormat="1" ht="15.75" customHeight="1" spans="1:2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</row>
    <row r="584" s="1" customFormat="1" ht="15.75" customHeight="1" spans="1:2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</row>
    <row r="585" s="1" customFormat="1" ht="15.75" customHeight="1" spans="1:2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</row>
    <row r="586" s="1" customFormat="1" ht="15.75" customHeight="1" spans="1:2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</row>
    <row r="587" s="1" customFormat="1" ht="15.75" customHeight="1" spans="1:2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</row>
    <row r="588" s="1" customFormat="1" ht="15.75" customHeight="1" spans="1:2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</row>
    <row r="589" s="1" customFormat="1" ht="15.75" customHeight="1" spans="1:2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</row>
    <row r="590" s="1" customFormat="1" ht="15.75" customHeight="1" spans="1:2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</row>
    <row r="591" s="1" customFormat="1" ht="15.75" customHeight="1" spans="1:2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</row>
    <row r="592" s="1" customFormat="1" ht="15.75" customHeight="1" spans="1:2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</row>
    <row r="593" s="1" customFormat="1" ht="15.75" customHeight="1" spans="1:2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</row>
    <row r="594" s="1" customFormat="1" ht="15.75" customHeight="1" spans="1:2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</row>
    <row r="595" s="1" customFormat="1" ht="15.75" customHeight="1" spans="1:2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</row>
    <row r="596" s="1" customFormat="1" ht="15.75" customHeight="1" spans="1:2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</row>
    <row r="597" s="1" customFormat="1" ht="15.75" customHeight="1" spans="1:2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</row>
    <row r="598" s="1" customFormat="1" ht="15.75" customHeight="1" spans="1:2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</row>
    <row r="599" s="1" customFormat="1" ht="15.75" customHeight="1" spans="1:2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</row>
    <row r="600" s="1" customFormat="1" ht="15.75" customHeight="1" spans="1:2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</row>
    <row r="601" s="1" customFormat="1" ht="15.75" customHeight="1" spans="1:2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</row>
    <row r="602" s="1" customFormat="1" ht="15.75" customHeight="1" spans="1:2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</row>
    <row r="603" s="1" customFormat="1" ht="15.75" customHeight="1" spans="1:2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</row>
    <row r="604" s="1" customFormat="1" ht="15.75" customHeight="1" spans="1:2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</row>
    <row r="605" s="1" customFormat="1" ht="15.75" customHeight="1" spans="1:2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</row>
    <row r="606" s="1" customFormat="1" ht="15.75" customHeight="1" spans="1:2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</row>
    <row r="607" s="1" customFormat="1" ht="15.75" customHeight="1" spans="1:2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</row>
    <row r="608" s="1" customFormat="1" ht="15.75" customHeight="1" spans="1:2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</row>
    <row r="609" s="1" customFormat="1" ht="15.75" customHeight="1" spans="1:2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</row>
    <row r="610" s="1" customFormat="1" ht="15.75" customHeight="1" spans="1:2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</row>
    <row r="611" s="1" customFormat="1" ht="15.75" customHeight="1" spans="1:2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</row>
    <row r="612" s="1" customFormat="1" ht="15.75" customHeight="1" spans="1:2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</row>
    <row r="613" s="1" customFormat="1" ht="15.75" customHeight="1" spans="1:2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</row>
    <row r="614" s="1" customFormat="1" ht="15.75" customHeight="1" spans="1:2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</row>
    <row r="615" s="1" customFormat="1" ht="15.75" customHeight="1" spans="1:2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</row>
    <row r="616" s="1" customFormat="1" ht="15.75" customHeight="1" spans="1:2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</row>
    <row r="617" s="1" customFormat="1" ht="15.75" customHeight="1" spans="1:2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</row>
    <row r="618" s="1" customFormat="1" ht="15.75" customHeight="1" spans="1:2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</row>
    <row r="619" s="1" customFormat="1" ht="15.75" customHeight="1" spans="1:2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</row>
    <row r="620" s="1" customFormat="1" ht="15.75" customHeight="1" spans="1:2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</row>
    <row r="621" s="1" customFormat="1" ht="15.75" customHeight="1" spans="1:2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</row>
    <row r="622" s="1" customFormat="1" ht="15.75" customHeight="1" spans="1:2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</row>
    <row r="623" s="1" customFormat="1" ht="15.75" customHeight="1" spans="1:2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</row>
    <row r="624" s="1" customFormat="1" ht="15.75" customHeight="1" spans="1:2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</row>
    <row r="625" s="1" customFormat="1" ht="15.75" customHeight="1" spans="1:2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</row>
    <row r="626" s="1" customFormat="1" ht="15.75" customHeight="1" spans="1:2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</row>
    <row r="627" s="1" customFormat="1" ht="15.75" customHeight="1" spans="1:2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</row>
    <row r="628" s="1" customFormat="1" ht="15.75" customHeight="1" spans="1:2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</row>
    <row r="629" s="1" customFormat="1" ht="15.75" customHeight="1" spans="1:2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</row>
    <row r="630" s="1" customFormat="1" ht="15.75" customHeight="1" spans="1:2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</row>
    <row r="631" s="1" customFormat="1" ht="15.75" customHeight="1" spans="1:2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</row>
    <row r="632" s="1" customFormat="1" ht="15.75" customHeight="1" spans="1:2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</row>
    <row r="633" s="1" customFormat="1" ht="15.75" customHeight="1" spans="1:2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</row>
    <row r="634" s="1" customFormat="1" ht="15.75" customHeight="1" spans="1:2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</row>
    <row r="635" s="1" customFormat="1" ht="15.75" customHeight="1" spans="1:2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</row>
    <row r="636" s="1" customFormat="1" ht="15.75" customHeight="1" spans="1:2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</row>
    <row r="637" s="1" customFormat="1" ht="15.75" customHeight="1" spans="1:2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</row>
    <row r="638" s="1" customFormat="1" ht="15.75" customHeight="1" spans="1:2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</row>
    <row r="639" s="1" customFormat="1" ht="15.75" customHeight="1" spans="1:2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</row>
    <row r="640" s="1" customFormat="1" ht="15.75" customHeight="1" spans="1:2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</row>
    <row r="641" s="1" customFormat="1" ht="15.75" customHeight="1" spans="1:2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</row>
    <row r="642" s="1" customFormat="1" ht="15.75" customHeight="1" spans="1:2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</row>
    <row r="643" s="1" customFormat="1" ht="15.75" customHeight="1" spans="1:2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</row>
    <row r="644" s="1" customFormat="1" ht="15.75" customHeight="1" spans="1:2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</row>
    <row r="645" s="1" customFormat="1" ht="15.75" customHeight="1" spans="1:2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</row>
    <row r="646" s="1" customFormat="1" ht="15.75" customHeight="1" spans="1:2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</row>
    <row r="647" s="1" customFormat="1" ht="15.75" customHeight="1" spans="1:2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</row>
    <row r="648" s="1" customFormat="1" ht="15.75" customHeight="1" spans="1:2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</row>
    <row r="649" s="1" customFormat="1" ht="15.75" customHeight="1" spans="1:2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</row>
    <row r="650" s="1" customFormat="1" ht="15.75" customHeight="1" spans="1:2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</row>
    <row r="651" s="1" customFormat="1" ht="15.75" customHeight="1" spans="1:2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</row>
    <row r="652" s="1" customFormat="1" ht="15.75" customHeight="1" spans="1:2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</row>
    <row r="653" s="1" customFormat="1" ht="15.75" customHeight="1" spans="1:2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</row>
    <row r="654" s="1" customFormat="1" ht="15.75" customHeight="1" spans="1:2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</row>
    <row r="655" s="1" customFormat="1" ht="15.75" customHeight="1" spans="1:2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</row>
    <row r="656" s="1" customFormat="1" ht="15.75" customHeight="1" spans="1:2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</row>
    <row r="657" s="1" customFormat="1" ht="15.75" customHeight="1" spans="1:2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</row>
    <row r="658" s="1" customFormat="1" ht="15.75" customHeight="1" spans="1:2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</row>
    <row r="659" s="1" customFormat="1" ht="15.75" customHeight="1" spans="1:2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</row>
    <row r="660" s="1" customFormat="1" ht="15.75" customHeight="1" spans="1:2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</row>
    <row r="661" s="1" customFormat="1" ht="15.75" customHeight="1" spans="1:2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</row>
    <row r="662" s="1" customFormat="1" ht="15.75" customHeight="1" spans="1:2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</row>
    <row r="663" s="1" customFormat="1" ht="15.75" customHeight="1" spans="1:2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</row>
    <row r="664" s="1" customFormat="1" ht="15.75" customHeight="1" spans="1:2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</row>
    <row r="665" s="1" customFormat="1" ht="15.75" customHeight="1" spans="1:2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</row>
    <row r="666" s="1" customFormat="1" ht="15.75" customHeight="1" spans="1:2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</row>
    <row r="667" s="1" customFormat="1" ht="15.75" customHeight="1" spans="1:2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</row>
    <row r="668" s="1" customFormat="1" ht="15.75" customHeight="1" spans="1:2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</row>
    <row r="669" s="1" customFormat="1" ht="15.75" customHeight="1" spans="1:2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</row>
    <row r="670" s="1" customFormat="1" ht="15.75" customHeight="1" spans="1:2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</row>
    <row r="671" s="1" customFormat="1" ht="15.75" customHeight="1" spans="1:2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</row>
    <row r="672" s="1" customFormat="1" ht="15.75" customHeight="1" spans="1:2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</row>
    <row r="673" s="1" customFormat="1" ht="15.75" customHeight="1" spans="1:2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</row>
    <row r="674" s="1" customFormat="1" ht="15.75" customHeight="1" spans="1:2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</row>
    <row r="675" s="1" customFormat="1" ht="15.75" customHeight="1" spans="1:2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</row>
    <row r="676" s="1" customFormat="1" ht="15.75" customHeight="1" spans="1:2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</row>
    <row r="677" s="1" customFormat="1" ht="15.75" customHeight="1" spans="1:2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</row>
    <row r="678" s="1" customFormat="1" ht="15.75" customHeight="1" spans="1:2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</row>
    <row r="679" s="1" customFormat="1" ht="15.75" customHeight="1" spans="1:2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</row>
    <row r="680" s="1" customFormat="1" ht="15.75" customHeight="1" spans="1:2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</row>
    <row r="681" s="1" customFormat="1" ht="15.75" customHeight="1" spans="1:2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</row>
    <row r="682" s="1" customFormat="1" ht="15.75" customHeight="1" spans="1:2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</row>
    <row r="683" s="1" customFormat="1" ht="15.75" customHeight="1" spans="1:2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</row>
    <row r="684" s="1" customFormat="1" ht="15.75" customHeight="1" spans="1:2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</row>
    <row r="685" s="1" customFormat="1" ht="15.75" customHeight="1" spans="1:2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</row>
    <row r="686" s="1" customFormat="1" ht="15.75" customHeight="1" spans="1:2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</row>
    <row r="687" s="1" customFormat="1" ht="15.75" customHeight="1" spans="1:2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</row>
    <row r="688" s="1" customFormat="1" ht="15.75" customHeight="1" spans="1:2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</row>
    <row r="689" s="1" customFormat="1" ht="15.75" customHeight="1" spans="1:2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</row>
    <row r="690" s="1" customFormat="1" ht="15.75" customHeight="1" spans="1:2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</row>
    <row r="691" s="1" customFormat="1" ht="15.75" customHeight="1" spans="1:2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</row>
    <row r="692" s="1" customFormat="1" ht="15.75" customHeight="1" spans="1:2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</row>
    <row r="693" s="1" customFormat="1" ht="15.75" customHeight="1" spans="1:2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</row>
    <row r="694" s="1" customFormat="1" ht="15.75" customHeight="1" spans="1:2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</row>
    <row r="695" s="1" customFormat="1" ht="15.75" customHeight="1" spans="1:2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</row>
    <row r="696" s="1" customFormat="1" ht="15.75" customHeight="1" spans="1:2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</row>
    <row r="697" s="1" customFormat="1" ht="15.75" customHeight="1" spans="1:2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</row>
    <row r="698" s="1" customFormat="1" ht="15.75" customHeight="1" spans="1:2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</row>
    <row r="699" s="1" customFormat="1" ht="15.75" customHeight="1" spans="1:2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</row>
    <row r="700" s="1" customFormat="1" ht="15.75" customHeight="1" spans="1:2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</row>
    <row r="701" s="1" customFormat="1" ht="15.75" customHeight="1" spans="1:2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</row>
    <row r="702" s="1" customFormat="1" ht="15.75" customHeight="1" spans="1:2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</row>
    <row r="703" s="1" customFormat="1" ht="15.75" customHeight="1" spans="1:2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</row>
    <row r="704" s="1" customFormat="1" ht="15.75" customHeight="1" spans="1:2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</row>
    <row r="705" s="1" customFormat="1" ht="15.75" customHeight="1" spans="1:2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</row>
    <row r="706" s="1" customFormat="1" ht="15.75" customHeight="1" spans="1:2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</row>
    <row r="707" s="1" customFormat="1" ht="15.75" customHeight="1" spans="1:2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</row>
    <row r="708" s="1" customFormat="1" ht="15.75" customHeight="1" spans="1:2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</row>
    <row r="709" s="1" customFormat="1" ht="15.75" customHeight="1" spans="1:2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</row>
    <row r="710" s="1" customFormat="1" ht="15.75" customHeight="1" spans="1:2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</row>
    <row r="711" s="1" customFormat="1" ht="15.75" customHeight="1" spans="1:2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</row>
    <row r="712" s="1" customFormat="1" ht="15.75" customHeight="1" spans="1:2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</row>
    <row r="713" s="1" customFormat="1" ht="15.75" customHeight="1" spans="1:2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</row>
    <row r="714" s="1" customFormat="1" ht="15.75" customHeight="1" spans="1:2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</row>
    <row r="715" s="1" customFormat="1" ht="15.75" customHeight="1" spans="1:2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</row>
    <row r="716" s="1" customFormat="1" ht="15.75" customHeight="1" spans="1:2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</row>
    <row r="717" s="1" customFormat="1" ht="15.75" customHeight="1" spans="1:2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</row>
    <row r="718" s="1" customFormat="1" ht="15.75" customHeight="1" spans="1:2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</row>
    <row r="719" s="1" customFormat="1" ht="15.75" customHeight="1" spans="1:2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</row>
    <row r="720" s="1" customFormat="1" ht="15.75" customHeight="1" spans="1:2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</row>
    <row r="721" s="1" customFormat="1" ht="15.75" customHeight="1" spans="1:2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</row>
    <row r="722" s="1" customFormat="1" ht="15.75" customHeight="1" spans="1:2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</row>
    <row r="723" s="1" customFormat="1" ht="15.75" customHeight="1" spans="1:2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</row>
    <row r="724" s="1" customFormat="1" ht="15.75" customHeight="1" spans="1:2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</row>
    <row r="725" s="1" customFormat="1" ht="15.75" customHeight="1" spans="1:2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</row>
    <row r="726" s="1" customFormat="1" ht="15.75" customHeight="1" spans="1:2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</row>
    <row r="727" s="1" customFormat="1" ht="15.75" customHeight="1" spans="1:2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</row>
    <row r="728" s="1" customFormat="1" ht="15.75" customHeight="1" spans="1:2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</row>
    <row r="729" s="1" customFormat="1" ht="15.75" customHeight="1" spans="1:2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</row>
    <row r="730" s="1" customFormat="1" ht="15.75" customHeight="1" spans="1:2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</row>
    <row r="731" s="1" customFormat="1" ht="15.75" customHeight="1" spans="1:2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</row>
    <row r="732" s="1" customFormat="1" ht="15.75" customHeight="1" spans="1:2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</row>
    <row r="733" s="1" customFormat="1" ht="15.75" customHeight="1" spans="1:2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</row>
    <row r="734" s="1" customFormat="1" ht="15.75" customHeight="1" spans="1:2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</row>
    <row r="735" s="1" customFormat="1" ht="15.75" customHeight="1" spans="1:2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</row>
    <row r="736" s="1" customFormat="1" ht="15.75" customHeight="1" spans="1:2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</row>
    <row r="737" s="1" customFormat="1" ht="15.75" customHeight="1" spans="1:2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</row>
    <row r="738" s="1" customFormat="1" ht="15.75" customHeight="1" spans="1:2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</row>
    <row r="739" s="1" customFormat="1" ht="15.75" customHeight="1" spans="1:2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</row>
    <row r="740" s="1" customFormat="1" ht="15.75" customHeight="1" spans="1:2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</row>
    <row r="741" s="1" customFormat="1" ht="15.75" customHeight="1" spans="1:2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</row>
    <row r="742" s="1" customFormat="1" ht="15.75" customHeight="1" spans="1:2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</row>
    <row r="743" s="1" customFormat="1" ht="15.75" customHeight="1" spans="1:2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</row>
    <row r="744" s="1" customFormat="1" ht="15.75" customHeight="1" spans="1:2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</row>
    <row r="745" s="1" customFormat="1" ht="15.75" customHeight="1" spans="1:2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</row>
    <row r="746" s="1" customFormat="1" ht="15.75" customHeight="1" spans="1:2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</row>
    <row r="747" s="1" customFormat="1" ht="15.75" customHeight="1" spans="1:2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</row>
    <row r="748" s="1" customFormat="1" ht="15.75" customHeight="1" spans="1:2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</row>
    <row r="749" s="1" customFormat="1" ht="15.75" customHeight="1" spans="1:2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</row>
    <row r="750" s="1" customFormat="1" ht="15.75" customHeight="1" spans="1:2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</row>
    <row r="751" s="1" customFormat="1" ht="15.75" customHeight="1" spans="1:2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</row>
    <row r="752" s="1" customFormat="1" ht="15.75" customHeight="1" spans="1:2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</row>
    <row r="753" s="1" customFormat="1" ht="15.75" customHeight="1" spans="1:2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</row>
    <row r="754" s="1" customFormat="1" ht="15.75" customHeight="1" spans="1:2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</row>
    <row r="755" s="1" customFormat="1" ht="15.75" customHeight="1" spans="1:2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</row>
    <row r="756" s="1" customFormat="1" ht="15.75" customHeight="1" spans="1:2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</row>
    <row r="757" s="1" customFormat="1" ht="15.75" customHeight="1" spans="1:2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</row>
    <row r="758" s="1" customFormat="1" ht="15.75" customHeight="1" spans="1:2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</row>
    <row r="759" s="1" customFormat="1" ht="15.75" customHeight="1" spans="1:2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</row>
    <row r="760" s="1" customFormat="1" ht="15.75" customHeight="1" spans="1:2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</row>
    <row r="761" s="1" customFormat="1" ht="15.75" customHeight="1" spans="1:2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</row>
    <row r="762" s="1" customFormat="1" ht="15.75" customHeight="1" spans="1:2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</row>
    <row r="763" s="1" customFormat="1" ht="15.75" customHeight="1" spans="1:2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</row>
    <row r="764" s="1" customFormat="1" ht="15.75" customHeight="1" spans="1:2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</row>
    <row r="765" s="1" customFormat="1" ht="15.75" customHeight="1" spans="1:2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</row>
    <row r="766" s="1" customFormat="1" ht="15.75" customHeight="1" spans="1:2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</row>
    <row r="767" s="1" customFormat="1" ht="15.75" customHeight="1" spans="1:2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</row>
    <row r="768" s="1" customFormat="1" ht="15.75" customHeight="1" spans="1:2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</row>
    <row r="769" s="1" customFormat="1" ht="15.75" customHeight="1" spans="1:2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</row>
    <row r="770" s="1" customFormat="1" ht="15.75" customHeight="1" spans="1:2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</row>
    <row r="771" s="1" customFormat="1" ht="15.75" customHeight="1" spans="1:2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</row>
    <row r="772" s="1" customFormat="1" ht="15.75" customHeight="1" spans="1:2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</row>
    <row r="773" s="1" customFormat="1" ht="15.75" customHeight="1" spans="1:2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</row>
    <row r="774" s="1" customFormat="1" ht="15.75" customHeight="1" spans="1:2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</row>
    <row r="775" s="1" customFormat="1" ht="15.75" customHeight="1" spans="1:2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</row>
    <row r="776" s="1" customFormat="1" ht="15.75" customHeight="1" spans="1:2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</row>
    <row r="777" s="1" customFormat="1" ht="15.75" customHeight="1" spans="1:2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</row>
    <row r="778" s="1" customFormat="1" ht="15.75" customHeight="1" spans="1:2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</row>
    <row r="779" s="1" customFormat="1" ht="15.75" customHeight="1" spans="1:2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</row>
    <row r="780" s="1" customFormat="1" ht="15.75" customHeight="1" spans="1:2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</row>
    <row r="781" s="1" customFormat="1" ht="15.75" customHeight="1" spans="1:2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</row>
    <row r="782" s="1" customFormat="1" ht="15.75" customHeight="1" spans="1:2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</row>
    <row r="783" s="1" customFormat="1" ht="15.75" customHeight="1" spans="1:2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</row>
    <row r="784" s="1" customFormat="1" ht="15.75" customHeight="1" spans="1:2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</row>
    <row r="785" s="1" customFormat="1" ht="15.75" customHeight="1" spans="1:2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</row>
    <row r="786" s="1" customFormat="1" ht="15.75" customHeight="1" spans="1:2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</row>
    <row r="787" s="1" customFormat="1" ht="15.75" customHeight="1" spans="1:2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</row>
    <row r="788" s="1" customFormat="1" ht="15.75" customHeight="1" spans="1:2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</row>
    <row r="789" s="1" customFormat="1" ht="15.75" customHeight="1" spans="1:2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</row>
    <row r="790" s="1" customFormat="1" ht="15.75" customHeight="1" spans="1:2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</row>
    <row r="791" s="1" customFormat="1" ht="15.75" customHeight="1" spans="1:2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</row>
    <row r="792" s="1" customFormat="1" ht="15.75" customHeight="1" spans="1:2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</row>
    <row r="793" s="1" customFormat="1" ht="15.75" customHeight="1" spans="1:2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</row>
    <row r="794" s="1" customFormat="1" ht="15.75" customHeight="1" spans="1:2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</row>
    <row r="795" s="1" customFormat="1" ht="15.75" customHeight="1" spans="1:2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</row>
    <row r="796" s="1" customFormat="1" ht="15.75" customHeight="1" spans="1:2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</row>
    <row r="797" s="1" customFormat="1" ht="15.75" customHeight="1" spans="1:2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</row>
    <row r="798" s="1" customFormat="1" ht="15.75" customHeight="1" spans="1:2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</row>
    <row r="799" s="1" customFormat="1" ht="15.75" customHeight="1" spans="1:2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</row>
    <row r="800" s="1" customFormat="1" ht="15.75" customHeight="1" spans="1:2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</row>
    <row r="801" s="1" customFormat="1" ht="15.75" customHeight="1" spans="1:2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</row>
    <row r="802" s="1" customFormat="1" ht="15.75" customHeight="1" spans="1:2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</row>
    <row r="803" s="1" customFormat="1" ht="15.75" customHeight="1" spans="1:2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</row>
    <row r="804" s="1" customFormat="1" ht="15.75" customHeight="1" spans="1:2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</row>
    <row r="805" s="1" customFormat="1" ht="15.75" customHeight="1" spans="1:2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</row>
    <row r="806" s="1" customFormat="1" ht="15.75" customHeight="1" spans="1:2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</row>
    <row r="807" s="1" customFormat="1" ht="15.75" customHeight="1" spans="1:2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</row>
    <row r="808" s="1" customFormat="1" ht="15.75" customHeight="1" spans="1:2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</row>
    <row r="809" s="1" customFormat="1" ht="15.75" customHeight="1" spans="1:2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</row>
    <row r="810" s="1" customFormat="1" ht="15.75" customHeight="1" spans="1:2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</row>
    <row r="811" s="1" customFormat="1" ht="15.75" customHeight="1" spans="1:2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</row>
    <row r="812" s="1" customFormat="1" ht="15.75" customHeight="1" spans="1:2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</row>
    <row r="813" s="1" customFormat="1" ht="15.75" customHeight="1" spans="1:2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</row>
    <row r="814" s="1" customFormat="1" ht="15.75" customHeight="1" spans="1:2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</row>
    <row r="815" s="1" customFormat="1" ht="15.75" customHeight="1" spans="1:2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</row>
    <row r="816" s="1" customFormat="1" ht="15.75" customHeight="1" spans="1:2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</row>
    <row r="817" s="1" customFormat="1" ht="15.75" customHeight="1" spans="1:2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</row>
    <row r="818" s="1" customFormat="1" ht="15.75" customHeight="1" spans="1:2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</row>
    <row r="819" s="1" customFormat="1" ht="15.75" customHeight="1" spans="1:2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</row>
    <row r="820" s="1" customFormat="1" ht="15.75" customHeight="1" spans="1:2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</row>
    <row r="821" s="1" customFormat="1" ht="15.75" customHeight="1" spans="1:2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</row>
    <row r="822" s="1" customFormat="1" ht="15.75" customHeight="1" spans="1:2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</row>
    <row r="823" s="1" customFormat="1" ht="15.75" customHeight="1" spans="1:2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</row>
    <row r="824" s="1" customFormat="1" ht="15.75" customHeight="1" spans="1:2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</row>
    <row r="825" s="1" customFormat="1" ht="15.75" customHeight="1" spans="1:2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</row>
    <row r="826" s="1" customFormat="1" ht="15.75" customHeight="1" spans="1:2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</row>
    <row r="827" s="1" customFormat="1" ht="15.75" customHeight="1" spans="1:2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</row>
    <row r="828" s="1" customFormat="1" ht="15.75" customHeight="1" spans="1:2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</row>
    <row r="829" s="1" customFormat="1" ht="15.75" customHeight="1" spans="1:2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</row>
    <row r="830" s="1" customFormat="1" ht="15.75" customHeight="1" spans="1:2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</row>
    <row r="831" s="1" customFormat="1" ht="15.75" customHeight="1" spans="1:2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</row>
    <row r="832" s="1" customFormat="1" ht="15.75" customHeight="1" spans="1:2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</row>
    <row r="833" s="1" customFormat="1" ht="15.75" customHeight="1" spans="1:2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</row>
    <row r="834" s="1" customFormat="1" ht="15.75" customHeight="1" spans="1:2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</row>
    <row r="835" s="1" customFormat="1" ht="15.75" customHeight="1" spans="1:2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</row>
    <row r="836" s="1" customFormat="1" ht="15.75" customHeight="1" spans="1:2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</row>
    <row r="837" s="1" customFormat="1" ht="15.75" customHeight="1" spans="1:2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</row>
    <row r="838" s="1" customFormat="1" ht="15.75" customHeight="1" spans="1:2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</row>
    <row r="839" s="1" customFormat="1" ht="15.75" customHeight="1" spans="1:2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</row>
    <row r="840" s="1" customFormat="1" ht="15.75" customHeight="1" spans="1:2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</row>
    <row r="841" s="1" customFormat="1" ht="15.75" customHeight="1" spans="1:2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</row>
    <row r="842" s="1" customFormat="1" ht="15.75" customHeight="1" spans="1:2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</row>
    <row r="843" s="1" customFormat="1" ht="15.75" customHeight="1" spans="1:2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</row>
    <row r="844" s="1" customFormat="1" ht="15.75" customHeight="1" spans="1:2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</row>
    <row r="845" s="1" customFormat="1" ht="15.75" customHeight="1" spans="1:2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</row>
    <row r="846" s="1" customFormat="1" ht="15.75" customHeight="1" spans="1:2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</row>
    <row r="847" s="1" customFormat="1" ht="15.75" customHeight="1" spans="1:2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</row>
    <row r="848" s="1" customFormat="1" ht="15.75" customHeight="1" spans="1:2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</row>
    <row r="849" s="1" customFormat="1" ht="15.75" customHeight="1" spans="1:2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</row>
    <row r="850" s="1" customFormat="1" ht="15.75" customHeight="1" spans="1:2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</row>
    <row r="851" s="1" customFormat="1" ht="15.75" customHeight="1" spans="1:2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</row>
    <row r="852" s="1" customFormat="1" ht="15.75" customHeight="1" spans="1:2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</row>
    <row r="853" s="1" customFormat="1" ht="15.75" customHeight="1" spans="1:2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</row>
    <row r="854" s="1" customFormat="1" ht="15.75" customHeight="1" spans="1:2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</row>
    <row r="855" s="1" customFormat="1" ht="15.75" customHeight="1" spans="1:2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</row>
    <row r="856" s="1" customFormat="1" ht="15.75" customHeight="1" spans="1:2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</row>
    <row r="857" s="1" customFormat="1" ht="15.75" customHeight="1" spans="1:2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</row>
    <row r="858" s="1" customFormat="1" ht="15.75" customHeight="1" spans="1:2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</row>
    <row r="859" s="1" customFormat="1" ht="15.75" customHeight="1" spans="1:2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</row>
    <row r="860" s="1" customFormat="1" ht="15.75" customHeight="1" spans="1:2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</row>
    <row r="861" s="1" customFormat="1" ht="15.75" customHeight="1" spans="1:2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</row>
    <row r="862" s="1" customFormat="1" ht="15.75" customHeight="1" spans="1:2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</row>
    <row r="863" s="1" customFormat="1" ht="15.75" customHeight="1" spans="1:2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</row>
    <row r="864" s="1" customFormat="1" ht="15.75" customHeight="1" spans="1:2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</row>
    <row r="865" s="1" customFormat="1" ht="15.75" customHeight="1" spans="1:2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</row>
    <row r="866" s="1" customFormat="1" ht="15.75" customHeight="1" spans="1:2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</row>
    <row r="867" s="1" customFormat="1" ht="15.75" customHeight="1" spans="1:2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</row>
    <row r="868" s="1" customFormat="1" ht="15.75" customHeight="1" spans="1:2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</row>
    <row r="869" s="1" customFormat="1" ht="15.75" customHeight="1" spans="1:2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</row>
    <row r="870" s="1" customFormat="1" ht="15.75" customHeight="1" spans="1:2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</row>
    <row r="871" s="1" customFormat="1" ht="15.75" customHeight="1" spans="1:2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</row>
    <row r="872" s="1" customFormat="1" ht="15.75" customHeight="1" spans="1:2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</row>
    <row r="873" s="1" customFormat="1" ht="15.75" customHeight="1" spans="1:2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</row>
    <row r="874" s="1" customFormat="1" ht="15.75" customHeight="1" spans="1:2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</row>
    <row r="875" s="1" customFormat="1" ht="15.75" customHeight="1" spans="1:2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</row>
    <row r="876" s="1" customFormat="1" ht="15.75" customHeight="1" spans="1:2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</row>
    <row r="877" s="1" customFormat="1" ht="15.75" customHeight="1" spans="1:2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</row>
    <row r="878" s="1" customFormat="1" ht="15.75" customHeight="1" spans="1:2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</row>
    <row r="879" s="1" customFormat="1" ht="15.75" customHeight="1" spans="1:2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</row>
    <row r="880" s="1" customFormat="1" ht="15.75" customHeight="1" spans="1:2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</row>
    <row r="881" s="1" customFormat="1" ht="15.75" customHeight="1" spans="1:2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</row>
    <row r="882" s="1" customFormat="1" ht="15.75" customHeight="1" spans="1:2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</row>
    <row r="883" s="1" customFormat="1" ht="15.75" customHeight="1" spans="1:2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</row>
    <row r="884" s="1" customFormat="1" ht="15.75" customHeight="1" spans="1:2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</row>
    <row r="885" s="1" customFormat="1" ht="15.75" customHeight="1" spans="1:2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</row>
    <row r="886" s="1" customFormat="1" ht="15.75" customHeight="1" spans="1:2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</row>
    <row r="887" s="1" customFormat="1" ht="15.75" customHeight="1" spans="1:2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</row>
    <row r="888" s="1" customFormat="1" ht="15.75" customHeight="1" spans="1:2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</row>
    <row r="889" s="1" customFormat="1" ht="15.75" customHeight="1" spans="1:2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</row>
    <row r="890" s="1" customFormat="1" ht="15.75" customHeight="1" spans="1:2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</row>
    <row r="891" s="1" customFormat="1" ht="15.75" customHeight="1" spans="1:2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</row>
    <row r="892" s="1" customFormat="1" ht="15.75" customHeight="1" spans="1:2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</row>
    <row r="893" s="1" customFormat="1" ht="15.75" customHeight="1" spans="1:2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</row>
    <row r="894" s="1" customFormat="1" ht="15.75" customHeight="1" spans="1:2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</row>
    <row r="895" s="1" customFormat="1" ht="15.75" customHeight="1" spans="1:2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</row>
    <row r="896" s="1" customFormat="1" ht="15.75" customHeight="1" spans="1:2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</row>
    <row r="897" s="1" customFormat="1" ht="15.75" customHeight="1" spans="1:2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</row>
    <row r="898" s="1" customFormat="1" ht="15.75" customHeight="1" spans="1:2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</row>
    <row r="899" s="1" customFormat="1" ht="15.75" customHeight="1" spans="1:2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</row>
    <row r="900" s="1" customFormat="1" ht="15.75" customHeight="1" spans="1:2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</row>
    <row r="901" s="1" customFormat="1" ht="15.75" customHeight="1" spans="1:2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</row>
    <row r="902" s="1" customFormat="1" ht="15.75" customHeight="1" spans="1:2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</row>
    <row r="903" s="1" customFormat="1" ht="15.75" customHeight="1" spans="1:2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</row>
    <row r="904" s="1" customFormat="1" ht="15.75" customHeight="1" spans="1:2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</row>
    <row r="905" s="1" customFormat="1" ht="15.75" customHeight="1" spans="1:2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</row>
    <row r="906" s="1" customFormat="1" ht="15.75" customHeight="1" spans="1:2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</row>
    <row r="907" s="1" customFormat="1" ht="15.75" customHeight="1" spans="1:2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</row>
    <row r="908" s="1" customFormat="1" ht="15.75" customHeight="1" spans="1:2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</row>
    <row r="909" s="1" customFormat="1" ht="15.75" customHeight="1" spans="1:2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</row>
    <row r="910" s="1" customFormat="1" ht="15.75" customHeight="1" spans="1:2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</row>
    <row r="911" s="1" customFormat="1" ht="15.75" customHeight="1" spans="12:22"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</row>
    <row r="912" s="1" customFormat="1" ht="15.75" customHeight="1" spans="12:22"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</row>
    <row r="913" s="1" customFormat="1" ht="15.75" customHeight="1" spans="12:22"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</row>
    <row r="914" s="1" customFormat="1" ht="15.75" customHeight="1" spans="12:22"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</row>
    <row r="915" s="1" customFormat="1" ht="15.75" customHeight="1" spans="12:22"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</row>
    <row r="916" s="1" customFormat="1" ht="15.75" customHeight="1" spans="12:22"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</row>
    <row r="917" s="1" customFormat="1" ht="15.75" customHeight="1" spans="12:22"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</row>
    <row r="918" s="1" customFormat="1" ht="15.75" customHeight="1" spans="12:22"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</row>
    <row r="919" s="1" customFormat="1" ht="15.75" customHeight="1" spans="12:22"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</row>
    <row r="920" s="1" customFormat="1" ht="15.75" customHeight="1" spans="12:22"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</row>
    <row r="921" s="1" customFormat="1" ht="15.75" customHeight="1" spans="12:22"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</row>
    <row r="922" s="1" customFormat="1" ht="15.75" customHeight="1" spans="12:22"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</row>
    <row r="923" s="1" customFormat="1" ht="15.75" customHeight="1" spans="12:22"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</row>
    <row r="924" s="1" customFormat="1" ht="15.75" customHeight="1" spans="12:22"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</row>
    <row r="925" s="1" customFormat="1" ht="15.75" customHeight="1" spans="12:22"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</row>
    <row r="926" s="1" customFormat="1" ht="15.75" customHeight="1" spans="12:22"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</row>
    <row r="927" s="1" customFormat="1" ht="15.75" customHeight="1" spans="12:22"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</row>
    <row r="928" s="1" customFormat="1" ht="15.75" customHeight="1" spans="12:22"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</row>
    <row r="929" s="1" customFormat="1" ht="15.75" customHeight="1" spans="12:22"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</row>
    <row r="930" s="1" customFormat="1" ht="15.75" customHeight="1" spans="12:22"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</row>
    <row r="931" s="1" customFormat="1" ht="15.75" customHeight="1" spans="12:22"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</row>
    <row r="932" s="1" customFormat="1" ht="15.75" customHeight="1" spans="12:22"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</row>
    <row r="933" s="1" customFormat="1" ht="15.75" customHeight="1" spans="12:22"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</row>
    <row r="934" s="1" customFormat="1" ht="15.75" customHeight="1" spans="12:22"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</row>
    <row r="935" s="1" customFormat="1" ht="15.75" customHeight="1" spans="12:22"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</row>
    <row r="936" s="1" customFormat="1" ht="15.75" customHeight="1" spans="12:22"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</row>
    <row r="937" s="1" customFormat="1" ht="15.75" customHeight="1" spans="12:22"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</row>
    <row r="938" s="1" customFormat="1" ht="15.75" customHeight="1" spans="12:22"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</row>
    <row r="939" s="1" customFormat="1" ht="15.75" customHeight="1" spans="12:22"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</row>
    <row r="940" s="1" customFormat="1" ht="15.75" customHeight="1" spans="12:22"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</row>
    <row r="941" s="1" customFormat="1" ht="15.75" customHeight="1" spans="12:22"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</row>
    <row r="942" s="1" customFormat="1" ht="15.75" customHeight="1" spans="12:22"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</row>
    <row r="943" s="1" customFormat="1" ht="15.75" customHeight="1" spans="12:22"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</row>
    <row r="944" s="1" customFormat="1" ht="15.75" customHeight="1" spans="12:22"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</row>
    <row r="945" s="1" customFormat="1" ht="15.75" customHeight="1" spans="12:22"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</row>
    <row r="946" s="1" customFormat="1" ht="15.75" customHeight="1" spans="12:22"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</row>
    <row r="947" s="1" customFormat="1" ht="15.75" customHeight="1" spans="12:22"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</row>
    <row r="948" s="1" customFormat="1" ht="15.75" customHeight="1" spans="12:22"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</row>
    <row r="949" s="1" customFormat="1" ht="15.75" customHeight="1" spans="12:22"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</row>
    <row r="950" s="1" customFormat="1" ht="15.75" customHeight="1" spans="12:22"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</row>
    <row r="951" s="1" customFormat="1" ht="15.75" customHeight="1" spans="12:22"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</row>
    <row r="952" s="1" customFormat="1" ht="15.75" customHeight="1" spans="12:22"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</row>
    <row r="953" s="1" customFormat="1" ht="15.75" customHeight="1" spans="12:22"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</row>
    <row r="954" s="1" customFormat="1" ht="15.75" customHeight="1" spans="12:22"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</row>
    <row r="955" s="1" customFormat="1" ht="15.75" customHeight="1" spans="12:22"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</row>
    <row r="956" s="1" customFormat="1" ht="15.75" customHeight="1" spans="12:22"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</row>
    <row r="957" s="1" customFormat="1" ht="15.75" customHeight="1" spans="12:22"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</row>
    <row r="958" s="1" customFormat="1" ht="15.75" customHeight="1" spans="12:22"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</row>
    <row r="959" s="1" customFormat="1" ht="15.75" customHeight="1" spans="12:22"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</row>
    <row r="960" s="1" customFormat="1" ht="15.75" customHeight="1" spans="12:22"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</row>
    <row r="961" s="1" customFormat="1" ht="15.75" customHeight="1" spans="12:22"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</row>
    <row r="962" s="1" customFormat="1" ht="15.75" customHeight="1" spans="12:22"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</row>
    <row r="963" s="1" customFormat="1" ht="15.75" customHeight="1" spans="12:22"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</row>
    <row r="964" s="1" customFormat="1" ht="15.75" customHeight="1" spans="12:22"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</row>
    <row r="965" s="1" customFormat="1" ht="15.75" customHeight="1" spans="12:22"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</row>
    <row r="966" s="1" customFormat="1" ht="15.75" customHeight="1" spans="12:22"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</row>
    <row r="967" s="1" customFormat="1" ht="15.75" customHeight="1" spans="12:22"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</row>
    <row r="968" s="1" customFormat="1" ht="15.75" customHeight="1" spans="12:22"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</row>
    <row r="969" s="1" customFormat="1" ht="15.75" customHeight="1" spans="12:22"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</row>
    <row r="970" s="1" customFormat="1" ht="15.75" customHeight="1" spans="12:22"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</row>
    <row r="971" s="1" customFormat="1" ht="15.75" customHeight="1" spans="12:22"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</row>
    <row r="972" s="1" customFormat="1" ht="15.75" customHeight="1" spans="12:22"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</row>
    <row r="973" s="1" customFormat="1" ht="15.75" customHeight="1" spans="12:22"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</row>
    <row r="974" s="1" customFormat="1" ht="15.75" customHeight="1" spans="12:22"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</row>
    <row r="975" s="1" customFormat="1" ht="15.75" customHeight="1" spans="12:22"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</row>
    <row r="976" s="1" customFormat="1" ht="15.75" customHeight="1" spans="12:22"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</row>
    <row r="977" s="1" customFormat="1" ht="15.75" customHeight="1" spans="12:22"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</row>
    <row r="978" s="1" customFormat="1" ht="15.75" customHeight="1" spans="12:22"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</row>
    <row r="979" s="1" customFormat="1" ht="15.75" customHeight="1" spans="12:22"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</row>
    <row r="980" s="1" customFormat="1" ht="15.75" customHeight="1" spans="12:22"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</row>
    <row r="981" s="1" customFormat="1" ht="15.75" customHeight="1" spans="12:22"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</row>
    <row r="982" s="1" customFormat="1" ht="15.75" customHeight="1" spans="12:22"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</row>
    <row r="983" s="1" customFormat="1" ht="15.75" customHeight="1" spans="12:22"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</row>
    <row r="984" s="1" customFormat="1" ht="15.75" customHeight="1" spans="12:22"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</row>
    <row r="985" s="1" customFormat="1" ht="15.75" customHeight="1" spans="12:22"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</row>
    <row r="986" s="1" customFormat="1" ht="15.75" customHeight="1" spans="12:22"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</row>
    <row r="987" s="1" customFormat="1" ht="15.75" customHeight="1" spans="12:22"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</row>
    <row r="988" s="1" customFormat="1" ht="15.75" customHeight="1" spans="12:22"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</row>
    <row r="989" s="1" customFormat="1" ht="15.75" customHeight="1" spans="12:22"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</row>
    <row r="990" s="1" customFormat="1" ht="15.75" customHeight="1" spans="12:22"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</row>
    <row r="991" s="1" customFormat="1" ht="15.75" customHeight="1" spans="12:22"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</row>
    <row r="992" s="1" customFormat="1" ht="15.75" customHeight="1" spans="12:22"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</row>
    <row r="993" s="1" customFormat="1" ht="15.75" customHeight="1" spans="12:22"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</row>
    <row r="994" s="1" customFormat="1" ht="15.75" customHeight="1" spans="12:22"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</row>
    <row r="995" s="1" customFormat="1" ht="15.75" customHeight="1" spans="12:22"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</row>
    <row r="996" s="1" customFormat="1" ht="15.75" customHeight="1" spans="12:22"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</row>
    <row r="997" s="1" customFormat="1" ht="15.75" customHeight="1" spans="12:22"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</row>
    <row r="998" s="1" customFormat="1" ht="15.75" customHeight="1" spans="12:22"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</row>
    <row r="999" s="1" customFormat="1" ht="15.75" customHeight="1" spans="12:22"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</row>
    <row r="1000" s="1" customFormat="1" ht="15.75" customHeight="1" spans="13:22"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</row>
    <row r="1001" s="1" customFormat="1" ht="15.75" customHeight="1" spans="13:22"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</row>
    <row r="1002" s="1" customFormat="1" ht="15.75" customHeight="1" spans="13:22"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</row>
    <row r="1003" s="1" customFormat="1" ht="15.75" customHeight="1" spans="13:22"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</row>
    <row r="1004" s="1" customFormat="1" ht="15.75" customHeight="1" spans="13:22"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</row>
    <row r="1005" s="1" customFormat="1" ht="15.75" customHeight="1" spans="13:22"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</row>
    <row r="1006" s="1" customFormat="1" ht="15.75" customHeight="1" spans="13:22"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</row>
    <row r="1007" s="1" customFormat="1" ht="15.75" customHeight="1" spans="13:22"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</row>
  </sheetData>
  <mergeCells count="38">
    <mergeCell ref="A1:D1"/>
    <mergeCell ref="E1:H1"/>
    <mergeCell ref="I1:L1"/>
    <mergeCell ref="A2:B2"/>
    <mergeCell ref="E2:H2"/>
    <mergeCell ref="A3:B3"/>
    <mergeCell ref="E3:H3"/>
    <mergeCell ref="A4:B4"/>
    <mergeCell ref="E4:H4"/>
    <mergeCell ref="A5:B5"/>
    <mergeCell ref="E5:H5"/>
    <mergeCell ref="A6:B6"/>
    <mergeCell ref="E6:H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I2:L6"/>
  </mergeCells>
  <pageMargins left="0.75" right="0.75" top="1" bottom="1" header="0.5" footer="0.5"/>
  <pageSetup paperSize="9" scale="64" fitToHeight="0" orientation="landscape"/>
  <headerFooter/>
  <colBreaks count="1" manualBreakCount="1">
    <brk id="12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07"/>
  <sheetViews>
    <sheetView view="pageBreakPreview" zoomScaleNormal="100" topLeftCell="D3" workbookViewId="0">
      <selection activeCell="L14" sqref="L14"/>
    </sheetView>
  </sheetViews>
  <sheetFormatPr defaultColWidth="14.5044247787611" defaultRowHeight="15" customHeight="1"/>
  <cols>
    <col min="1" max="1" width="4.66371681415929" style="1" customWidth="1"/>
    <col min="2" max="2" width="25.5044247787611" style="1" customWidth="1"/>
    <col min="3" max="3" width="16.8318584070796" style="1" customWidth="1"/>
    <col min="4" max="4" width="23.1681415929204" style="1" customWidth="1"/>
    <col min="5" max="5" width="10" style="1" customWidth="1"/>
    <col min="6" max="6" width="41.6902654867257" style="1" customWidth="1"/>
    <col min="7" max="7" width="9.66371681415929" style="1" customWidth="1"/>
    <col min="8" max="8" width="10.8318584070796" style="1" customWidth="1"/>
    <col min="9" max="9" width="10.3362831858407" style="1" customWidth="1"/>
    <col min="10" max="10" width="10" style="1" customWidth="1"/>
    <col min="11" max="11" width="9.83185840707965" style="1" customWidth="1"/>
    <col min="12" max="12" width="38.8407079646018" style="1" customWidth="1"/>
    <col min="13" max="13" width="9.83185840707965" style="1" customWidth="1"/>
    <col min="14" max="14" width="11.5044247787611" style="1" customWidth="1"/>
    <col min="15" max="15" width="32.6637168141593" style="1" customWidth="1"/>
    <col min="16" max="22" width="13.6637168141593" style="1" customWidth="1"/>
    <col min="23" max="16384" width="14.5044247787611" style="1"/>
  </cols>
  <sheetData>
    <row r="1" s="1" customFormat="1" ht="30" customHeight="1" spans="1:14">
      <c r="A1" s="2" t="s">
        <v>70</v>
      </c>
      <c r="B1" s="3"/>
      <c r="C1" s="3"/>
      <c r="D1" s="3"/>
      <c r="E1" s="2" t="s">
        <v>71</v>
      </c>
      <c r="F1" s="2"/>
      <c r="G1" s="2"/>
      <c r="H1" s="2"/>
      <c r="I1" s="19"/>
      <c r="J1" s="19"/>
      <c r="K1" s="19"/>
      <c r="L1" s="19"/>
      <c r="M1" s="18"/>
      <c r="N1" s="18"/>
    </row>
    <row r="2" s="1" customFormat="1" ht="15.75" customHeight="1" spans="1:14">
      <c r="A2" s="4" t="s">
        <v>3</v>
      </c>
      <c r="B2" s="4"/>
      <c r="C2" s="5" t="str">
        <f>'[2]SPEC SHEET'!B2</f>
        <v>BG7177 OLIVIA</v>
      </c>
      <c r="D2" s="4" t="s">
        <v>72</v>
      </c>
      <c r="E2" s="6" t="str">
        <f>'[1]Style Summary Cover Page'!D2</f>
        <v>SARAH PUNTER</v>
      </c>
      <c r="F2" s="6"/>
      <c r="G2" s="6"/>
      <c r="H2" s="6"/>
      <c r="I2" s="20"/>
      <c r="J2" s="20"/>
      <c r="K2" s="20"/>
      <c r="L2" s="20"/>
      <c r="M2" s="18"/>
      <c r="N2" s="18"/>
    </row>
    <row r="3" s="1" customFormat="1" ht="15.75" customHeight="1" spans="1:14">
      <c r="A3" s="4" t="s">
        <v>9</v>
      </c>
      <c r="B3" s="4"/>
      <c r="C3" s="7">
        <f>'[2]Style Summary Cover Page'!B3</f>
        <v>45457</v>
      </c>
      <c r="D3" s="4" t="s">
        <v>10</v>
      </c>
      <c r="E3" s="6" t="s">
        <v>73</v>
      </c>
      <c r="F3" s="6"/>
      <c r="G3" s="6"/>
      <c r="H3" s="6"/>
      <c r="I3" s="20"/>
      <c r="J3" s="20"/>
      <c r="K3" s="20"/>
      <c r="L3" s="20"/>
      <c r="M3" s="18"/>
      <c r="N3" s="18"/>
    </row>
    <row r="4" s="1" customFormat="1" ht="15.75" spans="1:14">
      <c r="A4" s="4" t="s">
        <v>12</v>
      </c>
      <c r="B4" s="4"/>
      <c r="C4" s="5" t="str">
        <f>'[2]Style Summary Cover Page'!B4</f>
        <v>FALL 24</v>
      </c>
      <c r="D4" s="4" t="s">
        <v>14</v>
      </c>
      <c r="E4" s="6" t="s">
        <v>73</v>
      </c>
      <c r="F4" s="6"/>
      <c r="G4" s="6"/>
      <c r="H4" s="6"/>
      <c r="I4" s="20"/>
      <c r="J4" s="20"/>
      <c r="K4" s="20"/>
      <c r="L4" s="20"/>
      <c r="M4" s="18"/>
      <c r="N4" s="18"/>
    </row>
    <row r="5" s="1" customFormat="1" ht="15.75" customHeight="1" spans="1:14">
      <c r="A5" s="4" t="s">
        <v>16</v>
      </c>
      <c r="B5" s="4"/>
      <c r="C5" s="5" t="s">
        <v>74</v>
      </c>
      <c r="D5" s="4" t="s">
        <v>75</v>
      </c>
      <c r="E5" s="6" t="s">
        <v>76</v>
      </c>
      <c r="F5" s="6"/>
      <c r="G5" s="6"/>
      <c r="H5" s="6"/>
      <c r="I5" s="20"/>
      <c r="J5" s="20"/>
      <c r="K5" s="20"/>
      <c r="L5" s="20"/>
      <c r="M5" s="18"/>
      <c r="N5" s="18"/>
    </row>
    <row r="6" s="1" customFormat="1" ht="15.75" customHeight="1" spans="1:22">
      <c r="A6" s="4" t="s">
        <v>21</v>
      </c>
      <c r="B6" s="4"/>
      <c r="C6" s="5" t="s">
        <v>77</v>
      </c>
      <c r="D6" s="4" t="s">
        <v>17</v>
      </c>
      <c r="E6" s="6" t="s">
        <v>78</v>
      </c>
      <c r="F6" s="6"/>
      <c r="G6" s="6"/>
      <c r="H6" s="6"/>
      <c r="I6" s="20"/>
      <c r="J6" s="20"/>
      <c r="K6" s="20"/>
      <c r="L6" s="20"/>
      <c r="M6" s="21"/>
      <c r="N6" s="18"/>
      <c r="O6" s="18"/>
      <c r="P6" s="18"/>
      <c r="Q6" s="18"/>
      <c r="R6" s="18"/>
      <c r="S6" s="18"/>
      <c r="T6" s="18"/>
      <c r="U6" s="18"/>
      <c r="V6" s="18"/>
    </row>
    <row r="7" s="1" customFormat="1" ht="36.5" customHeight="1" spans="1:21">
      <c r="A7" s="8" t="s">
        <v>25</v>
      </c>
      <c r="B7" s="8"/>
      <c r="C7" s="8"/>
      <c r="D7" s="8"/>
      <c r="E7" s="8"/>
      <c r="F7" s="8"/>
      <c r="G7" s="9" t="s">
        <v>26</v>
      </c>
      <c r="H7" s="9" t="s">
        <v>79</v>
      </c>
      <c r="I7" s="22" t="s">
        <v>78</v>
      </c>
      <c r="J7" s="9" t="s">
        <v>80</v>
      </c>
      <c r="K7" s="8" t="s">
        <v>81</v>
      </c>
      <c r="L7" s="23" t="s">
        <v>82</v>
      </c>
      <c r="M7" s="24"/>
      <c r="N7" s="25"/>
      <c r="O7" s="18"/>
      <c r="P7" s="18"/>
      <c r="Q7" s="18"/>
      <c r="R7" s="18"/>
      <c r="S7" s="18"/>
      <c r="T7" s="18"/>
      <c r="U7" s="18"/>
    </row>
    <row r="8" s="1" customFormat="1" ht="30" customHeight="1" spans="1:21">
      <c r="A8" s="10" t="str">
        <f>'[2]SPEC SHEET'!A8</f>
        <v>FRONT BODY LENGTH (SHOULDER STRAP JOIN SEAM TO HEM)</v>
      </c>
      <c r="B8" s="10"/>
      <c r="C8" s="10"/>
      <c r="D8" s="10"/>
      <c r="E8" s="10"/>
      <c r="F8" s="11" t="s">
        <v>83</v>
      </c>
      <c r="G8" s="12">
        <v>0.5</v>
      </c>
      <c r="H8" s="13">
        <f>'1X-3X'!H8*2.54</f>
        <v>140.0175</v>
      </c>
      <c r="I8" s="13">
        <f>'1X-3X'!I8*2.54</f>
        <v>140.97</v>
      </c>
      <c r="J8" s="13">
        <f>'1X-3X'!J8*2.54</f>
        <v>141.9225</v>
      </c>
      <c r="K8" s="13">
        <f>'1X-3X'!K8*2.54</f>
        <v>142.875</v>
      </c>
      <c r="L8" s="26"/>
      <c r="M8" s="24"/>
      <c r="N8" s="25"/>
      <c r="O8" s="18"/>
      <c r="P8" s="18"/>
      <c r="Q8" s="18"/>
      <c r="R8" s="18"/>
      <c r="S8" s="18"/>
      <c r="T8" s="18"/>
      <c r="U8" s="18"/>
    </row>
    <row r="9" s="1" customFormat="1" ht="30" customHeight="1" spans="1:21">
      <c r="A9" s="10" t="str">
        <f>'[2]SPEC SHEET'!A9</f>
        <v>WR'S RIGHT BODICE SIDE SEAM LENGTH</v>
      </c>
      <c r="B9" s="10"/>
      <c r="C9" s="10"/>
      <c r="D9" s="10"/>
      <c r="E9" s="10"/>
      <c r="F9" s="11" t="s">
        <v>37</v>
      </c>
      <c r="G9" s="12">
        <v>0.25</v>
      </c>
      <c r="H9" s="13">
        <f>'1X-3X'!H9*2.54</f>
        <v>65.405</v>
      </c>
      <c r="I9" s="13">
        <f>'1X-3X'!I9*2.54</f>
        <v>66.04</v>
      </c>
      <c r="J9" s="13">
        <f>'1X-3X'!J9*2.54</f>
        <v>66.675</v>
      </c>
      <c r="K9" s="13">
        <f>'1X-3X'!K9*2.54</f>
        <v>67.31</v>
      </c>
      <c r="L9" s="26"/>
      <c r="M9" s="24"/>
      <c r="N9" s="25"/>
      <c r="O9" s="18"/>
      <c r="P9" s="18"/>
      <c r="Q9" s="18"/>
      <c r="R9" s="18"/>
      <c r="S9" s="18"/>
      <c r="T9" s="18"/>
      <c r="U9" s="18"/>
    </row>
    <row r="10" s="1" customFormat="1" ht="30" customHeight="1" spans="1:21">
      <c r="A10" s="10" t="str">
        <f>'[2]SPEC SHEET'!A10</f>
        <v>WR'S LEFT BODICE SIDE SEAM LENGTH</v>
      </c>
      <c r="B10" s="10"/>
      <c r="C10" s="10"/>
      <c r="D10" s="10"/>
      <c r="E10" s="10"/>
      <c r="F10" s="14" t="s">
        <v>39</v>
      </c>
      <c r="G10" s="12">
        <v>0.25</v>
      </c>
      <c r="H10" s="13">
        <f>'1X-3X'!H10*2.54</f>
        <v>42.545</v>
      </c>
      <c r="I10" s="13">
        <f>'1X-3X'!I10*2.54</f>
        <v>43.18</v>
      </c>
      <c r="J10" s="13">
        <f>'1X-3X'!J10*2.54</f>
        <v>43.815</v>
      </c>
      <c r="K10" s="13">
        <f>'1X-3X'!K10*2.54</f>
        <v>44.45</v>
      </c>
      <c r="L10" s="26"/>
      <c r="M10" s="27"/>
      <c r="N10" s="28"/>
      <c r="O10" s="18"/>
      <c r="P10" s="18"/>
      <c r="Q10" s="18"/>
      <c r="R10" s="18"/>
      <c r="S10" s="18"/>
      <c r="T10" s="18"/>
      <c r="U10" s="18"/>
    </row>
    <row r="11" s="1" customFormat="1" ht="30" customHeight="1" spans="1:21">
      <c r="A11" s="10" t="str">
        <f>'[2]SPEC SHEET'!A11</f>
        <v>FRONT NECK WIDTH (STRAP JOIN TO STRAP JOIN ALONG EDGE)</v>
      </c>
      <c r="B11" s="10"/>
      <c r="C11" s="10"/>
      <c r="D11" s="10"/>
      <c r="E11" s="10"/>
      <c r="F11" s="14" t="s">
        <v>84</v>
      </c>
      <c r="G11" s="12">
        <v>0.25</v>
      </c>
      <c r="H11" s="13">
        <f>'1X-3X'!H11*2.54</f>
        <v>40.64</v>
      </c>
      <c r="I11" s="13">
        <f>'1X-3X'!I11*2.54</f>
        <v>45.72</v>
      </c>
      <c r="J11" s="13">
        <f>'1X-3X'!J11*2.54</f>
        <v>52.07</v>
      </c>
      <c r="K11" s="13">
        <f>'1X-3X'!K11*2.54</f>
        <v>58.42</v>
      </c>
      <c r="L11" s="29"/>
      <c r="M11" s="27"/>
      <c r="N11" s="28"/>
      <c r="O11" s="18"/>
      <c r="P11" s="18"/>
      <c r="Q11" s="18"/>
      <c r="R11" s="18"/>
      <c r="S11" s="18"/>
      <c r="T11" s="18"/>
      <c r="U11" s="18"/>
    </row>
    <row r="12" s="1" customFormat="1" ht="30" customHeight="1" spans="1:21">
      <c r="A12" s="10" t="str">
        <f>'[2]SPEC SHEET'!A12</f>
        <v>BUST CIRCUMFERENCE (1" BELOW AH) - STRAIGHT ACROSS</v>
      </c>
      <c r="B12" s="10"/>
      <c r="C12" s="10"/>
      <c r="D12" s="10"/>
      <c r="E12" s="10"/>
      <c r="F12" s="14" t="s">
        <v>85</v>
      </c>
      <c r="G12" s="12">
        <v>0.25</v>
      </c>
      <c r="H12" s="13">
        <f>'1X-3X'!H12*2.54</f>
        <v>113.03</v>
      </c>
      <c r="I12" s="13">
        <f>'1X-3X'!I12*2.54</f>
        <v>118.11</v>
      </c>
      <c r="J12" s="13">
        <f>'1X-3X'!J12*2.54</f>
        <v>124.46</v>
      </c>
      <c r="K12" s="13">
        <f>'1X-3X'!K12*2.54</f>
        <v>130.81</v>
      </c>
      <c r="L12" s="29"/>
      <c r="M12" s="27"/>
      <c r="N12" s="28"/>
      <c r="O12" s="18"/>
      <c r="P12" s="18"/>
      <c r="Q12" s="18"/>
      <c r="R12" s="18"/>
      <c r="S12" s="18"/>
      <c r="T12" s="18"/>
      <c r="U12" s="18"/>
    </row>
    <row r="13" s="1" customFormat="1" ht="30" customHeight="1" spans="1:21">
      <c r="A13" s="10" t="str">
        <f>'[2]SPEC SHEET'!A13</f>
        <v>WAIST CIRCUMFERENCE (6" BELOW AH)</v>
      </c>
      <c r="B13" s="10"/>
      <c r="C13" s="10"/>
      <c r="D13" s="10"/>
      <c r="E13" s="10"/>
      <c r="F13" s="15" t="s">
        <v>86</v>
      </c>
      <c r="G13" s="12">
        <v>0.25</v>
      </c>
      <c r="H13" s="13">
        <f>'1X-3X'!H13*2.54</f>
        <v>107.95</v>
      </c>
      <c r="I13" s="13">
        <f>'1X-3X'!I13*2.54</f>
        <v>113.03</v>
      </c>
      <c r="J13" s="13">
        <f>'1X-3X'!J13*2.54</f>
        <v>119.38</v>
      </c>
      <c r="K13" s="13">
        <f>'1X-3X'!K13*2.54</f>
        <v>125.73</v>
      </c>
      <c r="L13" s="29"/>
      <c r="M13" s="27"/>
      <c r="N13" s="28"/>
      <c r="O13" s="18"/>
      <c r="P13" s="18"/>
      <c r="Q13" s="18"/>
      <c r="R13" s="18"/>
      <c r="S13" s="18"/>
      <c r="T13" s="18"/>
      <c r="U13" s="18"/>
    </row>
    <row r="14" s="1" customFormat="1" ht="30" customHeight="1" spans="1:21">
      <c r="A14" s="10" t="str">
        <f>'[2]SPEC SHEET'!A14</f>
        <v>HIP CIRCUMFERENCE (15" BELOW AH) - STRAIGHT</v>
      </c>
      <c r="B14" s="10"/>
      <c r="C14" s="10"/>
      <c r="D14" s="10"/>
      <c r="E14" s="10"/>
      <c r="F14" s="15" t="s">
        <v>87</v>
      </c>
      <c r="G14" s="12">
        <v>0.25</v>
      </c>
      <c r="H14" s="13">
        <f>'1X-3X'!H14*2.54</f>
        <v>127</v>
      </c>
      <c r="I14" s="13">
        <f>'1X-3X'!I14*2.54</f>
        <v>132.08</v>
      </c>
      <c r="J14" s="13">
        <f>'1X-3X'!J14*2.54</f>
        <v>138.43</v>
      </c>
      <c r="K14" s="13">
        <f>'1X-3X'!K14*2.54</f>
        <v>144.78</v>
      </c>
      <c r="L14" s="29"/>
      <c r="M14" s="27"/>
      <c r="N14" s="28"/>
      <c r="O14" s="18"/>
      <c r="P14" s="18"/>
      <c r="Q14" s="18"/>
      <c r="R14" s="18"/>
      <c r="S14" s="18"/>
      <c r="T14" s="18"/>
      <c r="U14" s="18"/>
    </row>
    <row r="15" s="1" customFormat="1" ht="30" customHeight="1" spans="1:21">
      <c r="A15" s="10" t="str">
        <f>'[2]SPEC SHEET'!A15</f>
        <v>SKIRT JOIN SEAM CIRCUMFERENCE-STRAIGHT</v>
      </c>
      <c r="B15" s="10"/>
      <c r="C15" s="10"/>
      <c r="D15" s="10"/>
      <c r="E15" s="10"/>
      <c r="F15" s="15" t="s">
        <v>53</v>
      </c>
      <c r="G15" s="12">
        <v>0.5</v>
      </c>
      <c r="H15" s="13">
        <f>'1X-3X'!H15*2.54</f>
        <v>139.7</v>
      </c>
      <c r="I15" s="13">
        <f>'1X-3X'!I15*2.54</f>
        <v>144.78</v>
      </c>
      <c r="J15" s="13">
        <f>'1X-3X'!J15*2.54</f>
        <v>151.13</v>
      </c>
      <c r="K15" s="13">
        <f>'1X-3X'!K15*2.54</f>
        <v>157.48</v>
      </c>
      <c r="L15" s="29"/>
      <c r="M15" s="27"/>
      <c r="N15" s="28"/>
      <c r="O15" s="18"/>
      <c r="P15" s="18"/>
      <c r="Q15" s="18"/>
      <c r="R15" s="18"/>
      <c r="S15" s="18"/>
      <c r="T15" s="18"/>
      <c r="U15" s="18"/>
    </row>
    <row r="16" s="1" customFormat="1" ht="30" customHeight="1" spans="1:21">
      <c r="A16" s="10" t="str">
        <f>'[2]SPEC SHEET'!A16</f>
        <v>SWEEP SKIRT ALONG CURVE - SLIT EDGES ALIGNED, FOLD TO SLIT EDGE (SELF)</v>
      </c>
      <c r="B16" s="10"/>
      <c r="C16" s="10"/>
      <c r="D16" s="10"/>
      <c r="E16" s="10"/>
      <c r="F16" s="11" t="s">
        <v>88</v>
      </c>
      <c r="G16" s="12">
        <v>0.5</v>
      </c>
      <c r="H16" s="13">
        <f>'1X-3X'!H16*2.54</f>
        <v>177.8</v>
      </c>
      <c r="I16" s="13">
        <f>'1X-3X'!I16*2.54</f>
        <v>182.88</v>
      </c>
      <c r="J16" s="13">
        <f>'1X-3X'!J16*2.54</f>
        <v>189.23</v>
      </c>
      <c r="K16" s="13">
        <f>'1X-3X'!K16*2.54</f>
        <v>195.58</v>
      </c>
      <c r="L16" s="30"/>
      <c r="M16" s="27"/>
      <c r="N16" s="28"/>
      <c r="O16" s="18"/>
      <c r="P16" s="18"/>
      <c r="Q16" s="18"/>
      <c r="R16" s="18"/>
      <c r="S16" s="18"/>
      <c r="T16" s="18"/>
      <c r="U16" s="18"/>
    </row>
    <row r="17" s="1" customFormat="1" ht="30" customHeight="1" spans="1:21">
      <c r="A17" s="10" t="str">
        <f>'[2]SPEC SHEET'!A17</f>
        <v>SWEEP SKIRT ALONG CURVE - SLIT EDGES ALIGNED, FOLD TO SLIT EDGE (LINING)</v>
      </c>
      <c r="B17" s="10"/>
      <c r="C17" s="10"/>
      <c r="D17" s="10"/>
      <c r="E17" s="10"/>
      <c r="F17" s="11" t="s">
        <v>89</v>
      </c>
      <c r="G17" s="12">
        <v>0.25</v>
      </c>
      <c r="H17" s="13">
        <f>'1X-3X'!H17*2.54</f>
        <v>167.005</v>
      </c>
      <c r="I17" s="13">
        <f>'1X-3X'!I17*2.54</f>
        <v>167.64</v>
      </c>
      <c r="J17" s="13">
        <f>'1X-3X'!J17*2.54</f>
        <v>168.275</v>
      </c>
      <c r="K17" s="13">
        <f>'1X-3X'!K17*2.54</f>
        <v>168.91</v>
      </c>
      <c r="L17" s="30"/>
      <c r="M17" s="27"/>
      <c r="N17" s="28"/>
      <c r="O17" s="18"/>
      <c r="P17" s="18"/>
      <c r="Q17" s="18"/>
      <c r="R17" s="18"/>
      <c r="S17" s="18"/>
      <c r="T17" s="18"/>
      <c r="U17" s="18"/>
    </row>
    <row r="18" s="1" customFormat="1" ht="30" customHeight="1" spans="1:21">
      <c r="A18" s="10" t="str">
        <f>'[2]SPEC SHEET'!A18</f>
        <v>SLIT HEIGHT</v>
      </c>
      <c r="B18" s="10"/>
      <c r="C18" s="10"/>
      <c r="D18" s="10"/>
      <c r="E18" s="10"/>
      <c r="F18" s="11" t="s">
        <v>63</v>
      </c>
      <c r="G18" s="12">
        <v>0</v>
      </c>
      <c r="H18" s="13">
        <f>'1X-3X'!H18*2.54</f>
        <v>78.74</v>
      </c>
      <c r="I18" s="13">
        <f>'1X-3X'!I18*2.54</f>
        <v>78.74</v>
      </c>
      <c r="J18" s="13">
        <f>'1X-3X'!J18*2.54</f>
        <v>78.74</v>
      </c>
      <c r="K18" s="13">
        <f>'1X-3X'!K18*2.54</f>
        <v>78.74</v>
      </c>
      <c r="L18" s="29"/>
      <c r="M18" s="27"/>
      <c r="N18" s="28"/>
      <c r="O18" s="18"/>
      <c r="P18" s="18"/>
      <c r="Q18" s="18"/>
      <c r="R18" s="18"/>
      <c r="S18" s="18"/>
      <c r="T18" s="18"/>
      <c r="U18" s="18"/>
    </row>
    <row r="19" s="1" customFormat="1" ht="30" customHeight="1" spans="1:21">
      <c r="A19" s="10" t="str">
        <f>'[2]SPEC SHEET'!A19</f>
        <v>BUST PLEAT DEPTH</v>
      </c>
      <c r="B19" s="10"/>
      <c r="C19" s="10"/>
      <c r="D19" s="10"/>
      <c r="E19" s="10"/>
      <c r="F19" s="15" t="s">
        <v>90</v>
      </c>
      <c r="G19" s="12">
        <v>0.25</v>
      </c>
      <c r="H19" s="13">
        <f>'1X-3X'!H19*2.54</f>
        <v>4.445</v>
      </c>
      <c r="I19" s="13">
        <f>'1X-3X'!I19*2.54</f>
        <v>4.445</v>
      </c>
      <c r="J19" s="13">
        <f>'1X-3X'!J19*2.54</f>
        <v>4.445</v>
      </c>
      <c r="K19" s="13">
        <f>'1X-3X'!K19*2.54</f>
        <v>4.445</v>
      </c>
      <c r="L19" s="29"/>
      <c r="M19" s="27"/>
      <c r="N19" s="28"/>
      <c r="O19" s="18"/>
      <c r="P19" s="18"/>
      <c r="Q19" s="18"/>
      <c r="R19" s="18"/>
      <c r="S19" s="18"/>
      <c r="T19" s="18"/>
      <c r="U19" s="18"/>
    </row>
    <row r="20" s="1" customFormat="1" ht="30" customHeight="1" spans="1:21">
      <c r="A20" s="10" t="str">
        <f>'[2]SPEC SHEET'!A20</f>
        <v>TIE LENGTH</v>
      </c>
      <c r="B20" s="10"/>
      <c r="C20" s="10"/>
      <c r="D20" s="10"/>
      <c r="E20" s="10"/>
      <c r="F20" s="16" t="s">
        <v>65</v>
      </c>
      <c r="G20" s="12">
        <v>0</v>
      </c>
      <c r="H20" s="13">
        <f>'1X-3X'!H20*2.54</f>
        <v>147.32</v>
      </c>
      <c r="I20" s="13">
        <f>'1X-3X'!I20*2.54</f>
        <v>147.32</v>
      </c>
      <c r="J20" s="13">
        <f>'1X-3X'!J20*2.54</f>
        <v>147.32</v>
      </c>
      <c r="K20" s="13">
        <f>'1X-3X'!K20*2.54</f>
        <v>147.32</v>
      </c>
      <c r="L20" s="29"/>
      <c r="M20" s="27"/>
      <c r="N20" s="28"/>
      <c r="O20" s="18"/>
      <c r="P20" s="18"/>
      <c r="Q20" s="18"/>
      <c r="R20" s="18"/>
      <c r="S20" s="18"/>
      <c r="T20" s="18"/>
      <c r="U20" s="18"/>
    </row>
    <row r="21" s="1" customFormat="1" ht="30" customHeight="1" spans="1:21">
      <c r="A21" s="10" t="str">
        <f>'[2]SPEC SHEET'!A21</f>
        <v>LINING DIFFERENCE FROM SELF</v>
      </c>
      <c r="B21" s="10"/>
      <c r="C21" s="10"/>
      <c r="D21" s="10"/>
      <c r="E21" s="10"/>
      <c r="F21" s="17" t="s">
        <v>67</v>
      </c>
      <c r="G21" s="12">
        <v>0</v>
      </c>
      <c r="H21" s="13">
        <f>'1X-3X'!H21*2.54</f>
        <v>2.54</v>
      </c>
      <c r="I21" s="13">
        <f>'1X-3X'!I21*2.54</f>
        <v>2.54</v>
      </c>
      <c r="J21" s="13">
        <f>'1X-3X'!J21*2.54</f>
        <v>2.54</v>
      </c>
      <c r="K21" s="13">
        <f>'1X-3X'!K21*2.54</f>
        <v>2.54</v>
      </c>
      <c r="L21" s="29"/>
      <c r="M21" s="27"/>
      <c r="N21" s="28"/>
      <c r="O21" s="18"/>
      <c r="P21" s="18"/>
      <c r="Q21" s="18"/>
      <c r="R21" s="18"/>
      <c r="S21" s="18"/>
      <c r="T21" s="18"/>
      <c r="U21" s="18"/>
    </row>
    <row r="22" s="1" customFormat="1" ht="30" customHeight="1" spans="1:21">
      <c r="A22" s="10" t="str">
        <f>'[2]SPEC SHEET'!A22</f>
        <v>HEM HEIGHT</v>
      </c>
      <c r="B22" s="10"/>
      <c r="C22" s="10"/>
      <c r="D22" s="10"/>
      <c r="E22" s="10"/>
      <c r="F22" s="17" t="s">
        <v>91</v>
      </c>
      <c r="G22" s="12">
        <v>0</v>
      </c>
      <c r="H22" s="13">
        <f>'1X-3X'!H22*2.54</f>
        <v>0.3175</v>
      </c>
      <c r="I22" s="13">
        <f>'1X-3X'!I22*2.54</f>
        <v>0.3175</v>
      </c>
      <c r="J22" s="13">
        <f>'1X-3X'!J22*2.54</f>
        <v>0.3175</v>
      </c>
      <c r="K22" s="13">
        <f>'1X-3X'!K22*2.54</f>
        <v>0.3175</v>
      </c>
      <c r="L22" s="29"/>
      <c r="M22" s="27"/>
      <c r="N22" s="28"/>
      <c r="O22" s="18"/>
      <c r="P22" s="18"/>
      <c r="Q22" s="18"/>
      <c r="R22" s="18"/>
      <c r="S22" s="18"/>
      <c r="T22" s="18"/>
      <c r="U22" s="18"/>
    </row>
    <row r="23" s="1" customFormat="1" ht="14.25" spans="1:21">
      <c r="A23" s="18"/>
      <c r="B23" s="18"/>
      <c r="C23" s="18"/>
      <c r="D23" s="18"/>
      <c r="E23" s="18"/>
      <c r="F23" s="18"/>
      <c r="G23" s="18"/>
      <c r="H23" s="18"/>
      <c r="I23" s="31"/>
      <c r="J23" s="18"/>
      <c r="K23" s="18"/>
      <c r="L23" s="32"/>
      <c r="M23" s="27"/>
      <c r="N23" s="28"/>
      <c r="O23" s="18"/>
      <c r="P23" s="18"/>
      <c r="Q23" s="18"/>
      <c r="R23" s="18"/>
      <c r="S23" s="18"/>
      <c r="T23" s="18"/>
      <c r="U23" s="18"/>
    </row>
    <row r="24" s="1" customFormat="1" ht="13.1" spans="1:21">
      <c r="A24" s="18"/>
      <c r="B24" s="18"/>
      <c r="C24" s="18"/>
      <c r="D24" s="18"/>
      <c r="E24" s="18"/>
      <c r="F24" s="18"/>
      <c r="G24" s="18"/>
      <c r="H24" s="18"/>
      <c r="I24" s="31"/>
      <c r="J24" s="18"/>
      <c r="K24" s="18"/>
      <c r="L24" s="27"/>
      <c r="M24" s="27"/>
      <c r="N24" s="28"/>
      <c r="O24" s="18"/>
      <c r="P24" s="18"/>
      <c r="Q24" s="18"/>
      <c r="R24" s="18"/>
      <c r="S24" s="18"/>
      <c r="T24" s="18"/>
      <c r="U24" s="18"/>
    </row>
    <row r="25" s="1" customFormat="1" ht="15.75" customHeight="1" spans="1:21">
      <c r="A25" s="18"/>
      <c r="B25" s="18"/>
      <c r="C25" s="18"/>
      <c r="D25" s="18"/>
      <c r="E25" s="18"/>
      <c r="F25" s="18"/>
      <c r="G25" s="18"/>
      <c r="H25" s="18"/>
      <c r="I25" s="31"/>
      <c r="J25" s="18"/>
      <c r="K25" s="18"/>
      <c r="L25" s="27"/>
      <c r="M25" s="27"/>
      <c r="N25" s="28"/>
      <c r="O25" s="18"/>
      <c r="P25" s="18"/>
      <c r="Q25" s="18"/>
      <c r="R25" s="18"/>
      <c r="S25" s="18"/>
      <c r="T25" s="18"/>
      <c r="U25" s="18"/>
    </row>
    <row r="26" s="1" customFormat="1" ht="15.75" customHeight="1" spans="1:22">
      <c r="A26" s="18"/>
      <c r="B26" s="18"/>
      <c r="C26" s="18"/>
      <c r="D26" s="18"/>
      <c r="E26" s="18"/>
      <c r="F26" s="18"/>
      <c r="G26" s="18"/>
      <c r="H26" s="18"/>
      <c r="I26" s="31"/>
      <c r="J26" s="18"/>
      <c r="K26" s="18"/>
      <c r="L26" s="32"/>
      <c r="M26" s="27"/>
      <c r="N26" s="27"/>
      <c r="O26" s="28"/>
      <c r="P26" s="18"/>
      <c r="Q26" s="18"/>
      <c r="R26" s="18"/>
      <c r="S26" s="18"/>
      <c r="T26" s="18"/>
      <c r="U26" s="18"/>
      <c r="V26" s="18"/>
    </row>
    <row r="27" s="1" customFormat="1" ht="15.75" customHeight="1" spans="1:22">
      <c r="A27" s="18"/>
      <c r="B27" s="18"/>
      <c r="C27" s="18"/>
      <c r="D27" s="18"/>
      <c r="E27" s="18"/>
      <c r="F27" s="18"/>
      <c r="G27" s="18"/>
      <c r="H27" s="18"/>
      <c r="I27" s="31"/>
      <c r="J27" s="18"/>
      <c r="K27" s="18"/>
      <c r="L27" s="27"/>
      <c r="M27" s="27"/>
      <c r="N27" s="27"/>
      <c r="O27" s="28"/>
      <c r="P27" s="18"/>
      <c r="Q27" s="18"/>
      <c r="R27" s="18"/>
      <c r="S27" s="18"/>
      <c r="T27" s="18"/>
      <c r="U27" s="18"/>
      <c r="V27" s="18"/>
    </row>
    <row r="28" s="1" customFormat="1" ht="15.75" customHeight="1" spans="1:22">
      <c r="A28" s="18"/>
      <c r="B28" s="18"/>
      <c r="C28" s="18"/>
      <c r="D28" s="18"/>
      <c r="E28" s="18"/>
      <c r="F28" s="18"/>
      <c r="G28" s="18"/>
      <c r="H28" s="18"/>
      <c r="I28" s="31"/>
      <c r="J28" s="18"/>
      <c r="K28" s="18"/>
      <c r="L28" s="27"/>
      <c r="M28" s="27"/>
      <c r="N28" s="27"/>
      <c r="O28" s="28"/>
      <c r="P28" s="18"/>
      <c r="Q28" s="18"/>
      <c r="R28" s="18"/>
      <c r="S28" s="18"/>
      <c r="T28" s="18"/>
      <c r="U28" s="18"/>
      <c r="V28" s="18"/>
    </row>
    <row r="29" s="1" customFormat="1" ht="15.75" customHeight="1" spans="1:22">
      <c r="A29" s="18"/>
      <c r="B29" s="18"/>
      <c r="C29" s="18"/>
      <c r="D29" s="18"/>
      <c r="E29" s="18"/>
      <c r="F29" s="18"/>
      <c r="G29" s="18"/>
      <c r="H29" s="18"/>
      <c r="I29" s="31"/>
      <c r="J29" s="18"/>
      <c r="K29" s="18"/>
      <c r="L29" s="27"/>
      <c r="M29" s="27"/>
      <c r="N29" s="27"/>
      <c r="O29" s="28"/>
      <c r="P29" s="18"/>
      <c r="Q29" s="18"/>
      <c r="R29" s="18"/>
      <c r="S29" s="18"/>
      <c r="T29" s="18"/>
      <c r="U29" s="18"/>
      <c r="V29" s="18"/>
    </row>
    <row r="30" s="1" customFormat="1" ht="15.75" customHeight="1" spans="1:22">
      <c r="A30" s="18"/>
      <c r="B30" s="18"/>
      <c r="C30" s="18"/>
      <c r="D30" s="18"/>
      <c r="E30" s="18"/>
      <c r="F30" s="18"/>
      <c r="G30" s="18"/>
      <c r="H30" s="18"/>
      <c r="I30" s="31"/>
      <c r="J30" s="18"/>
      <c r="K30" s="18"/>
      <c r="L30" s="27"/>
      <c r="M30" s="32"/>
      <c r="N30" s="27"/>
      <c r="O30" s="28"/>
      <c r="P30" s="18"/>
      <c r="Q30" s="18"/>
      <c r="R30" s="18"/>
      <c r="S30" s="18"/>
      <c r="T30" s="18"/>
      <c r="U30" s="18"/>
      <c r="V30" s="18"/>
    </row>
    <row r="31" s="1" customFormat="1" ht="15.75" customHeight="1" spans="1:22">
      <c r="A31" s="18"/>
      <c r="B31" s="18"/>
      <c r="C31" s="18"/>
      <c r="D31" s="18"/>
      <c r="E31" s="18"/>
      <c r="F31" s="18"/>
      <c r="G31" s="18"/>
      <c r="H31" s="18"/>
      <c r="I31" s="31"/>
      <c r="J31" s="18"/>
      <c r="K31" s="18"/>
      <c r="L31" s="27"/>
      <c r="M31" s="32"/>
      <c r="N31" s="27"/>
      <c r="O31" s="28"/>
      <c r="P31" s="18"/>
      <c r="Q31" s="18"/>
      <c r="R31" s="18"/>
      <c r="S31" s="18"/>
      <c r="T31" s="18"/>
      <c r="U31" s="18"/>
      <c r="V31" s="18"/>
    </row>
    <row r="32" s="1" customFormat="1" ht="15.75" customHeight="1" spans="1:22">
      <c r="A32" s="18"/>
      <c r="B32" s="18"/>
      <c r="C32" s="18"/>
      <c r="D32" s="18"/>
      <c r="E32" s="18"/>
      <c r="F32" s="18"/>
      <c r="G32" s="18"/>
      <c r="H32" s="18"/>
      <c r="I32" s="31"/>
      <c r="J32" s="18"/>
      <c r="K32" s="18"/>
      <c r="L32" s="27"/>
      <c r="M32" s="27"/>
      <c r="N32" s="27"/>
      <c r="O32" s="28"/>
      <c r="P32" s="18"/>
      <c r="Q32" s="18"/>
      <c r="R32" s="18"/>
      <c r="S32" s="18"/>
      <c r="T32" s="18"/>
      <c r="U32" s="18"/>
      <c r="V32" s="18"/>
    </row>
    <row r="33" s="1" customFormat="1" ht="15.75" customHeight="1" spans="1:2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27"/>
      <c r="M33" s="27"/>
      <c r="N33" s="27"/>
      <c r="O33" s="28"/>
      <c r="P33" s="18"/>
      <c r="Q33" s="18"/>
      <c r="R33" s="18"/>
      <c r="S33" s="18"/>
      <c r="T33" s="18"/>
      <c r="U33" s="18"/>
      <c r="V33" s="18"/>
    </row>
    <row r="34" s="1" customFormat="1" ht="15.75" customHeight="1" spans="1:2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27"/>
      <c r="M34" s="32"/>
      <c r="N34" s="27"/>
      <c r="O34" s="28"/>
      <c r="P34" s="18"/>
      <c r="Q34" s="18"/>
      <c r="R34" s="18"/>
      <c r="S34" s="18"/>
      <c r="T34" s="18"/>
      <c r="U34" s="18"/>
      <c r="V34" s="18"/>
    </row>
    <row r="35" s="1" customFormat="1" ht="15.75" customHeight="1" spans="1:2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7"/>
      <c r="N35" s="27"/>
      <c r="O35" s="28"/>
      <c r="P35" s="18"/>
      <c r="Q35" s="18"/>
      <c r="R35" s="18"/>
      <c r="S35" s="18"/>
      <c r="T35" s="18"/>
      <c r="U35" s="18"/>
      <c r="V35" s="18"/>
    </row>
    <row r="36" s="1" customFormat="1" ht="15.75" customHeight="1" spans="1:2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27"/>
      <c r="M36" s="27"/>
      <c r="N36" s="27"/>
      <c r="O36" s="28"/>
      <c r="P36" s="18"/>
      <c r="Q36" s="18"/>
      <c r="R36" s="18"/>
      <c r="S36" s="18"/>
      <c r="T36" s="18"/>
      <c r="U36" s="18"/>
      <c r="V36" s="18"/>
    </row>
    <row r="37" s="1" customFormat="1" ht="15.75" customHeight="1" spans="1:2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7"/>
      <c r="M37" s="27"/>
      <c r="N37" s="27"/>
      <c r="O37" s="28"/>
      <c r="P37" s="18"/>
      <c r="Q37" s="18"/>
      <c r="R37" s="18"/>
      <c r="S37" s="18"/>
      <c r="T37" s="18"/>
      <c r="U37" s="18"/>
      <c r="V37" s="18"/>
    </row>
    <row r="38" s="1" customFormat="1" ht="15.75" customHeight="1" spans="1:2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33"/>
      <c r="M38" s="27"/>
      <c r="N38" s="27"/>
      <c r="O38" s="28"/>
      <c r="P38" s="18"/>
      <c r="Q38" s="18"/>
      <c r="R38" s="18"/>
      <c r="S38" s="18"/>
      <c r="T38" s="18"/>
      <c r="U38" s="18"/>
      <c r="V38" s="18"/>
    </row>
    <row r="39" s="1" customFormat="1" ht="15.75" hidden="1" customHeight="1" spans="1:2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33"/>
      <c r="M39" s="27"/>
      <c r="N39" s="27"/>
      <c r="O39" s="28"/>
      <c r="P39" s="18"/>
      <c r="Q39" s="18"/>
      <c r="R39" s="18"/>
      <c r="S39" s="18"/>
      <c r="T39" s="18"/>
      <c r="U39" s="18"/>
      <c r="V39" s="18"/>
    </row>
    <row r="40" s="1" customFormat="1" ht="15.75" customHeight="1" spans="1:2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3"/>
      <c r="M40" s="27"/>
      <c r="N40" s="27"/>
      <c r="O40" s="28"/>
      <c r="P40" s="18"/>
      <c r="Q40" s="18"/>
      <c r="R40" s="18"/>
      <c r="S40" s="18"/>
      <c r="T40" s="18"/>
      <c r="U40" s="18"/>
      <c r="V40" s="18"/>
    </row>
    <row r="41" s="1" customFormat="1" ht="15.75" customHeight="1" spans="1:2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33"/>
      <c r="M41" s="27"/>
      <c r="N41" s="27"/>
      <c r="O41" s="28"/>
      <c r="P41" s="18"/>
      <c r="Q41" s="18"/>
      <c r="R41" s="18"/>
      <c r="S41" s="18"/>
      <c r="T41" s="18"/>
      <c r="U41" s="18"/>
      <c r="V41" s="18"/>
    </row>
    <row r="42" s="1" customFormat="1" ht="15.75" customHeight="1" spans="1:2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33"/>
      <c r="M42" s="27"/>
      <c r="N42" s="27"/>
      <c r="O42" s="28"/>
      <c r="P42" s="18"/>
      <c r="Q42" s="18"/>
      <c r="R42" s="18"/>
      <c r="S42" s="18"/>
      <c r="T42" s="18"/>
      <c r="U42" s="18"/>
      <c r="V42" s="18"/>
    </row>
    <row r="43" s="1" customFormat="1" ht="15.75" customHeight="1" spans="1:2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33"/>
      <c r="M43" s="27"/>
      <c r="N43" s="27"/>
      <c r="O43" s="28"/>
      <c r="P43" s="18"/>
      <c r="Q43" s="18"/>
      <c r="R43" s="18"/>
      <c r="S43" s="18"/>
      <c r="T43" s="18"/>
      <c r="U43" s="18"/>
      <c r="V43" s="18"/>
    </row>
    <row r="44" s="1" customFormat="1" ht="15.75" customHeight="1" spans="1:2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33"/>
      <c r="M44" s="27"/>
      <c r="N44" s="27"/>
      <c r="O44" s="28"/>
      <c r="P44" s="18"/>
      <c r="Q44" s="18"/>
      <c r="R44" s="18"/>
      <c r="S44" s="18"/>
      <c r="T44" s="18"/>
      <c r="U44" s="18"/>
      <c r="V44" s="18"/>
    </row>
    <row r="45" s="1" customFormat="1" ht="14.25" spans="1:2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33"/>
      <c r="M45" s="27"/>
      <c r="N45" s="27"/>
      <c r="O45" s="28"/>
      <c r="P45" s="18"/>
      <c r="Q45" s="18"/>
      <c r="R45" s="18"/>
      <c r="S45" s="18"/>
      <c r="T45" s="18"/>
      <c r="U45" s="18"/>
      <c r="V45" s="18"/>
    </row>
    <row r="46" s="1" customFormat="1" ht="14.25" spans="1:2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33"/>
      <c r="M46" s="27"/>
      <c r="N46" s="27"/>
      <c r="O46" s="28"/>
      <c r="P46" s="18"/>
      <c r="Q46" s="18"/>
      <c r="R46" s="18"/>
      <c r="S46" s="18"/>
      <c r="T46" s="18"/>
      <c r="U46" s="18"/>
      <c r="V46" s="18"/>
    </row>
    <row r="47" s="1" customFormat="1" ht="14.25" spans="1:2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33"/>
      <c r="M47" s="27"/>
      <c r="N47" s="27"/>
      <c r="O47" s="28"/>
      <c r="P47" s="18"/>
      <c r="Q47" s="18"/>
      <c r="R47" s="18"/>
      <c r="S47" s="18"/>
      <c r="T47" s="18"/>
      <c r="U47" s="18"/>
      <c r="V47" s="18"/>
    </row>
    <row r="48" s="1" customFormat="1" ht="15.75" customHeight="1" spans="1:2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33"/>
      <c r="M48" s="27"/>
      <c r="N48" s="27"/>
      <c r="O48" s="28"/>
      <c r="P48" s="18"/>
      <c r="Q48" s="18"/>
      <c r="R48" s="18"/>
      <c r="S48" s="18"/>
      <c r="T48" s="18"/>
      <c r="U48" s="18"/>
      <c r="V48" s="18"/>
    </row>
    <row r="49" s="1" customFormat="1" ht="14.25" spans="1:2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3"/>
      <c r="M49" s="27"/>
      <c r="N49" s="27"/>
      <c r="O49" s="28"/>
      <c r="P49" s="18"/>
      <c r="Q49" s="18"/>
      <c r="R49" s="18"/>
      <c r="S49" s="18"/>
      <c r="T49" s="18"/>
      <c r="U49" s="18"/>
      <c r="V49" s="18"/>
    </row>
    <row r="50" s="1" customFormat="1" ht="14.25" spans="1:2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33"/>
      <c r="M50" s="27"/>
      <c r="N50" s="27"/>
      <c r="O50" s="28"/>
      <c r="P50" s="18"/>
      <c r="Q50" s="18"/>
      <c r="R50" s="18"/>
      <c r="S50" s="18"/>
      <c r="T50" s="18"/>
      <c r="U50" s="18"/>
      <c r="V50" s="18"/>
    </row>
    <row r="51" s="1" customFormat="1" ht="15.75" customHeight="1" spans="1:2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33"/>
      <c r="M51" s="27"/>
      <c r="N51" s="27"/>
      <c r="O51" s="28"/>
      <c r="P51" s="18"/>
      <c r="Q51" s="18"/>
      <c r="R51" s="18"/>
      <c r="S51" s="18"/>
      <c r="T51" s="18"/>
      <c r="U51" s="18"/>
      <c r="V51" s="18"/>
    </row>
    <row r="52" s="1" customFormat="1" ht="15.75" customHeight="1" spans="1:2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34"/>
      <c r="M52" s="27"/>
      <c r="N52" s="27"/>
      <c r="O52" s="28"/>
      <c r="P52" s="18"/>
      <c r="Q52" s="18"/>
      <c r="R52" s="18"/>
      <c r="S52" s="18"/>
      <c r="T52" s="18"/>
      <c r="U52" s="18"/>
      <c r="V52" s="18"/>
    </row>
    <row r="53" s="1" customFormat="1" ht="15.75" customHeight="1" spans="1:2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34"/>
      <c r="M53" s="27"/>
      <c r="N53" s="27"/>
      <c r="O53" s="28"/>
      <c r="P53" s="18"/>
      <c r="Q53" s="18"/>
      <c r="R53" s="18"/>
      <c r="S53" s="18"/>
      <c r="T53" s="18"/>
      <c r="U53" s="18"/>
      <c r="V53" s="18"/>
    </row>
    <row r="54" s="1" customFormat="1" ht="15.75" customHeight="1" spans="1:2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34"/>
      <c r="M54" s="27"/>
      <c r="N54" s="27"/>
      <c r="O54" s="28"/>
      <c r="P54" s="18"/>
      <c r="Q54" s="18"/>
      <c r="R54" s="18"/>
      <c r="S54" s="18"/>
      <c r="T54" s="18"/>
      <c r="U54" s="18"/>
      <c r="V54" s="18"/>
    </row>
    <row r="55" s="1" customFormat="1" ht="15.75" customHeight="1" spans="1:2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27"/>
      <c r="N55" s="27"/>
      <c r="O55" s="28"/>
      <c r="P55" s="18"/>
      <c r="Q55" s="18"/>
      <c r="R55" s="18"/>
      <c r="S55" s="18"/>
      <c r="T55" s="18"/>
      <c r="U55" s="18"/>
      <c r="V55" s="18"/>
    </row>
    <row r="56" s="1" customFormat="1" ht="15.75" customHeight="1" spans="1:2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27"/>
      <c r="N56" s="27"/>
      <c r="O56" s="28"/>
      <c r="P56" s="18"/>
      <c r="Q56" s="18"/>
      <c r="R56" s="18"/>
      <c r="S56" s="18"/>
      <c r="T56" s="18"/>
      <c r="U56" s="18"/>
      <c r="V56" s="18"/>
    </row>
    <row r="57" s="1" customFormat="1" ht="14.25" spans="1:2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33"/>
      <c r="M57" s="27"/>
      <c r="N57" s="27"/>
      <c r="O57" s="28"/>
      <c r="P57" s="18"/>
      <c r="Q57" s="18"/>
      <c r="R57" s="18"/>
      <c r="S57" s="18"/>
      <c r="T57" s="18"/>
      <c r="U57" s="18"/>
      <c r="V57" s="18"/>
    </row>
    <row r="58" s="1" customFormat="1" ht="14.25" spans="1:2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33"/>
      <c r="M58" s="27"/>
      <c r="N58" s="27"/>
      <c r="O58" s="28"/>
      <c r="P58" s="18"/>
      <c r="Q58" s="18"/>
      <c r="R58" s="18"/>
      <c r="S58" s="18"/>
      <c r="T58" s="18"/>
      <c r="U58" s="18"/>
      <c r="V58" s="18"/>
    </row>
    <row r="59" s="1" customFormat="1" ht="15.75" customHeight="1" spans="1:2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33"/>
      <c r="M59" s="27"/>
      <c r="N59" s="27"/>
      <c r="O59" s="28"/>
      <c r="P59" s="18"/>
      <c r="Q59" s="18"/>
      <c r="R59" s="18"/>
      <c r="S59" s="18"/>
      <c r="T59" s="18"/>
      <c r="U59" s="18"/>
      <c r="V59" s="18"/>
    </row>
    <row r="60" s="1" customFormat="1" ht="15.75" customHeight="1" spans="1:2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3"/>
      <c r="M60" s="34"/>
      <c r="N60" s="34"/>
      <c r="O60" s="34"/>
      <c r="P60" s="18"/>
      <c r="Q60" s="18"/>
      <c r="R60" s="18"/>
      <c r="S60" s="18"/>
      <c r="T60" s="18"/>
      <c r="U60" s="18"/>
      <c r="V60" s="18"/>
    </row>
    <row r="61" s="1" customFormat="1" ht="13.1" spans="1:2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34"/>
      <c r="N61" s="34"/>
      <c r="O61" s="34"/>
      <c r="P61" s="18"/>
      <c r="Q61" s="18"/>
      <c r="R61" s="18"/>
      <c r="S61" s="18"/>
      <c r="T61" s="18"/>
      <c r="U61" s="18"/>
      <c r="V61" s="18"/>
    </row>
    <row r="62" s="1" customFormat="1" ht="13.1" spans="1:2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34"/>
      <c r="N62" s="34"/>
      <c r="O62" s="34"/>
      <c r="P62" s="18"/>
      <c r="Q62" s="18"/>
      <c r="R62" s="18"/>
      <c r="S62" s="18"/>
      <c r="T62" s="18"/>
      <c r="U62" s="18"/>
      <c r="V62" s="18"/>
    </row>
    <row r="63" s="1" customFormat="1" ht="13.1" spans="1:2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="1" customFormat="1" ht="13.1" spans="1:2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="1" customFormat="1" ht="13.1" spans="1:2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27"/>
      <c r="N65" s="27"/>
      <c r="O65" s="28"/>
      <c r="P65" s="18"/>
      <c r="Q65" s="18"/>
      <c r="R65" s="18"/>
      <c r="S65" s="18"/>
      <c r="T65" s="18"/>
      <c r="U65" s="18"/>
      <c r="V65" s="18"/>
    </row>
    <row r="66" s="1" customFormat="1" ht="13.1" spans="1:2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27"/>
      <c r="N66" s="27"/>
      <c r="O66" s="28"/>
      <c r="P66" s="18"/>
      <c r="Q66" s="18"/>
      <c r="R66" s="18"/>
      <c r="S66" s="18"/>
      <c r="T66" s="18"/>
      <c r="U66" s="18"/>
      <c r="V66" s="18"/>
    </row>
    <row r="67" s="1" customFormat="1" ht="13.1" spans="1:2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27"/>
      <c r="N67" s="27"/>
      <c r="O67" s="28"/>
      <c r="P67" s="18"/>
      <c r="Q67" s="18"/>
      <c r="R67" s="18"/>
      <c r="S67" s="18"/>
      <c r="T67" s="18"/>
      <c r="U67" s="18"/>
      <c r="V67" s="18"/>
    </row>
    <row r="68" s="1" customFormat="1" ht="13.1" spans="1:2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27"/>
      <c r="N68" s="27"/>
      <c r="O68" s="28"/>
      <c r="P68" s="18"/>
      <c r="Q68" s="18"/>
      <c r="R68" s="18"/>
      <c r="S68" s="18"/>
      <c r="T68" s="18"/>
      <c r="U68" s="18"/>
      <c r="V68" s="18"/>
    </row>
    <row r="69" s="1" customFormat="1" ht="13.1" spans="1:2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="1" customFormat="1" ht="13.1" spans="1:2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="1" customFormat="1" ht="13.1" spans="1:2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="1" customFormat="1" ht="15.75" customHeight="1" spans="1:2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="1" customFormat="1" ht="15.75" customHeight="1" spans="1:2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="1" customFormat="1" ht="15.75" customHeight="1" spans="1:2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="1" customFormat="1" ht="15.75" customHeight="1" spans="1:2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="1" customFormat="1" ht="15.75" customHeight="1" spans="1:2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="1" customFormat="1" ht="15.75" hidden="1" customHeight="1" spans="1:2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="1" customFormat="1" ht="15.75" customHeight="1" spans="1:2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="1" customFormat="1" ht="15.75" customHeight="1" spans="1:2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="1" customFormat="1" ht="15.75" customHeight="1" spans="1:2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="1" customFormat="1" ht="15.75" customHeight="1" spans="1:2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="1" customFormat="1" ht="15.75" customHeight="1" spans="1:2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="1" customFormat="1" ht="13.1" spans="1:2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="1" customFormat="1" ht="13.1" spans="1:2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="1" customFormat="1" ht="15.75" customHeight="1" spans="1:2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="1" customFormat="1" ht="15.75" customHeight="1" spans="1:2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="1" customFormat="1" ht="15.75" customHeight="1" spans="1:2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="1" customFormat="1" ht="13.1" spans="1:2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="1" customFormat="1" ht="13.1" spans="1:2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="1" customFormat="1" ht="13.1" spans="1:2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="1" customFormat="1" ht="13.1" spans="1:2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="1" customFormat="1" ht="15.75" customHeight="1" spans="1:2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="1" customFormat="1" ht="15.75" customHeight="1" spans="1:2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="1" customFormat="1" ht="15.75" customHeight="1" spans="1:2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="1" customFormat="1" ht="13.1" spans="1:2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="1" customFormat="1" ht="15.75" customHeight="1" spans="1:2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35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="1" customFormat="1" ht="15.75" customHeight="1" spans="1:2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35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="1" customFormat="1" ht="15.75" customHeight="1" spans="1:2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35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="1" customFormat="1" ht="15.75" customHeight="1" spans="1:2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35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="1" customFormat="1" ht="15.75" customHeight="1" spans="1:2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36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="1" customFormat="1" ht="15.75" customHeight="1" spans="1:2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36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="1" customFormat="1" ht="15.75" customHeight="1" spans="1:2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36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="1" customFormat="1" ht="15.75" customHeight="1" spans="1:2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36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="1" customFormat="1" ht="15.75" customHeight="1" spans="1:2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36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="1" customFormat="1" ht="15.75" customHeight="1" spans="1:2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36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="1" customFormat="1" ht="15.75" hidden="1" customHeight="1" spans="1:2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36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="1" customFormat="1" ht="15.75" hidden="1" customHeight="1" spans="1:2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="1" customFormat="1" ht="15.75" customHeight="1" spans="1:2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="1" customFormat="1" ht="15.75" customHeight="1" spans="1:2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="1" customFormat="1" ht="15.75" hidden="1" customHeight="1" spans="1:2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="1" customFormat="1" ht="15.75" hidden="1" customHeight="1" spans="1:2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="1" customFormat="1" ht="15.75" hidden="1" customHeight="1" spans="1:2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="1" customFormat="1" ht="15.75" hidden="1" customHeight="1" spans="1:2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="1" customFormat="1" ht="15.75" hidden="1" customHeight="1" spans="1:2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="1" customFormat="1" ht="15.75" customHeight="1" spans="1:2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="1" customFormat="1" ht="15.75" customHeight="1" spans="1:2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="1" customFormat="1" ht="15.75" customHeight="1" spans="1:2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="1" customFormat="1" ht="15.75" customHeight="1" spans="1:2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="1" customFormat="1" ht="15.75" customHeight="1" spans="1:2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="1" customFormat="1" ht="15.75" customHeight="1" spans="1:2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="1" customFormat="1" ht="15.75" customHeight="1" spans="1:2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="1" customFormat="1" ht="15.75" customHeight="1" spans="1: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="1" customFormat="1" ht="15.75" customHeight="1" spans="1:2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="1" customFormat="1" ht="15.75" customHeight="1" spans="1:2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="1" customFormat="1" ht="15.75" customHeight="1" spans="1:2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="1" customFormat="1" ht="15.75" customHeight="1" spans="1:2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="1" customFormat="1" ht="15.75" customHeight="1" spans="1:2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="1" customFormat="1" ht="15.75" customHeight="1" spans="1:2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="1" customFormat="1" ht="15.75" customHeight="1" spans="1:2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="1" customFormat="1" ht="15.75" customHeight="1" spans="1:2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="1" customFormat="1" ht="15.75" customHeight="1" spans="1:2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="1" customFormat="1" ht="15.75" customHeight="1" spans="1:2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="1" customFormat="1" ht="15.75" customHeight="1" spans="1:2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="1" customFormat="1" ht="15.75" customHeight="1" spans="1:2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="1" customFormat="1" ht="15.75" customHeight="1" spans="1:2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="1" customFormat="1" ht="15.75" customHeight="1" spans="1:2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="1" customFormat="1" ht="15.75" customHeight="1" spans="1:2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="1" customFormat="1" ht="15.75" customHeight="1" spans="1:2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="1" customFormat="1" ht="15.75" customHeight="1" spans="1:2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="1" customFormat="1" ht="15.75" customHeight="1" spans="1:2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="1" customFormat="1" ht="15.75" customHeight="1" spans="1:2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="1" customFormat="1" ht="15.75" customHeight="1" spans="1:2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="1" customFormat="1" ht="15.75" customHeight="1" spans="1:2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="1" customFormat="1" ht="15.75" customHeight="1" spans="1:2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="1" customFormat="1" ht="15.75" customHeight="1" spans="1:2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="1" customFormat="1" ht="15.75" customHeight="1" spans="1:2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="1" customFormat="1" ht="15.75" customHeight="1" spans="1:2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="1" customFormat="1" ht="15.75" customHeight="1" spans="1:2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="1" customFormat="1" ht="15.75" customHeight="1" spans="1:2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="1" customFormat="1" ht="15.75" customHeight="1" spans="1:2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="1" customFormat="1" ht="15.75" customHeight="1" spans="1:2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="1" customFormat="1" ht="15.75" customHeight="1" spans="1:2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="1" customFormat="1" ht="15.75" customHeight="1" spans="1:2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="1" customFormat="1" ht="15.75" customHeight="1" spans="1:2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="1" customFormat="1" ht="15.75" customHeight="1" spans="1:2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="1" customFormat="1" ht="15.75" customHeight="1" spans="1:2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="1" customFormat="1" ht="15.75" customHeight="1" spans="1:2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="1" customFormat="1" ht="15.75" customHeight="1" spans="1:2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="1" customFormat="1" ht="15.75" customHeight="1" spans="1:2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="1" customFormat="1" ht="15.75" customHeight="1" spans="1:2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="1" customFormat="1" ht="15.75" customHeight="1" spans="1:2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="1" customFormat="1" ht="15.75" customHeight="1" spans="1:2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="1" customFormat="1" ht="15.75" customHeight="1" spans="1:2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="1" customFormat="1" ht="15.75" customHeight="1" spans="1:2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="1" customFormat="1" ht="15.75" customHeight="1" spans="1:2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="1" customFormat="1" ht="15.75" customHeight="1" spans="1:2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="1" customFormat="1" ht="15.75" customHeight="1" spans="1:2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="1" customFormat="1" ht="15.75" customHeight="1" spans="1:2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="1" customFormat="1" ht="15.75" customHeight="1" spans="1:2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="1" customFormat="1" ht="15.75" customHeight="1" spans="1:2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="1" customFormat="1" ht="15.75" customHeight="1" spans="1:2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="1" customFormat="1" ht="15.75" customHeight="1" spans="1:2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="1" customFormat="1" ht="15.75" customHeight="1" spans="1:2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="1" customFormat="1" ht="15.75" customHeight="1" spans="1:2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="1" customFormat="1" ht="15.75" customHeight="1" spans="1:2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="1" customFormat="1" ht="15.75" customHeight="1" spans="1:2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="1" customFormat="1" ht="15.75" customHeight="1" spans="1:2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="1" customFormat="1" ht="15.75" customHeight="1" spans="1:2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="1" customFormat="1" ht="15.75" customHeight="1" spans="1:2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="1" customFormat="1" ht="15.75" customHeight="1" spans="1:2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="1" customFormat="1" ht="15.75" customHeight="1" spans="1:2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="1" customFormat="1" ht="15.75" customHeight="1" spans="1:2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="1" customFormat="1" ht="15.75" customHeight="1" spans="1:2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="1" customFormat="1" ht="15.75" customHeight="1" spans="1:2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="1" customFormat="1" ht="15.75" customHeight="1" spans="1:2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="1" customFormat="1" ht="15.75" customHeight="1" spans="1:2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="1" customFormat="1" ht="15.75" customHeight="1" spans="1:2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="1" customFormat="1" ht="15.75" customHeight="1" spans="1:2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="1" customFormat="1" ht="15.75" customHeight="1" spans="1:2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="1" customFormat="1" ht="15.75" customHeight="1" spans="1:2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="1" customFormat="1" ht="15.75" customHeight="1" spans="1:2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="1" customFormat="1" ht="15.75" customHeight="1" spans="1:2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="1" customFormat="1" ht="15.75" customHeight="1" spans="1:2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="1" customFormat="1" ht="15.75" customHeight="1" spans="1:2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="1" customFormat="1" ht="15.75" customHeight="1" spans="1:2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="1" customFormat="1" ht="15.75" customHeight="1" spans="1:2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="1" customFormat="1" ht="15.75" customHeight="1" spans="1:2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="1" customFormat="1" ht="15.75" customHeight="1" spans="1:2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="1" customFormat="1" ht="15.75" customHeight="1" spans="1:2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="1" customFormat="1" ht="15.75" customHeight="1" spans="1:2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="1" customFormat="1" ht="15.75" customHeight="1" spans="1:2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="1" customFormat="1" ht="15.75" customHeight="1" spans="1:2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="1" customFormat="1" ht="15.75" customHeight="1" spans="1:2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="1" customFormat="1" ht="15.75" customHeight="1" spans="1:2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="1" customFormat="1" ht="15.75" customHeight="1" spans="1:2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="1" customFormat="1" ht="15.75" customHeight="1" spans="1:2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="1" customFormat="1" ht="15.75" customHeight="1" spans="1:2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="1" customFormat="1" ht="15.75" customHeight="1" spans="1:2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="1" customFormat="1" ht="15.75" customHeight="1" spans="1:2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="1" customFormat="1" ht="15.75" customHeight="1" spans="1:2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="1" customFormat="1" ht="15.75" customHeight="1" spans="1:2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="1" customFormat="1" ht="15.75" customHeight="1" spans="1:2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="1" customFormat="1" ht="15.75" customHeight="1" spans="1:2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="1" customFormat="1" ht="15.75" customHeight="1" spans="1:2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="1" customFormat="1" ht="15.75" customHeight="1" spans="1:2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="1" customFormat="1" ht="15.75" customHeight="1" spans="1:2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="1" customFormat="1" ht="15.75" customHeight="1" spans="1:2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="1" customFormat="1" ht="15.75" customHeight="1" spans="1:2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="1" customFormat="1" ht="15.75" customHeight="1" spans="1:2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="1" customFormat="1" ht="15.75" customHeight="1" spans="1:2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="1" customFormat="1" ht="15.75" customHeight="1" spans="1:2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="1" customFormat="1" ht="15.75" customHeight="1" spans="1:2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="1" customFormat="1" ht="15.75" customHeight="1" spans="1:2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="1" customFormat="1" ht="15.75" customHeight="1" spans="1:2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="1" customFormat="1" ht="15.75" customHeight="1" spans="1:2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="1" customFormat="1" ht="15.75" customHeight="1" spans="1:2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="1" customFormat="1" ht="15.75" customHeight="1" spans="1:2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="1" customFormat="1" ht="15.75" customHeight="1" spans="1:2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="1" customFormat="1" ht="15.75" customHeight="1" spans="1:2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="1" customFormat="1" ht="15.75" customHeight="1" spans="1:2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="1" customFormat="1" ht="15.75" customHeight="1" spans="1:2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="1" customFormat="1" ht="15.75" customHeight="1" spans="1:2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="1" customFormat="1" ht="15.75" customHeight="1" spans="1:2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="1" customFormat="1" ht="15.75" customHeight="1" spans="1:2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="1" customFormat="1" ht="15.75" customHeight="1" spans="1:2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="1" customFormat="1" ht="15.75" customHeight="1" spans="1:2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="1" customFormat="1" ht="15.75" customHeight="1" spans="1:2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="1" customFormat="1" ht="15.75" customHeight="1" spans="1:2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="1" customFormat="1" ht="15.75" customHeight="1" spans="1:2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="1" customFormat="1" ht="15.75" customHeight="1" spans="1:2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="1" customFormat="1" ht="15.75" customHeight="1" spans="1:2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="1" customFormat="1" ht="15.75" customHeight="1" spans="1:2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="1" customFormat="1" ht="15.75" customHeight="1" spans="1:2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="1" customFormat="1" ht="15.75" customHeight="1" spans="1:2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="1" customFormat="1" ht="15.75" customHeight="1" spans="1:2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="1" customFormat="1" ht="15.75" customHeight="1" spans="1:2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="1" customFormat="1" ht="15.75" customHeight="1" spans="1:2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="1" customFormat="1" ht="15.75" customHeight="1" spans="1:2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="1" customFormat="1" ht="15.75" customHeight="1" spans="1:2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="1" customFormat="1" ht="15.75" customHeight="1" spans="1:2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="1" customFormat="1" ht="15.75" customHeight="1" spans="1:2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="1" customFormat="1" ht="15.75" customHeight="1" spans="1:2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="1" customFormat="1" ht="15.75" customHeight="1" spans="1:2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="1" customFormat="1" ht="15.75" customHeight="1" spans="1:2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="1" customFormat="1" ht="15.75" customHeight="1" spans="1:2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="1" customFormat="1" ht="15.75" customHeight="1" spans="1:2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="1" customFormat="1" ht="15.75" customHeight="1" spans="1:2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="1" customFormat="1" ht="15.75" customHeight="1" spans="1:2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="1" customFormat="1" ht="15.75" customHeight="1" spans="1:2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="1" customFormat="1" ht="15.75" customHeight="1" spans="1:2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="1" customFormat="1" ht="15.75" customHeight="1" spans="1:2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="1" customFormat="1" ht="15.75" customHeight="1" spans="1:2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="1" customFormat="1" ht="15.75" customHeight="1" spans="1:2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="1" customFormat="1" ht="15.75" customHeight="1" spans="1:2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="1" customFormat="1" ht="15.75" customHeight="1" spans="1:2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="1" customFormat="1" ht="15.75" customHeight="1" spans="1:2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="1" customFormat="1" ht="15.75" customHeight="1" spans="1:2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="1" customFormat="1" ht="15.75" customHeight="1" spans="1:2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="1" customFormat="1" ht="15.75" customHeight="1" spans="1:2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="1" customFormat="1" ht="15.75" customHeight="1" spans="1:2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="1" customFormat="1" ht="15.75" customHeight="1" spans="1:2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="1" customFormat="1" ht="15.75" customHeight="1" spans="1:2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="1" customFormat="1" ht="15.75" customHeight="1" spans="1:2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="1" customFormat="1" ht="15.75" customHeight="1" spans="1:2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="1" customFormat="1" ht="15.75" customHeight="1" spans="1:2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="1" customFormat="1" ht="15.75" customHeight="1" spans="1:2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="1" customFormat="1" ht="15.75" customHeight="1" spans="1:2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="1" customFormat="1" ht="15.75" customHeight="1" spans="1:2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="1" customFormat="1" ht="15.75" customHeight="1" spans="1:2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="1" customFormat="1" ht="15.75" customHeight="1" spans="1:2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="1" customFormat="1" ht="15.75" customHeight="1" spans="1:2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="1" customFormat="1" ht="15.75" customHeight="1" spans="1:2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="1" customFormat="1" ht="15.75" customHeight="1" spans="1:2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="1" customFormat="1" ht="15.75" customHeight="1" spans="1:2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="1" customFormat="1" ht="15.75" customHeight="1" spans="1:2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="1" customFormat="1" ht="15.75" customHeight="1" spans="1:2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="1" customFormat="1" ht="15.75" customHeight="1" spans="1:2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="1" customFormat="1" ht="15.75" customHeight="1" spans="1:2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="1" customFormat="1" ht="15.75" customHeight="1" spans="1:2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="1" customFormat="1" ht="15.75" customHeight="1" spans="1:2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="1" customFormat="1" ht="15.75" customHeight="1" spans="1:2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="1" customFormat="1" ht="15.75" customHeight="1" spans="1:2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="1" customFormat="1" ht="15.75" customHeight="1" spans="1:2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="1" customFormat="1" ht="15.75" customHeight="1" spans="1:2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="1" customFormat="1" ht="15.75" customHeight="1" spans="1:2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="1" customFormat="1" ht="15.75" customHeight="1" spans="1:2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="1" customFormat="1" ht="15.75" customHeight="1" spans="1:2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="1" customFormat="1" ht="15.75" customHeight="1" spans="1:2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="1" customFormat="1" ht="15.75" customHeight="1" spans="1:2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="1" customFormat="1" ht="15.75" customHeight="1" spans="1:2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="1" customFormat="1" ht="15.75" customHeight="1" spans="1:2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="1" customFormat="1" ht="15.75" customHeight="1" spans="1:2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="1" customFormat="1" ht="15.75" customHeight="1" spans="1:2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="1" customFormat="1" ht="15.75" customHeight="1" spans="1:2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="1" customFormat="1" ht="15.75" customHeight="1" spans="1:2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="1" customFormat="1" ht="15.75" customHeight="1" spans="1:2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="1" customFormat="1" ht="15.75" customHeight="1" spans="1:2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="1" customFormat="1" ht="15.75" customHeight="1" spans="1:2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="1" customFormat="1" ht="15.75" customHeight="1" spans="1:2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="1" customFormat="1" ht="15.75" customHeight="1" spans="1:2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="1" customFormat="1" ht="15.75" customHeight="1" spans="1:2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="1" customFormat="1" ht="15.75" customHeight="1" spans="1:2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="1" customFormat="1" ht="15.75" customHeight="1" spans="1:2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="1" customFormat="1" ht="15.75" customHeight="1" spans="1:2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="1" customFormat="1" ht="15.75" customHeight="1" spans="1:2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</row>
    <row r="316" s="1" customFormat="1" ht="15.75" customHeight="1" spans="1:2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</row>
    <row r="317" s="1" customFormat="1" ht="15.75" customHeight="1" spans="1:2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</row>
    <row r="318" s="1" customFormat="1" ht="15.75" customHeight="1" spans="1:2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</row>
    <row r="319" s="1" customFormat="1" ht="15.75" customHeight="1" spans="1:2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</row>
    <row r="320" s="1" customFormat="1" ht="15.75" customHeight="1" spans="1:2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</row>
    <row r="321" s="1" customFormat="1" ht="15.75" customHeight="1" spans="1:2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</row>
    <row r="322" s="1" customFormat="1" ht="15.75" customHeight="1" spans="1:2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</row>
    <row r="323" s="1" customFormat="1" ht="15.75" customHeight="1" spans="1:2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</row>
    <row r="324" s="1" customFormat="1" ht="15.75" customHeight="1" spans="1:2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</row>
    <row r="325" s="1" customFormat="1" ht="15.75" customHeight="1" spans="1:2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</row>
    <row r="326" s="1" customFormat="1" ht="15.75" customHeight="1" spans="1:2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</row>
    <row r="327" s="1" customFormat="1" ht="15.75" customHeight="1" spans="1:2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</row>
    <row r="328" s="1" customFormat="1" ht="15.75" customHeight="1" spans="1:2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</row>
    <row r="329" s="1" customFormat="1" ht="15.75" customHeight="1" spans="1:2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</row>
    <row r="330" s="1" customFormat="1" ht="15.75" customHeight="1" spans="1:2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</row>
    <row r="331" s="1" customFormat="1" ht="15.75" customHeight="1" spans="1:2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</row>
    <row r="332" s="1" customFormat="1" ht="15.75" customHeight="1" spans="1:2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</row>
    <row r="333" s="1" customFormat="1" ht="15.75" customHeight="1" spans="1:2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</row>
    <row r="334" s="1" customFormat="1" ht="15.75" customHeight="1" spans="1:2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</row>
    <row r="335" s="1" customFormat="1" ht="15.75" customHeight="1" spans="1:2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</row>
    <row r="336" s="1" customFormat="1" ht="15.75" customHeight="1" spans="1:2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</row>
    <row r="337" s="1" customFormat="1" ht="15.75" customHeight="1" spans="1:2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</row>
    <row r="338" s="1" customFormat="1" ht="15.75" customHeight="1" spans="1:2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</row>
    <row r="339" s="1" customFormat="1" ht="15.75" customHeight="1" spans="1:2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</row>
    <row r="340" s="1" customFormat="1" ht="15.75" customHeight="1" spans="1:2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</row>
    <row r="341" s="1" customFormat="1" ht="15.75" customHeight="1" spans="1:2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</row>
    <row r="342" s="1" customFormat="1" ht="15.75" customHeight="1" spans="1:2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</row>
    <row r="343" s="1" customFormat="1" ht="15.75" customHeight="1" spans="1:2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</row>
    <row r="344" s="1" customFormat="1" ht="15.75" customHeight="1" spans="1:2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</row>
    <row r="345" s="1" customFormat="1" ht="15.75" customHeight="1" spans="1:2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</row>
    <row r="346" s="1" customFormat="1" ht="15.75" customHeight="1" spans="1:2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</row>
    <row r="347" s="1" customFormat="1" ht="15.75" customHeight="1" spans="1:2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</row>
    <row r="348" s="1" customFormat="1" ht="15.75" customHeight="1" spans="1:2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</row>
    <row r="349" s="1" customFormat="1" ht="15.75" customHeight="1" spans="1:2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</row>
    <row r="350" s="1" customFormat="1" ht="15.75" customHeight="1" spans="1:2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</row>
    <row r="351" s="1" customFormat="1" ht="15.75" customHeight="1" spans="1:2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</row>
    <row r="352" s="1" customFormat="1" ht="15.75" customHeight="1" spans="1:2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</row>
    <row r="353" s="1" customFormat="1" ht="15.75" customHeight="1" spans="1:2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</row>
    <row r="354" s="1" customFormat="1" ht="15.75" customHeight="1" spans="1:2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</row>
    <row r="355" s="1" customFormat="1" ht="15.75" customHeight="1" spans="1:2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</row>
    <row r="356" s="1" customFormat="1" ht="15.75" customHeight="1" spans="1:2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</row>
    <row r="357" s="1" customFormat="1" ht="15.75" customHeight="1" spans="1:2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</row>
    <row r="358" s="1" customFormat="1" ht="15.75" customHeight="1" spans="1:2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</row>
    <row r="359" s="1" customFormat="1" ht="15.75" customHeight="1" spans="1:2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</row>
    <row r="360" s="1" customFormat="1" ht="15.75" customHeight="1" spans="1:2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</row>
    <row r="361" s="1" customFormat="1" ht="15.75" customHeight="1" spans="1:2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</row>
    <row r="362" s="1" customFormat="1" ht="15.75" customHeight="1" spans="1:2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</row>
    <row r="363" s="1" customFormat="1" ht="15.75" customHeight="1" spans="1:2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</row>
    <row r="364" s="1" customFormat="1" ht="15.75" customHeight="1" spans="1:2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</row>
    <row r="365" s="1" customFormat="1" ht="15.75" customHeight="1" spans="1:2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</row>
    <row r="366" s="1" customFormat="1" ht="15.75" customHeight="1" spans="1:2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</row>
    <row r="367" s="1" customFormat="1" ht="15.75" customHeight="1" spans="1:2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</row>
    <row r="368" s="1" customFormat="1" ht="15.75" customHeight="1" spans="1:2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</row>
    <row r="369" s="1" customFormat="1" ht="15.75" customHeight="1" spans="1:2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</row>
    <row r="370" s="1" customFormat="1" ht="15.75" customHeight="1" spans="1:2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</row>
    <row r="371" s="1" customFormat="1" ht="15.75" customHeight="1" spans="1:2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</row>
    <row r="372" s="1" customFormat="1" ht="15.75" customHeight="1" spans="1:2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</row>
    <row r="373" s="1" customFormat="1" ht="15.75" customHeight="1" spans="1:2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</row>
    <row r="374" s="1" customFormat="1" ht="15.75" customHeight="1" spans="1:2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</row>
    <row r="375" s="1" customFormat="1" ht="15.75" customHeight="1" spans="1:2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</row>
    <row r="376" s="1" customFormat="1" ht="15.75" customHeight="1" spans="1:2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</row>
    <row r="377" s="1" customFormat="1" ht="15.75" customHeight="1" spans="1:2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</row>
    <row r="378" s="1" customFormat="1" ht="15.75" customHeight="1" spans="1:2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</row>
    <row r="379" s="1" customFormat="1" ht="15.75" customHeight="1" spans="1:2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</row>
    <row r="380" s="1" customFormat="1" ht="15.75" customHeight="1" spans="1:2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</row>
    <row r="381" s="1" customFormat="1" ht="15.75" customHeight="1" spans="1:2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</row>
    <row r="382" s="1" customFormat="1" ht="15.75" customHeight="1" spans="1:2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</row>
    <row r="383" s="1" customFormat="1" ht="15.75" customHeight="1" spans="1:2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</row>
    <row r="384" s="1" customFormat="1" ht="15.75" customHeight="1" spans="1:2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</row>
    <row r="385" s="1" customFormat="1" ht="15.75" customHeight="1" spans="1:2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</row>
    <row r="386" s="1" customFormat="1" ht="15.75" customHeight="1" spans="1:2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</row>
    <row r="387" s="1" customFormat="1" ht="15.75" customHeight="1" spans="1:2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</row>
    <row r="388" s="1" customFormat="1" ht="15.75" customHeight="1" spans="1:2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</row>
    <row r="389" s="1" customFormat="1" ht="15.75" customHeight="1" spans="1:2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</row>
    <row r="390" s="1" customFormat="1" ht="15.75" customHeight="1" spans="1:2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</row>
    <row r="391" s="1" customFormat="1" ht="15.75" customHeight="1" spans="1:2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</row>
    <row r="392" s="1" customFormat="1" ht="15.75" customHeight="1" spans="1:2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</row>
    <row r="393" s="1" customFormat="1" ht="15.75" customHeight="1" spans="1:2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</row>
    <row r="394" s="1" customFormat="1" ht="15.75" customHeight="1" spans="1:2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</row>
    <row r="395" s="1" customFormat="1" ht="15.75" customHeight="1" spans="1:2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</row>
    <row r="396" s="1" customFormat="1" ht="15.75" customHeight="1" spans="1:2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</row>
    <row r="397" s="1" customFormat="1" ht="15.75" customHeight="1" spans="1:2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</row>
    <row r="398" s="1" customFormat="1" ht="15.75" customHeight="1" spans="1:2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</row>
    <row r="399" s="1" customFormat="1" ht="15.75" customHeight="1" spans="1:2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</row>
    <row r="400" s="1" customFormat="1" ht="15.75" customHeight="1" spans="1:2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</row>
    <row r="401" s="1" customFormat="1" ht="15.75" customHeight="1" spans="1:2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</row>
    <row r="402" s="1" customFormat="1" ht="15.75" customHeight="1" spans="1:2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</row>
    <row r="403" s="1" customFormat="1" ht="15.75" customHeight="1" spans="1:2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</row>
    <row r="404" s="1" customFormat="1" ht="15.75" customHeight="1" spans="1:2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</row>
    <row r="405" s="1" customFormat="1" ht="15.75" customHeight="1" spans="1:2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</row>
    <row r="406" s="1" customFormat="1" ht="15.75" customHeight="1" spans="1:2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</row>
    <row r="407" s="1" customFormat="1" ht="15.75" customHeight="1" spans="1:2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</row>
    <row r="408" s="1" customFormat="1" ht="15.75" customHeight="1" spans="1:2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</row>
    <row r="409" s="1" customFormat="1" ht="15.75" customHeight="1" spans="1:2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</row>
    <row r="410" s="1" customFormat="1" ht="15.75" customHeight="1" spans="1:2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</row>
    <row r="411" s="1" customFormat="1" ht="15.75" customHeight="1" spans="1:2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</row>
    <row r="412" s="1" customFormat="1" ht="15.75" customHeight="1" spans="1:2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</row>
    <row r="413" s="1" customFormat="1" ht="15.75" customHeight="1" spans="1:2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</row>
    <row r="414" s="1" customFormat="1" ht="15.75" customHeight="1" spans="1:2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</row>
    <row r="415" s="1" customFormat="1" ht="15.75" customHeight="1" spans="1:2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</row>
    <row r="416" s="1" customFormat="1" ht="15.75" customHeight="1" spans="1:2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</row>
    <row r="417" s="1" customFormat="1" ht="15.75" customHeight="1" spans="1:2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</row>
    <row r="418" s="1" customFormat="1" ht="15.75" customHeight="1" spans="1:2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</row>
    <row r="419" s="1" customFormat="1" ht="15.75" customHeight="1" spans="1:2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</row>
    <row r="420" s="1" customFormat="1" ht="15.75" customHeight="1" spans="1:2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</row>
    <row r="421" s="1" customFormat="1" ht="15.75" customHeight="1" spans="1:2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</row>
    <row r="422" s="1" customFormat="1" ht="15.75" customHeight="1" spans="1:2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</row>
    <row r="423" s="1" customFormat="1" ht="15.75" customHeight="1" spans="1:2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</row>
    <row r="424" s="1" customFormat="1" ht="15.75" customHeight="1" spans="1:2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</row>
    <row r="425" s="1" customFormat="1" ht="15.75" customHeight="1" spans="1:2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</row>
    <row r="426" s="1" customFormat="1" ht="15.75" customHeight="1" spans="1:2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</row>
    <row r="427" s="1" customFormat="1" ht="15.75" customHeight="1" spans="1:2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</row>
    <row r="428" s="1" customFormat="1" ht="15.75" customHeight="1" spans="1:2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</row>
    <row r="429" s="1" customFormat="1" ht="15.75" customHeight="1" spans="1:2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</row>
    <row r="430" s="1" customFormat="1" ht="15.75" customHeight="1" spans="1:2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</row>
    <row r="431" s="1" customFormat="1" ht="15.75" customHeight="1" spans="1:2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</row>
    <row r="432" s="1" customFormat="1" ht="15.75" customHeight="1" spans="1:2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</row>
    <row r="433" s="1" customFormat="1" ht="15.75" customHeight="1" spans="1:2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</row>
    <row r="434" s="1" customFormat="1" ht="15.75" customHeight="1" spans="1:2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</row>
    <row r="435" s="1" customFormat="1" ht="15.75" customHeight="1" spans="1:2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</row>
    <row r="436" s="1" customFormat="1" ht="15.75" customHeight="1" spans="1:2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</row>
    <row r="437" s="1" customFormat="1" ht="15.75" customHeight="1" spans="1:2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</row>
    <row r="438" s="1" customFormat="1" ht="15.75" customHeight="1" spans="1:2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</row>
    <row r="439" s="1" customFormat="1" ht="15.75" customHeight="1" spans="1:2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</row>
    <row r="440" s="1" customFormat="1" ht="15.75" customHeight="1" spans="1:2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</row>
    <row r="441" s="1" customFormat="1" ht="15.75" customHeight="1" spans="1:2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</row>
    <row r="442" s="1" customFormat="1" ht="15.75" customHeight="1" spans="1:2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</row>
    <row r="443" s="1" customFormat="1" ht="15.75" customHeight="1" spans="1:2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</row>
    <row r="444" s="1" customFormat="1" ht="15.75" customHeight="1" spans="1:2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</row>
    <row r="445" s="1" customFormat="1" ht="15.75" customHeight="1" spans="1:2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</row>
    <row r="446" s="1" customFormat="1" ht="15.75" customHeight="1" spans="1:2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</row>
    <row r="447" s="1" customFormat="1" ht="15.75" customHeight="1" spans="1:2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</row>
    <row r="448" s="1" customFormat="1" ht="15.75" customHeight="1" spans="1:2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</row>
    <row r="449" s="1" customFormat="1" ht="15.75" customHeight="1" spans="1:2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</row>
    <row r="450" s="1" customFormat="1" ht="15.75" customHeight="1" spans="1:2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</row>
    <row r="451" s="1" customFormat="1" ht="15.75" customHeight="1" spans="1:2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</row>
    <row r="452" s="1" customFormat="1" ht="15.75" customHeight="1" spans="1:2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</row>
    <row r="453" s="1" customFormat="1" ht="15.75" customHeight="1" spans="1:2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</row>
    <row r="454" s="1" customFormat="1" ht="15.75" customHeight="1" spans="1:2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</row>
    <row r="455" s="1" customFormat="1" ht="15.75" customHeight="1" spans="1:2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</row>
    <row r="456" s="1" customFormat="1" ht="15.75" customHeight="1" spans="1:2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</row>
    <row r="457" s="1" customFormat="1" ht="15.75" customHeight="1" spans="1:2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</row>
    <row r="458" s="1" customFormat="1" ht="15.75" customHeight="1" spans="1:2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</row>
    <row r="459" s="1" customFormat="1" ht="15.75" customHeight="1" spans="1:2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</row>
    <row r="460" s="1" customFormat="1" ht="15.75" customHeight="1" spans="1:2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</row>
    <row r="461" s="1" customFormat="1" ht="15.75" customHeight="1" spans="1:2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</row>
    <row r="462" s="1" customFormat="1" ht="15.75" customHeight="1" spans="1:2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</row>
    <row r="463" s="1" customFormat="1" ht="15.75" customHeight="1" spans="1:2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</row>
    <row r="464" s="1" customFormat="1" ht="15.75" customHeight="1" spans="1:2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</row>
    <row r="465" s="1" customFormat="1" ht="15.75" customHeight="1" spans="1:2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</row>
    <row r="466" s="1" customFormat="1" ht="15.75" customHeight="1" spans="1:2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</row>
    <row r="467" s="1" customFormat="1" ht="15.75" customHeight="1" spans="1:2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</row>
    <row r="468" s="1" customFormat="1" ht="15.75" customHeight="1" spans="1:2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</row>
    <row r="469" s="1" customFormat="1" ht="15.75" customHeight="1" spans="1:2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</row>
    <row r="470" s="1" customFormat="1" ht="15.75" customHeight="1" spans="1:2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</row>
    <row r="471" s="1" customFormat="1" ht="15.75" customHeight="1" spans="1:2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</row>
    <row r="472" s="1" customFormat="1" ht="15.75" customHeight="1" spans="1:2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</row>
    <row r="473" s="1" customFormat="1" ht="15.75" customHeight="1" spans="1:2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</row>
    <row r="474" s="1" customFormat="1" ht="15.75" customHeight="1" spans="1:2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</row>
    <row r="475" s="1" customFormat="1" ht="15.75" customHeight="1" spans="1:2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</row>
    <row r="476" s="1" customFormat="1" ht="15.75" customHeight="1" spans="1:2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</row>
    <row r="477" s="1" customFormat="1" ht="15.75" customHeight="1" spans="1:2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</row>
    <row r="478" s="1" customFormat="1" ht="15.75" customHeight="1" spans="1:2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</row>
    <row r="479" s="1" customFormat="1" ht="15.75" customHeight="1" spans="1:2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</row>
    <row r="480" s="1" customFormat="1" ht="15.75" customHeight="1" spans="1:2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</row>
    <row r="481" s="1" customFormat="1" ht="15.75" customHeight="1" spans="1:2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</row>
    <row r="482" s="1" customFormat="1" ht="15.75" customHeight="1" spans="1:2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</row>
    <row r="483" s="1" customFormat="1" ht="15.75" customHeight="1" spans="1:2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</row>
    <row r="484" s="1" customFormat="1" ht="15.75" customHeight="1" spans="1:2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</row>
    <row r="485" s="1" customFormat="1" ht="15.75" customHeight="1" spans="1:2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</row>
    <row r="486" s="1" customFormat="1" ht="15.75" customHeight="1" spans="1:2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</row>
    <row r="487" s="1" customFormat="1" ht="15.75" customHeight="1" spans="1:2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</row>
    <row r="488" s="1" customFormat="1" ht="15.75" customHeight="1" spans="1:2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</row>
    <row r="489" s="1" customFormat="1" ht="15.75" customHeight="1" spans="1:2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</row>
    <row r="490" s="1" customFormat="1" ht="15.75" customHeight="1" spans="1:2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</row>
    <row r="491" s="1" customFormat="1" ht="15.75" customHeight="1" spans="1:2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</row>
    <row r="492" s="1" customFormat="1" ht="15.75" customHeight="1" spans="1:2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</row>
    <row r="493" s="1" customFormat="1" ht="15.75" customHeight="1" spans="1:2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</row>
    <row r="494" s="1" customFormat="1" ht="15.75" customHeight="1" spans="1:2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</row>
    <row r="495" s="1" customFormat="1" ht="15.75" customHeight="1" spans="1:2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</row>
    <row r="496" s="1" customFormat="1" ht="15.75" customHeight="1" spans="1:2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</row>
    <row r="497" s="1" customFormat="1" ht="15.75" customHeight="1" spans="1:2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</row>
    <row r="498" s="1" customFormat="1" ht="15.75" customHeight="1" spans="1:2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</row>
    <row r="499" s="1" customFormat="1" ht="15.75" customHeight="1" spans="1:2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</row>
    <row r="500" s="1" customFormat="1" ht="15.75" customHeight="1" spans="1:2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</row>
    <row r="501" s="1" customFormat="1" ht="15.75" customHeight="1" spans="1:2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</row>
    <row r="502" s="1" customFormat="1" ht="15.75" customHeight="1" spans="1:2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</row>
    <row r="503" s="1" customFormat="1" ht="15.75" customHeight="1" spans="1:2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</row>
    <row r="504" s="1" customFormat="1" ht="15.75" customHeight="1" spans="1:2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</row>
    <row r="505" s="1" customFormat="1" ht="15.75" customHeight="1" spans="1:2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</row>
    <row r="506" s="1" customFormat="1" ht="15.75" customHeight="1" spans="1:2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</row>
    <row r="507" s="1" customFormat="1" ht="15.75" customHeight="1" spans="1:2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</row>
    <row r="508" s="1" customFormat="1" ht="15.75" customHeight="1" spans="1:2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</row>
    <row r="509" s="1" customFormat="1" ht="15.75" customHeight="1" spans="1:2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</row>
    <row r="510" s="1" customFormat="1" ht="15.75" customHeight="1" spans="1:2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</row>
    <row r="511" s="1" customFormat="1" ht="15.75" customHeight="1" spans="1:2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</row>
    <row r="512" s="1" customFormat="1" ht="15.75" customHeight="1" spans="1:2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</row>
    <row r="513" s="1" customFormat="1" ht="15.75" customHeight="1" spans="1:2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</row>
    <row r="514" s="1" customFormat="1" ht="15.75" customHeight="1" spans="1:2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</row>
    <row r="515" s="1" customFormat="1" ht="15.75" customHeight="1" spans="1:2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</row>
    <row r="516" s="1" customFormat="1" ht="15.75" customHeight="1" spans="1:2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</row>
    <row r="517" s="1" customFormat="1" ht="15.75" customHeight="1" spans="1:2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</row>
    <row r="518" s="1" customFormat="1" ht="15.75" customHeight="1" spans="1:2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</row>
    <row r="519" s="1" customFormat="1" ht="15.75" customHeight="1" spans="1:2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</row>
    <row r="520" s="1" customFormat="1" ht="15.75" customHeight="1" spans="1:2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</row>
    <row r="521" s="1" customFormat="1" ht="15.75" customHeight="1" spans="1:2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</row>
    <row r="522" s="1" customFormat="1" ht="15.75" customHeight="1" spans="1:2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</row>
    <row r="523" s="1" customFormat="1" ht="15.75" customHeight="1" spans="1:2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</row>
    <row r="524" s="1" customFormat="1" ht="15.75" customHeight="1" spans="1:2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</row>
    <row r="525" s="1" customFormat="1" ht="15.75" customHeight="1" spans="1:2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</row>
    <row r="526" s="1" customFormat="1" ht="15.75" customHeight="1" spans="1:2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</row>
    <row r="527" s="1" customFormat="1" ht="15.75" customHeight="1" spans="1:2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</row>
    <row r="528" s="1" customFormat="1" ht="15.75" customHeight="1" spans="1:2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</row>
    <row r="529" s="1" customFormat="1" ht="15.75" customHeight="1" spans="1:2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</row>
    <row r="530" s="1" customFormat="1" ht="15.75" customHeight="1" spans="1:2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</row>
    <row r="531" s="1" customFormat="1" ht="15.75" customHeight="1" spans="1:2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</row>
    <row r="532" s="1" customFormat="1" ht="15.75" customHeight="1" spans="1:2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</row>
    <row r="533" s="1" customFormat="1" ht="15.75" customHeight="1" spans="1:2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</row>
    <row r="534" s="1" customFormat="1" ht="15.75" customHeight="1" spans="1:2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</row>
    <row r="535" s="1" customFormat="1" ht="15.75" customHeight="1" spans="1:2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</row>
    <row r="536" s="1" customFormat="1" ht="15.75" customHeight="1" spans="1:2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</row>
    <row r="537" s="1" customFormat="1" ht="15.75" customHeight="1" spans="1:2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</row>
    <row r="538" s="1" customFormat="1" ht="15.75" customHeight="1" spans="1:2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</row>
    <row r="539" s="1" customFormat="1" ht="15.75" customHeight="1" spans="1:2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</row>
    <row r="540" s="1" customFormat="1" ht="15.75" customHeight="1" spans="1:2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</row>
    <row r="541" s="1" customFormat="1" ht="15.75" customHeight="1" spans="1:2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</row>
    <row r="542" s="1" customFormat="1" ht="15.75" customHeight="1" spans="1:2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</row>
    <row r="543" s="1" customFormat="1" ht="15.75" customHeight="1" spans="1:2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</row>
    <row r="544" s="1" customFormat="1" ht="15.75" customHeight="1" spans="1:2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</row>
    <row r="545" s="1" customFormat="1" ht="15.75" customHeight="1" spans="1:2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</row>
    <row r="546" s="1" customFormat="1" ht="15.75" customHeight="1" spans="1:2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</row>
    <row r="547" s="1" customFormat="1" ht="15.75" customHeight="1" spans="1:2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</row>
    <row r="548" s="1" customFormat="1" ht="15.75" customHeight="1" spans="1:2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</row>
    <row r="549" s="1" customFormat="1" ht="15.75" customHeight="1" spans="1:2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</row>
    <row r="550" s="1" customFormat="1" ht="15.75" customHeight="1" spans="1:2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</row>
    <row r="551" s="1" customFormat="1" ht="15.75" customHeight="1" spans="1:2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</row>
    <row r="552" s="1" customFormat="1" ht="15.75" customHeight="1" spans="1:2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</row>
    <row r="553" s="1" customFormat="1" ht="15.75" customHeight="1" spans="1:2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</row>
    <row r="554" s="1" customFormat="1" ht="15.75" customHeight="1" spans="1:2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</row>
    <row r="555" s="1" customFormat="1" ht="15.75" customHeight="1" spans="1:2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</row>
    <row r="556" s="1" customFormat="1" ht="15.75" customHeight="1" spans="1:2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</row>
    <row r="557" s="1" customFormat="1" ht="15.75" customHeight="1" spans="1:2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</row>
    <row r="558" s="1" customFormat="1" ht="15.75" customHeight="1" spans="1:2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</row>
    <row r="559" s="1" customFormat="1" ht="15.75" customHeight="1" spans="1:2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</row>
    <row r="560" s="1" customFormat="1" ht="15.75" customHeight="1" spans="1:2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</row>
    <row r="561" s="1" customFormat="1" ht="15.75" customHeight="1" spans="1:2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</row>
    <row r="562" s="1" customFormat="1" ht="15.75" customHeight="1" spans="1:2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</row>
    <row r="563" s="1" customFormat="1" ht="15.75" customHeight="1" spans="1:2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</row>
    <row r="564" s="1" customFormat="1" ht="15.75" customHeight="1" spans="1:2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</row>
    <row r="565" s="1" customFormat="1" ht="15.75" customHeight="1" spans="1:2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</row>
    <row r="566" s="1" customFormat="1" ht="15.75" customHeight="1" spans="1:2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</row>
    <row r="567" s="1" customFormat="1" ht="15.75" customHeight="1" spans="1:2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</row>
    <row r="568" s="1" customFormat="1" ht="15.75" customHeight="1" spans="1:2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</row>
    <row r="569" s="1" customFormat="1" ht="15.75" customHeight="1" spans="1:2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</row>
    <row r="570" s="1" customFormat="1" ht="15.75" customHeight="1" spans="1:2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</row>
    <row r="571" s="1" customFormat="1" ht="15.75" customHeight="1" spans="1:2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</row>
    <row r="572" s="1" customFormat="1" ht="15.75" customHeight="1" spans="1:2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</row>
    <row r="573" s="1" customFormat="1" ht="15.75" customHeight="1" spans="1:2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</row>
    <row r="574" s="1" customFormat="1" ht="15.75" customHeight="1" spans="1:2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</row>
    <row r="575" s="1" customFormat="1" ht="15.75" customHeight="1" spans="1:2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</row>
    <row r="576" s="1" customFormat="1" ht="15.75" customHeight="1" spans="1:2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</row>
    <row r="577" s="1" customFormat="1" ht="15.75" customHeight="1" spans="1:2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</row>
    <row r="578" s="1" customFormat="1" ht="15.75" customHeight="1" spans="1:2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</row>
    <row r="579" s="1" customFormat="1" ht="15.75" customHeight="1" spans="1:2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</row>
    <row r="580" s="1" customFormat="1" ht="15.75" customHeight="1" spans="1:2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</row>
    <row r="581" s="1" customFormat="1" ht="15.75" customHeight="1" spans="1:2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</row>
    <row r="582" s="1" customFormat="1" ht="15.75" customHeight="1" spans="1:2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</row>
    <row r="583" s="1" customFormat="1" ht="15.75" customHeight="1" spans="1:2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</row>
    <row r="584" s="1" customFormat="1" ht="15.75" customHeight="1" spans="1:2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</row>
    <row r="585" s="1" customFormat="1" ht="15.75" customHeight="1" spans="1:2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</row>
    <row r="586" s="1" customFormat="1" ht="15.75" customHeight="1" spans="1:2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</row>
    <row r="587" s="1" customFormat="1" ht="15.75" customHeight="1" spans="1:2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</row>
    <row r="588" s="1" customFormat="1" ht="15.75" customHeight="1" spans="1:2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</row>
    <row r="589" s="1" customFormat="1" ht="15.75" customHeight="1" spans="1:2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</row>
    <row r="590" s="1" customFormat="1" ht="15.75" customHeight="1" spans="1:2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</row>
    <row r="591" s="1" customFormat="1" ht="15.75" customHeight="1" spans="1:2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</row>
    <row r="592" s="1" customFormat="1" ht="15.75" customHeight="1" spans="1:2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</row>
    <row r="593" s="1" customFormat="1" ht="15.75" customHeight="1" spans="1:2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</row>
    <row r="594" s="1" customFormat="1" ht="15.75" customHeight="1" spans="1:2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</row>
    <row r="595" s="1" customFormat="1" ht="15.75" customHeight="1" spans="1:2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</row>
    <row r="596" s="1" customFormat="1" ht="15.75" customHeight="1" spans="1:2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</row>
    <row r="597" s="1" customFormat="1" ht="15.75" customHeight="1" spans="1:2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</row>
    <row r="598" s="1" customFormat="1" ht="15.75" customHeight="1" spans="1:2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</row>
    <row r="599" s="1" customFormat="1" ht="15.75" customHeight="1" spans="1:2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</row>
    <row r="600" s="1" customFormat="1" ht="15.75" customHeight="1" spans="1:2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</row>
    <row r="601" s="1" customFormat="1" ht="15.75" customHeight="1" spans="1:2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</row>
    <row r="602" s="1" customFormat="1" ht="15.75" customHeight="1" spans="1:2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</row>
    <row r="603" s="1" customFormat="1" ht="15.75" customHeight="1" spans="1:2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</row>
    <row r="604" s="1" customFormat="1" ht="15.75" customHeight="1" spans="1:2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</row>
    <row r="605" s="1" customFormat="1" ht="15.75" customHeight="1" spans="1:2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</row>
    <row r="606" s="1" customFormat="1" ht="15.75" customHeight="1" spans="1:2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</row>
    <row r="607" s="1" customFormat="1" ht="15.75" customHeight="1" spans="1:2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</row>
    <row r="608" s="1" customFormat="1" ht="15.75" customHeight="1" spans="1:2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</row>
    <row r="609" s="1" customFormat="1" ht="15.75" customHeight="1" spans="1:2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</row>
    <row r="610" s="1" customFormat="1" ht="15.75" customHeight="1" spans="1:2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</row>
    <row r="611" s="1" customFormat="1" ht="15.75" customHeight="1" spans="1:2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</row>
    <row r="612" s="1" customFormat="1" ht="15.75" customHeight="1" spans="1:2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</row>
    <row r="613" s="1" customFormat="1" ht="15.75" customHeight="1" spans="1:2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</row>
    <row r="614" s="1" customFormat="1" ht="15.75" customHeight="1" spans="1:2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</row>
    <row r="615" s="1" customFormat="1" ht="15.75" customHeight="1" spans="1:2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</row>
    <row r="616" s="1" customFormat="1" ht="15.75" customHeight="1" spans="1:2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</row>
    <row r="617" s="1" customFormat="1" ht="15.75" customHeight="1" spans="1:2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</row>
    <row r="618" s="1" customFormat="1" ht="15.75" customHeight="1" spans="1:2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</row>
    <row r="619" s="1" customFormat="1" ht="15.75" customHeight="1" spans="1:2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</row>
    <row r="620" s="1" customFormat="1" ht="15.75" customHeight="1" spans="1:2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</row>
    <row r="621" s="1" customFormat="1" ht="15.75" customHeight="1" spans="1:2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</row>
    <row r="622" s="1" customFormat="1" ht="15.75" customHeight="1" spans="1:2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</row>
    <row r="623" s="1" customFormat="1" ht="15.75" customHeight="1" spans="1:2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</row>
    <row r="624" s="1" customFormat="1" ht="15.75" customHeight="1" spans="1:2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</row>
    <row r="625" s="1" customFormat="1" ht="15.75" customHeight="1" spans="1:2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</row>
    <row r="626" s="1" customFormat="1" ht="15.75" customHeight="1" spans="1:2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</row>
    <row r="627" s="1" customFormat="1" ht="15.75" customHeight="1" spans="1:2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</row>
    <row r="628" s="1" customFormat="1" ht="15.75" customHeight="1" spans="1:2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</row>
    <row r="629" s="1" customFormat="1" ht="15.75" customHeight="1" spans="1:2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</row>
    <row r="630" s="1" customFormat="1" ht="15.75" customHeight="1" spans="1:2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</row>
    <row r="631" s="1" customFormat="1" ht="15.75" customHeight="1" spans="1:2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</row>
    <row r="632" s="1" customFormat="1" ht="15.75" customHeight="1" spans="1:2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</row>
    <row r="633" s="1" customFormat="1" ht="15.75" customHeight="1" spans="1:2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</row>
    <row r="634" s="1" customFormat="1" ht="15.75" customHeight="1" spans="1:2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</row>
    <row r="635" s="1" customFormat="1" ht="15.75" customHeight="1" spans="1:2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</row>
    <row r="636" s="1" customFormat="1" ht="15.75" customHeight="1" spans="1:2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</row>
    <row r="637" s="1" customFormat="1" ht="15.75" customHeight="1" spans="1:2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</row>
    <row r="638" s="1" customFormat="1" ht="15.75" customHeight="1" spans="1:2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</row>
    <row r="639" s="1" customFormat="1" ht="15.75" customHeight="1" spans="1:2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</row>
    <row r="640" s="1" customFormat="1" ht="15.75" customHeight="1" spans="1:2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</row>
    <row r="641" s="1" customFormat="1" ht="15.75" customHeight="1" spans="1:2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</row>
    <row r="642" s="1" customFormat="1" ht="15.75" customHeight="1" spans="1:2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</row>
    <row r="643" s="1" customFormat="1" ht="15.75" customHeight="1" spans="1:2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</row>
    <row r="644" s="1" customFormat="1" ht="15.75" customHeight="1" spans="1:2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</row>
    <row r="645" s="1" customFormat="1" ht="15.75" customHeight="1" spans="1:2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</row>
    <row r="646" s="1" customFormat="1" ht="15.75" customHeight="1" spans="1:2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</row>
    <row r="647" s="1" customFormat="1" ht="15.75" customHeight="1" spans="1:2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</row>
    <row r="648" s="1" customFormat="1" ht="15.75" customHeight="1" spans="1:2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</row>
    <row r="649" s="1" customFormat="1" ht="15.75" customHeight="1" spans="1:2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</row>
    <row r="650" s="1" customFormat="1" ht="15.75" customHeight="1" spans="1:2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</row>
    <row r="651" s="1" customFormat="1" ht="15.75" customHeight="1" spans="1:2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</row>
    <row r="652" s="1" customFormat="1" ht="15.75" customHeight="1" spans="1:2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</row>
    <row r="653" s="1" customFormat="1" ht="15.75" customHeight="1" spans="1:2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</row>
    <row r="654" s="1" customFormat="1" ht="15.75" customHeight="1" spans="1:2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</row>
    <row r="655" s="1" customFormat="1" ht="15.75" customHeight="1" spans="1:2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</row>
    <row r="656" s="1" customFormat="1" ht="15.75" customHeight="1" spans="1:2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</row>
    <row r="657" s="1" customFormat="1" ht="15.75" customHeight="1" spans="1:2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</row>
    <row r="658" s="1" customFormat="1" ht="15.75" customHeight="1" spans="1:2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</row>
    <row r="659" s="1" customFormat="1" ht="15.75" customHeight="1" spans="1:2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</row>
    <row r="660" s="1" customFormat="1" ht="15.75" customHeight="1" spans="1:2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</row>
    <row r="661" s="1" customFormat="1" ht="15.75" customHeight="1" spans="1:2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</row>
    <row r="662" s="1" customFormat="1" ht="15.75" customHeight="1" spans="1:2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</row>
    <row r="663" s="1" customFormat="1" ht="15.75" customHeight="1" spans="1:2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</row>
    <row r="664" s="1" customFormat="1" ht="15.75" customHeight="1" spans="1:2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</row>
    <row r="665" s="1" customFormat="1" ht="15.75" customHeight="1" spans="1:2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</row>
    <row r="666" s="1" customFormat="1" ht="15.75" customHeight="1" spans="1:2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</row>
    <row r="667" s="1" customFormat="1" ht="15.75" customHeight="1" spans="1:2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</row>
    <row r="668" s="1" customFormat="1" ht="15.75" customHeight="1" spans="1:2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</row>
    <row r="669" s="1" customFormat="1" ht="15.75" customHeight="1" spans="1:2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</row>
    <row r="670" s="1" customFormat="1" ht="15.75" customHeight="1" spans="1:2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</row>
    <row r="671" s="1" customFormat="1" ht="15.75" customHeight="1" spans="1:2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</row>
    <row r="672" s="1" customFormat="1" ht="15.75" customHeight="1" spans="1:2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</row>
    <row r="673" s="1" customFormat="1" ht="15.75" customHeight="1" spans="1:2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</row>
    <row r="674" s="1" customFormat="1" ht="15.75" customHeight="1" spans="1:2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</row>
    <row r="675" s="1" customFormat="1" ht="15.75" customHeight="1" spans="1:2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</row>
    <row r="676" s="1" customFormat="1" ht="15.75" customHeight="1" spans="1:2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</row>
    <row r="677" s="1" customFormat="1" ht="15.75" customHeight="1" spans="1:2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</row>
    <row r="678" s="1" customFormat="1" ht="15.75" customHeight="1" spans="1:2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</row>
    <row r="679" s="1" customFormat="1" ht="15.75" customHeight="1" spans="1:2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</row>
    <row r="680" s="1" customFormat="1" ht="15.75" customHeight="1" spans="1:2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</row>
    <row r="681" s="1" customFormat="1" ht="15.75" customHeight="1" spans="1:2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</row>
    <row r="682" s="1" customFormat="1" ht="15.75" customHeight="1" spans="1:2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</row>
    <row r="683" s="1" customFormat="1" ht="15.75" customHeight="1" spans="1:2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</row>
    <row r="684" s="1" customFormat="1" ht="15.75" customHeight="1" spans="1:2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</row>
    <row r="685" s="1" customFormat="1" ht="15.75" customHeight="1" spans="1:2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</row>
    <row r="686" s="1" customFormat="1" ht="15.75" customHeight="1" spans="1:2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</row>
    <row r="687" s="1" customFormat="1" ht="15.75" customHeight="1" spans="1:2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</row>
    <row r="688" s="1" customFormat="1" ht="15.75" customHeight="1" spans="1:2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</row>
    <row r="689" s="1" customFormat="1" ht="15.75" customHeight="1" spans="1:2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</row>
    <row r="690" s="1" customFormat="1" ht="15.75" customHeight="1" spans="1:2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</row>
    <row r="691" s="1" customFormat="1" ht="15.75" customHeight="1" spans="1:2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</row>
    <row r="692" s="1" customFormat="1" ht="15.75" customHeight="1" spans="1:2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</row>
    <row r="693" s="1" customFormat="1" ht="15.75" customHeight="1" spans="1:2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</row>
    <row r="694" s="1" customFormat="1" ht="15.75" customHeight="1" spans="1:2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</row>
    <row r="695" s="1" customFormat="1" ht="15.75" customHeight="1" spans="1:2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</row>
    <row r="696" s="1" customFormat="1" ht="15.75" customHeight="1" spans="1:2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</row>
    <row r="697" s="1" customFormat="1" ht="15.75" customHeight="1" spans="1:2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</row>
    <row r="698" s="1" customFormat="1" ht="15.75" customHeight="1" spans="1:2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</row>
    <row r="699" s="1" customFormat="1" ht="15.75" customHeight="1" spans="1:2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</row>
    <row r="700" s="1" customFormat="1" ht="15.75" customHeight="1" spans="1:2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</row>
    <row r="701" s="1" customFormat="1" ht="15.75" customHeight="1" spans="1:2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</row>
    <row r="702" s="1" customFormat="1" ht="15.75" customHeight="1" spans="1:2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</row>
    <row r="703" s="1" customFormat="1" ht="15.75" customHeight="1" spans="1:2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</row>
    <row r="704" s="1" customFormat="1" ht="15.75" customHeight="1" spans="1:2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</row>
    <row r="705" s="1" customFormat="1" ht="15.75" customHeight="1" spans="1:2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</row>
    <row r="706" s="1" customFormat="1" ht="15.75" customHeight="1" spans="1:2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</row>
    <row r="707" s="1" customFormat="1" ht="15.75" customHeight="1" spans="1:2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</row>
    <row r="708" s="1" customFormat="1" ht="15.75" customHeight="1" spans="1:2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</row>
    <row r="709" s="1" customFormat="1" ht="15.75" customHeight="1" spans="1:2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</row>
    <row r="710" s="1" customFormat="1" ht="15.75" customHeight="1" spans="1:2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</row>
    <row r="711" s="1" customFormat="1" ht="15.75" customHeight="1" spans="1:2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</row>
    <row r="712" s="1" customFormat="1" ht="15.75" customHeight="1" spans="1:2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</row>
    <row r="713" s="1" customFormat="1" ht="15.75" customHeight="1" spans="1:2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</row>
    <row r="714" s="1" customFormat="1" ht="15.75" customHeight="1" spans="1:2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</row>
    <row r="715" s="1" customFormat="1" ht="15.75" customHeight="1" spans="1:2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</row>
    <row r="716" s="1" customFormat="1" ht="15.75" customHeight="1" spans="1:2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</row>
    <row r="717" s="1" customFormat="1" ht="15.75" customHeight="1" spans="1:2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</row>
    <row r="718" s="1" customFormat="1" ht="15.75" customHeight="1" spans="1:2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</row>
    <row r="719" s="1" customFormat="1" ht="15.75" customHeight="1" spans="1:2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</row>
    <row r="720" s="1" customFormat="1" ht="15.75" customHeight="1" spans="1:2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</row>
    <row r="721" s="1" customFormat="1" ht="15.75" customHeight="1" spans="1:2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</row>
    <row r="722" s="1" customFormat="1" ht="15.75" customHeight="1" spans="1:2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</row>
    <row r="723" s="1" customFormat="1" ht="15.75" customHeight="1" spans="1:2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</row>
    <row r="724" s="1" customFormat="1" ht="15.75" customHeight="1" spans="1:2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</row>
    <row r="725" s="1" customFormat="1" ht="15.75" customHeight="1" spans="1:2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</row>
    <row r="726" s="1" customFormat="1" ht="15.75" customHeight="1" spans="1:2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</row>
    <row r="727" s="1" customFormat="1" ht="15.75" customHeight="1" spans="1:2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</row>
    <row r="728" s="1" customFormat="1" ht="15.75" customHeight="1" spans="1:2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</row>
    <row r="729" s="1" customFormat="1" ht="15.75" customHeight="1" spans="1:2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</row>
    <row r="730" s="1" customFormat="1" ht="15.75" customHeight="1" spans="1:2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</row>
    <row r="731" s="1" customFormat="1" ht="15.75" customHeight="1" spans="1:2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</row>
    <row r="732" s="1" customFormat="1" ht="15.75" customHeight="1" spans="1:2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</row>
    <row r="733" s="1" customFormat="1" ht="15.75" customHeight="1" spans="1:2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</row>
    <row r="734" s="1" customFormat="1" ht="15.75" customHeight="1" spans="1:2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</row>
    <row r="735" s="1" customFormat="1" ht="15.75" customHeight="1" spans="1:2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</row>
    <row r="736" s="1" customFormat="1" ht="15.75" customHeight="1" spans="1:2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</row>
    <row r="737" s="1" customFormat="1" ht="15.75" customHeight="1" spans="1:2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</row>
    <row r="738" s="1" customFormat="1" ht="15.75" customHeight="1" spans="1:2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</row>
    <row r="739" s="1" customFormat="1" ht="15.75" customHeight="1" spans="1:2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</row>
    <row r="740" s="1" customFormat="1" ht="15.75" customHeight="1" spans="1:2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</row>
    <row r="741" s="1" customFormat="1" ht="15.75" customHeight="1" spans="1:2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</row>
    <row r="742" s="1" customFormat="1" ht="15.75" customHeight="1" spans="1:2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</row>
    <row r="743" s="1" customFormat="1" ht="15.75" customHeight="1" spans="1:2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</row>
    <row r="744" s="1" customFormat="1" ht="15.75" customHeight="1" spans="1:2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</row>
    <row r="745" s="1" customFormat="1" ht="15.75" customHeight="1" spans="1:2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</row>
    <row r="746" s="1" customFormat="1" ht="15.75" customHeight="1" spans="1:2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</row>
    <row r="747" s="1" customFormat="1" ht="15.75" customHeight="1" spans="1:2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</row>
    <row r="748" s="1" customFormat="1" ht="15.75" customHeight="1" spans="1:2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</row>
    <row r="749" s="1" customFormat="1" ht="15.75" customHeight="1" spans="1:2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</row>
    <row r="750" s="1" customFormat="1" ht="15.75" customHeight="1" spans="1:2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</row>
    <row r="751" s="1" customFormat="1" ht="15.75" customHeight="1" spans="1:2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</row>
    <row r="752" s="1" customFormat="1" ht="15.75" customHeight="1" spans="1:2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</row>
    <row r="753" s="1" customFormat="1" ht="15.75" customHeight="1" spans="1:2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</row>
    <row r="754" s="1" customFormat="1" ht="15.75" customHeight="1" spans="1:2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</row>
    <row r="755" s="1" customFormat="1" ht="15.75" customHeight="1" spans="1:2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</row>
    <row r="756" s="1" customFormat="1" ht="15.75" customHeight="1" spans="1:2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</row>
    <row r="757" s="1" customFormat="1" ht="15.75" customHeight="1" spans="1:2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</row>
    <row r="758" s="1" customFormat="1" ht="15.75" customHeight="1" spans="1:2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</row>
    <row r="759" s="1" customFormat="1" ht="15.75" customHeight="1" spans="1:2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</row>
    <row r="760" s="1" customFormat="1" ht="15.75" customHeight="1" spans="1:2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</row>
    <row r="761" s="1" customFormat="1" ht="15.75" customHeight="1" spans="1:2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</row>
    <row r="762" s="1" customFormat="1" ht="15.75" customHeight="1" spans="1:2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</row>
    <row r="763" s="1" customFormat="1" ht="15.75" customHeight="1" spans="1:2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</row>
    <row r="764" s="1" customFormat="1" ht="15.75" customHeight="1" spans="1:2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</row>
    <row r="765" s="1" customFormat="1" ht="15.75" customHeight="1" spans="1:2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</row>
    <row r="766" s="1" customFormat="1" ht="15.75" customHeight="1" spans="1:2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</row>
    <row r="767" s="1" customFormat="1" ht="15.75" customHeight="1" spans="1:2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</row>
    <row r="768" s="1" customFormat="1" ht="15.75" customHeight="1" spans="1:2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</row>
    <row r="769" s="1" customFormat="1" ht="15.75" customHeight="1" spans="1:2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</row>
    <row r="770" s="1" customFormat="1" ht="15.75" customHeight="1" spans="1:2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</row>
    <row r="771" s="1" customFormat="1" ht="15.75" customHeight="1" spans="1:2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</row>
    <row r="772" s="1" customFormat="1" ht="15.75" customHeight="1" spans="1:2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</row>
    <row r="773" s="1" customFormat="1" ht="15.75" customHeight="1" spans="1:2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</row>
    <row r="774" s="1" customFormat="1" ht="15.75" customHeight="1" spans="1:2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</row>
    <row r="775" s="1" customFormat="1" ht="15.75" customHeight="1" spans="1:2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</row>
    <row r="776" s="1" customFormat="1" ht="15.75" customHeight="1" spans="1:2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</row>
    <row r="777" s="1" customFormat="1" ht="15.75" customHeight="1" spans="1:2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</row>
    <row r="778" s="1" customFormat="1" ht="15.75" customHeight="1" spans="1:2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</row>
    <row r="779" s="1" customFormat="1" ht="15.75" customHeight="1" spans="1:2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</row>
    <row r="780" s="1" customFormat="1" ht="15.75" customHeight="1" spans="1:2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</row>
    <row r="781" s="1" customFormat="1" ht="15.75" customHeight="1" spans="1:2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</row>
    <row r="782" s="1" customFormat="1" ht="15.75" customHeight="1" spans="1:2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</row>
    <row r="783" s="1" customFormat="1" ht="15.75" customHeight="1" spans="1:2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</row>
    <row r="784" s="1" customFormat="1" ht="15.75" customHeight="1" spans="1:2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</row>
    <row r="785" s="1" customFormat="1" ht="15.75" customHeight="1" spans="1:2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</row>
    <row r="786" s="1" customFormat="1" ht="15.75" customHeight="1" spans="1:2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</row>
    <row r="787" s="1" customFormat="1" ht="15.75" customHeight="1" spans="1:2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</row>
    <row r="788" s="1" customFormat="1" ht="15.75" customHeight="1" spans="1:2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</row>
    <row r="789" s="1" customFormat="1" ht="15.75" customHeight="1" spans="1:2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</row>
    <row r="790" s="1" customFormat="1" ht="15.75" customHeight="1" spans="1:2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</row>
    <row r="791" s="1" customFormat="1" ht="15.75" customHeight="1" spans="1:2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</row>
    <row r="792" s="1" customFormat="1" ht="15.75" customHeight="1" spans="1:2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</row>
    <row r="793" s="1" customFormat="1" ht="15.75" customHeight="1" spans="1:2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</row>
    <row r="794" s="1" customFormat="1" ht="15.75" customHeight="1" spans="1:2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</row>
    <row r="795" s="1" customFormat="1" ht="15.75" customHeight="1" spans="1:2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</row>
    <row r="796" s="1" customFormat="1" ht="15.75" customHeight="1" spans="1:2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</row>
    <row r="797" s="1" customFormat="1" ht="15.75" customHeight="1" spans="1:2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</row>
    <row r="798" s="1" customFormat="1" ht="15.75" customHeight="1" spans="1:2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</row>
    <row r="799" s="1" customFormat="1" ht="15.75" customHeight="1" spans="1:2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</row>
    <row r="800" s="1" customFormat="1" ht="15.75" customHeight="1" spans="1:2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</row>
    <row r="801" s="1" customFormat="1" ht="15.75" customHeight="1" spans="1:2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</row>
    <row r="802" s="1" customFormat="1" ht="15.75" customHeight="1" spans="1:2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</row>
    <row r="803" s="1" customFormat="1" ht="15.75" customHeight="1" spans="1:2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</row>
    <row r="804" s="1" customFormat="1" ht="15.75" customHeight="1" spans="1:2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</row>
    <row r="805" s="1" customFormat="1" ht="15.75" customHeight="1" spans="1:2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</row>
    <row r="806" s="1" customFormat="1" ht="15.75" customHeight="1" spans="1:2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</row>
    <row r="807" s="1" customFormat="1" ht="15.75" customHeight="1" spans="1:2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</row>
    <row r="808" s="1" customFormat="1" ht="15.75" customHeight="1" spans="1:2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</row>
    <row r="809" s="1" customFormat="1" ht="15.75" customHeight="1" spans="1:2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</row>
    <row r="810" s="1" customFormat="1" ht="15.75" customHeight="1" spans="1:2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</row>
    <row r="811" s="1" customFormat="1" ht="15.75" customHeight="1" spans="1:2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</row>
    <row r="812" s="1" customFormat="1" ht="15.75" customHeight="1" spans="1:2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</row>
    <row r="813" s="1" customFormat="1" ht="15.75" customHeight="1" spans="1:2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</row>
    <row r="814" s="1" customFormat="1" ht="15.75" customHeight="1" spans="1:2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</row>
    <row r="815" s="1" customFormat="1" ht="15.75" customHeight="1" spans="1:2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</row>
    <row r="816" s="1" customFormat="1" ht="15.75" customHeight="1" spans="1:2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</row>
    <row r="817" s="1" customFormat="1" ht="15.75" customHeight="1" spans="1:2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</row>
    <row r="818" s="1" customFormat="1" ht="15.75" customHeight="1" spans="1:2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</row>
    <row r="819" s="1" customFormat="1" ht="15.75" customHeight="1" spans="1:2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</row>
    <row r="820" s="1" customFormat="1" ht="15.75" customHeight="1" spans="1:2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</row>
    <row r="821" s="1" customFormat="1" ht="15.75" customHeight="1" spans="1:2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</row>
    <row r="822" s="1" customFormat="1" ht="15.75" customHeight="1" spans="1:2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</row>
    <row r="823" s="1" customFormat="1" ht="15.75" customHeight="1" spans="1:2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</row>
    <row r="824" s="1" customFormat="1" ht="15.75" customHeight="1" spans="1:2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</row>
    <row r="825" s="1" customFormat="1" ht="15.75" customHeight="1" spans="1:2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</row>
    <row r="826" s="1" customFormat="1" ht="15.75" customHeight="1" spans="1:2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</row>
    <row r="827" s="1" customFormat="1" ht="15.75" customHeight="1" spans="1:2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</row>
    <row r="828" s="1" customFormat="1" ht="15.75" customHeight="1" spans="1:2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</row>
    <row r="829" s="1" customFormat="1" ht="15.75" customHeight="1" spans="1:2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</row>
    <row r="830" s="1" customFormat="1" ht="15.75" customHeight="1" spans="1:2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</row>
    <row r="831" s="1" customFormat="1" ht="15.75" customHeight="1" spans="1:2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</row>
    <row r="832" s="1" customFormat="1" ht="15.75" customHeight="1" spans="1:2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</row>
    <row r="833" s="1" customFormat="1" ht="15.75" customHeight="1" spans="1:2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</row>
    <row r="834" s="1" customFormat="1" ht="15.75" customHeight="1" spans="1:2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</row>
    <row r="835" s="1" customFormat="1" ht="15.75" customHeight="1" spans="1:2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</row>
    <row r="836" s="1" customFormat="1" ht="15.75" customHeight="1" spans="1:2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</row>
    <row r="837" s="1" customFormat="1" ht="15.75" customHeight="1" spans="1:2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</row>
    <row r="838" s="1" customFormat="1" ht="15.75" customHeight="1" spans="1:2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</row>
    <row r="839" s="1" customFormat="1" ht="15.75" customHeight="1" spans="1:2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</row>
    <row r="840" s="1" customFormat="1" ht="15.75" customHeight="1" spans="1:2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</row>
    <row r="841" s="1" customFormat="1" ht="15.75" customHeight="1" spans="1:2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</row>
    <row r="842" s="1" customFormat="1" ht="15.75" customHeight="1" spans="1:2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</row>
    <row r="843" s="1" customFormat="1" ht="15.75" customHeight="1" spans="1:2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</row>
    <row r="844" s="1" customFormat="1" ht="15.75" customHeight="1" spans="1:2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</row>
    <row r="845" s="1" customFormat="1" ht="15.75" customHeight="1" spans="1:2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</row>
    <row r="846" s="1" customFormat="1" ht="15.75" customHeight="1" spans="1:2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</row>
    <row r="847" s="1" customFormat="1" ht="15.75" customHeight="1" spans="1:2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</row>
    <row r="848" s="1" customFormat="1" ht="15.75" customHeight="1" spans="1:2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</row>
    <row r="849" s="1" customFormat="1" ht="15.75" customHeight="1" spans="1:2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</row>
    <row r="850" s="1" customFormat="1" ht="15.75" customHeight="1" spans="1:2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</row>
    <row r="851" s="1" customFormat="1" ht="15.75" customHeight="1" spans="1:2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</row>
    <row r="852" s="1" customFormat="1" ht="15.75" customHeight="1" spans="1:2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</row>
    <row r="853" s="1" customFormat="1" ht="15.75" customHeight="1" spans="1:2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</row>
    <row r="854" s="1" customFormat="1" ht="15.75" customHeight="1" spans="1:2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</row>
    <row r="855" s="1" customFormat="1" ht="15.75" customHeight="1" spans="1:2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</row>
    <row r="856" s="1" customFormat="1" ht="15.75" customHeight="1" spans="1:2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</row>
    <row r="857" s="1" customFormat="1" ht="15.75" customHeight="1" spans="1:2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</row>
    <row r="858" s="1" customFormat="1" ht="15.75" customHeight="1" spans="1:2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</row>
    <row r="859" s="1" customFormat="1" ht="15.75" customHeight="1" spans="1:2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</row>
    <row r="860" s="1" customFormat="1" ht="15.75" customHeight="1" spans="1:2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</row>
    <row r="861" s="1" customFormat="1" ht="15.75" customHeight="1" spans="1:2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</row>
    <row r="862" s="1" customFormat="1" ht="15.75" customHeight="1" spans="1:2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</row>
    <row r="863" s="1" customFormat="1" ht="15.75" customHeight="1" spans="1:2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</row>
    <row r="864" s="1" customFormat="1" ht="15.75" customHeight="1" spans="1:2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</row>
    <row r="865" s="1" customFormat="1" ht="15.75" customHeight="1" spans="1:2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</row>
    <row r="866" s="1" customFormat="1" ht="15.75" customHeight="1" spans="1:2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</row>
    <row r="867" s="1" customFormat="1" ht="15.75" customHeight="1" spans="1:2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</row>
    <row r="868" s="1" customFormat="1" ht="15.75" customHeight="1" spans="1:2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</row>
    <row r="869" s="1" customFormat="1" ht="15.75" customHeight="1" spans="1:2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</row>
    <row r="870" s="1" customFormat="1" ht="15.75" customHeight="1" spans="1:2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</row>
    <row r="871" s="1" customFormat="1" ht="15.75" customHeight="1" spans="1:2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</row>
    <row r="872" s="1" customFormat="1" ht="15.75" customHeight="1" spans="1:2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</row>
    <row r="873" s="1" customFormat="1" ht="15.75" customHeight="1" spans="1:2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</row>
    <row r="874" s="1" customFormat="1" ht="15.75" customHeight="1" spans="1:2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</row>
    <row r="875" s="1" customFormat="1" ht="15.75" customHeight="1" spans="1:2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</row>
    <row r="876" s="1" customFormat="1" ht="15.75" customHeight="1" spans="1:2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</row>
    <row r="877" s="1" customFormat="1" ht="15.75" customHeight="1" spans="1:2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</row>
    <row r="878" s="1" customFormat="1" ht="15.75" customHeight="1" spans="1:2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</row>
    <row r="879" s="1" customFormat="1" ht="15.75" customHeight="1" spans="1:2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</row>
    <row r="880" s="1" customFormat="1" ht="15.75" customHeight="1" spans="1:2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</row>
    <row r="881" s="1" customFormat="1" ht="15.75" customHeight="1" spans="1:2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</row>
    <row r="882" s="1" customFormat="1" ht="15.75" customHeight="1" spans="1:2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</row>
    <row r="883" s="1" customFormat="1" ht="15.75" customHeight="1" spans="1:2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</row>
    <row r="884" s="1" customFormat="1" ht="15.75" customHeight="1" spans="1:2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</row>
    <row r="885" s="1" customFormat="1" ht="15.75" customHeight="1" spans="1:2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</row>
    <row r="886" s="1" customFormat="1" ht="15.75" customHeight="1" spans="1:2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</row>
    <row r="887" s="1" customFormat="1" ht="15.75" customHeight="1" spans="1:2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</row>
    <row r="888" s="1" customFormat="1" ht="15.75" customHeight="1" spans="1:2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</row>
    <row r="889" s="1" customFormat="1" ht="15.75" customHeight="1" spans="1:2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</row>
    <row r="890" s="1" customFormat="1" ht="15.75" customHeight="1" spans="1:2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</row>
    <row r="891" s="1" customFormat="1" ht="15.75" customHeight="1" spans="1:2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</row>
    <row r="892" s="1" customFormat="1" ht="15.75" customHeight="1" spans="1:2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</row>
    <row r="893" s="1" customFormat="1" ht="15.75" customHeight="1" spans="1:2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</row>
    <row r="894" s="1" customFormat="1" ht="15.75" customHeight="1" spans="1:2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</row>
    <row r="895" s="1" customFormat="1" ht="15.75" customHeight="1" spans="1:2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</row>
    <row r="896" s="1" customFormat="1" ht="15.75" customHeight="1" spans="1:2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</row>
    <row r="897" s="1" customFormat="1" ht="15.75" customHeight="1" spans="1:2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</row>
    <row r="898" s="1" customFormat="1" ht="15.75" customHeight="1" spans="1:2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</row>
    <row r="899" s="1" customFormat="1" ht="15.75" customHeight="1" spans="1:2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</row>
    <row r="900" s="1" customFormat="1" ht="15.75" customHeight="1" spans="1:2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</row>
    <row r="901" s="1" customFormat="1" ht="15.75" customHeight="1" spans="1:2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</row>
    <row r="902" s="1" customFormat="1" ht="15.75" customHeight="1" spans="1:2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</row>
    <row r="903" s="1" customFormat="1" ht="15.75" customHeight="1" spans="1:2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</row>
    <row r="904" s="1" customFormat="1" ht="15.75" customHeight="1" spans="1:2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</row>
    <row r="905" s="1" customFormat="1" ht="15.75" customHeight="1" spans="1:2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</row>
    <row r="906" s="1" customFormat="1" ht="15.75" customHeight="1" spans="1:2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</row>
    <row r="907" s="1" customFormat="1" ht="15.75" customHeight="1" spans="1:2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</row>
    <row r="908" s="1" customFormat="1" ht="15.75" customHeight="1" spans="1:2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</row>
    <row r="909" s="1" customFormat="1" ht="15.75" customHeight="1" spans="1:2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</row>
    <row r="910" s="1" customFormat="1" ht="15.75" customHeight="1" spans="1:2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</row>
    <row r="911" s="1" customFormat="1" ht="15.75" customHeight="1" spans="12:22"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</row>
    <row r="912" s="1" customFormat="1" ht="15.75" customHeight="1" spans="12:22"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</row>
    <row r="913" s="1" customFormat="1" ht="15.75" customHeight="1" spans="12:22"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</row>
    <row r="914" s="1" customFormat="1" ht="15.75" customHeight="1" spans="12:22"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</row>
    <row r="915" s="1" customFormat="1" ht="15.75" customHeight="1" spans="12:22"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</row>
    <row r="916" s="1" customFormat="1" ht="15.75" customHeight="1" spans="12:22"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</row>
    <row r="917" s="1" customFormat="1" ht="15.75" customHeight="1" spans="12:22"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</row>
    <row r="918" s="1" customFormat="1" ht="15.75" customHeight="1" spans="12:22"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</row>
    <row r="919" s="1" customFormat="1" ht="15.75" customHeight="1" spans="12:22"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</row>
    <row r="920" s="1" customFormat="1" ht="15.75" customHeight="1" spans="12:22"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</row>
    <row r="921" s="1" customFormat="1" ht="15.75" customHeight="1" spans="12:22"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</row>
    <row r="922" s="1" customFormat="1" ht="15.75" customHeight="1" spans="12:22"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</row>
    <row r="923" s="1" customFormat="1" ht="15.75" customHeight="1" spans="12:22"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</row>
    <row r="924" s="1" customFormat="1" ht="15.75" customHeight="1" spans="12:22"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</row>
    <row r="925" s="1" customFormat="1" ht="15.75" customHeight="1" spans="12:22"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</row>
    <row r="926" s="1" customFormat="1" ht="15.75" customHeight="1" spans="12:22"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</row>
    <row r="927" s="1" customFormat="1" ht="15.75" customHeight="1" spans="12:22"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</row>
    <row r="928" s="1" customFormat="1" ht="15.75" customHeight="1" spans="12:22"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</row>
    <row r="929" s="1" customFormat="1" ht="15.75" customHeight="1" spans="12:22"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</row>
    <row r="930" s="1" customFormat="1" ht="15.75" customHeight="1" spans="12:22"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</row>
    <row r="931" s="1" customFormat="1" ht="15.75" customHeight="1" spans="12:22"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</row>
    <row r="932" s="1" customFormat="1" ht="15.75" customHeight="1" spans="12:22"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</row>
    <row r="933" s="1" customFormat="1" ht="15.75" customHeight="1" spans="12:22"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</row>
    <row r="934" s="1" customFormat="1" ht="15.75" customHeight="1" spans="12:22"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</row>
    <row r="935" s="1" customFormat="1" ht="15.75" customHeight="1" spans="12:22"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</row>
    <row r="936" s="1" customFormat="1" ht="15.75" customHeight="1" spans="12:22"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</row>
    <row r="937" s="1" customFormat="1" ht="15.75" customHeight="1" spans="12:22"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</row>
    <row r="938" s="1" customFormat="1" ht="15.75" customHeight="1" spans="12:22"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</row>
    <row r="939" s="1" customFormat="1" ht="15.75" customHeight="1" spans="12:22"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</row>
    <row r="940" s="1" customFormat="1" ht="15.75" customHeight="1" spans="12:22"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</row>
    <row r="941" s="1" customFormat="1" ht="15.75" customHeight="1" spans="12:22"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</row>
    <row r="942" s="1" customFormat="1" ht="15.75" customHeight="1" spans="12:22"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</row>
    <row r="943" s="1" customFormat="1" ht="15.75" customHeight="1" spans="12:22"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</row>
    <row r="944" s="1" customFormat="1" ht="15.75" customHeight="1" spans="12:22"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</row>
    <row r="945" s="1" customFormat="1" ht="15.75" customHeight="1" spans="12:22"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</row>
    <row r="946" s="1" customFormat="1" ht="15.75" customHeight="1" spans="12:22"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</row>
    <row r="947" s="1" customFormat="1" ht="15.75" customHeight="1" spans="12:22"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</row>
    <row r="948" s="1" customFormat="1" ht="15.75" customHeight="1" spans="12:22"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</row>
    <row r="949" s="1" customFormat="1" ht="15.75" customHeight="1" spans="12:22"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</row>
    <row r="950" s="1" customFormat="1" ht="15.75" customHeight="1" spans="12:22"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</row>
    <row r="951" s="1" customFormat="1" ht="15.75" customHeight="1" spans="12:22"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</row>
    <row r="952" s="1" customFormat="1" ht="15.75" customHeight="1" spans="12:22"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</row>
    <row r="953" s="1" customFormat="1" ht="15.75" customHeight="1" spans="12:22"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</row>
    <row r="954" s="1" customFormat="1" ht="15.75" customHeight="1" spans="12:22"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</row>
    <row r="955" s="1" customFormat="1" ht="15.75" customHeight="1" spans="12:22"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</row>
    <row r="956" s="1" customFormat="1" ht="15.75" customHeight="1" spans="12:22"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</row>
    <row r="957" s="1" customFormat="1" ht="15.75" customHeight="1" spans="12:22"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</row>
    <row r="958" s="1" customFormat="1" ht="15.75" customHeight="1" spans="12:22"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</row>
    <row r="959" s="1" customFormat="1" ht="15.75" customHeight="1" spans="12:22"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</row>
    <row r="960" s="1" customFormat="1" ht="15.75" customHeight="1" spans="12:22"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</row>
    <row r="961" s="1" customFormat="1" ht="15.75" customHeight="1" spans="12:22"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</row>
    <row r="962" s="1" customFormat="1" ht="15.75" customHeight="1" spans="12:22"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</row>
    <row r="963" s="1" customFormat="1" ht="15.75" customHeight="1" spans="12:22"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</row>
    <row r="964" s="1" customFormat="1" ht="15.75" customHeight="1" spans="12:22"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</row>
    <row r="965" s="1" customFormat="1" ht="15.75" customHeight="1" spans="12:22"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</row>
    <row r="966" s="1" customFormat="1" ht="15.75" customHeight="1" spans="12:22"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</row>
    <row r="967" s="1" customFormat="1" ht="15.75" customHeight="1" spans="12:22"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</row>
    <row r="968" s="1" customFormat="1" ht="15.75" customHeight="1" spans="12:22"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</row>
    <row r="969" s="1" customFormat="1" ht="15.75" customHeight="1" spans="12:22"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</row>
    <row r="970" s="1" customFormat="1" ht="15.75" customHeight="1" spans="12:22"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</row>
    <row r="971" s="1" customFormat="1" ht="15.75" customHeight="1" spans="12:22"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</row>
    <row r="972" s="1" customFormat="1" ht="15.75" customHeight="1" spans="12:22"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</row>
    <row r="973" s="1" customFormat="1" ht="15.75" customHeight="1" spans="12:22"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</row>
    <row r="974" s="1" customFormat="1" ht="15.75" customHeight="1" spans="12:22"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</row>
    <row r="975" s="1" customFormat="1" ht="15.75" customHeight="1" spans="12:22"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</row>
    <row r="976" s="1" customFormat="1" ht="15.75" customHeight="1" spans="12:22"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</row>
    <row r="977" s="1" customFormat="1" ht="15.75" customHeight="1" spans="12:22"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</row>
    <row r="978" s="1" customFormat="1" ht="15.75" customHeight="1" spans="12:22"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</row>
    <row r="979" s="1" customFormat="1" ht="15.75" customHeight="1" spans="12:22"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</row>
    <row r="980" s="1" customFormat="1" ht="15.75" customHeight="1" spans="12:22"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</row>
    <row r="981" s="1" customFormat="1" ht="15.75" customHeight="1" spans="12:22"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</row>
    <row r="982" s="1" customFormat="1" ht="15.75" customHeight="1" spans="12:22"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</row>
    <row r="983" s="1" customFormat="1" ht="15.75" customHeight="1" spans="12:22"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</row>
    <row r="984" s="1" customFormat="1" ht="15.75" customHeight="1" spans="12:22"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</row>
    <row r="985" s="1" customFormat="1" ht="15.75" customHeight="1" spans="12:22"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</row>
    <row r="986" s="1" customFormat="1" ht="15.75" customHeight="1" spans="12:22"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</row>
    <row r="987" s="1" customFormat="1" ht="15.75" customHeight="1" spans="12:22"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</row>
    <row r="988" s="1" customFormat="1" ht="15.75" customHeight="1" spans="12:22"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</row>
    <row r="989" s="1" customFormat="1" ht="15.75" customHeight="1" spans="12:22"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</row>
    <row r="990" s="1" customFormat="1" ht="15.75" customHeight="1" spans="12:22"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</row>
    <row r="991" s="1" customFormat="1" ht="15.75" customHeight="1" spans="12:22"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</row>
    <row r="992" s="1" customFormat="1" ht="15.75" customHeight="1" spans="12:22"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</row>
    <row r="993" s="1" customFormat="1" ht="15.75" customHeight="1" spans="12:22"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</row>
    <row r="994" s="1" customFormat="1" ht="15.75" customHeight="1" spans="12:22"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</row>
    <row r="995" s="1" customFormat="1" ht="15.75" customHeight="1" spans="12:22"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</row>
    <row r="996" s="1" customFormat="1" ht="15.75" customHeight="1" spans="12:22"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</row>
    <row r="997" s="1" customFormat="1" ht="15.75" customHeight="1" spans="12:22"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</row>
    <row r="998" s="1" customFormat="1" ht="15.75" customHeight="1" spans="12:22"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</row>
    <row r="999" s="1" customFormat="1" ht="15.75" customHeight="1" spans="12:22"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</row>
    <row r="1000" s="1" customFormat="1" ht="15.75" customHeight="1" spans="13:22"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</row>
    <row r="1001" s="1" customFormat="1" ht="15.75" customHeight="1" spans="13:22"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</row>
    <row r="1002" s="1" customFormat="1" ht="15.75" customHeight="1" spans="13:22"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</row>
    <row r="1003" s="1" customFormat="1" ht="15.75" customHeight="1" spans="13:22"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</row>
    <row r="1004" s="1" customFormat="1" ht="15.75" customHeight="1" spans="13:22"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</row>
    <row r="1005" s="1" customFormat="1" ht="15.75" customHeight="1" spans="13:22"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</row>
    <row r="1006" s="1" customFormat="1" ht="15.75" customHeight="1" spans="13:22"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</row>
    <row r="1007" s="1" customFormat="1" ht="15.75" customHeight="1" spans="13:22"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</row>
  </sheetData>
  <mergeCells count="38">
    <mergeCell ref="A1:D1"/>
    <mergeCell ref="E1:H1"/>
    <mergeCell ref="I1:L1"/>
    <mergeCell ref="A2:B2"/>
    <mergeCell ref="E2:H2"/>
    <mergeCell ref="A3:B3"/>
    <mergeCell ref="E3:H3"/>
    <mergeCell ref="A4:B4"/>
    <mergeCell ref="E4:H4"/>
    <mergeCell ref="A5:B5"/>
    <mergeCell ref="E5:H5"/>
    <mergeCell ref="A6:B6"/>
    <mergeCell ref="E6:H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I2:L6"/>
  </mergeCells>
  <pageMargins left="0.75" right="0.75" top="1" bottom="1" header="0.5" footer="0.5"/>
  <pageSetup paperSize="9" scale="62" fitToHeight="0" orientation="landscape"/>
  <headerFooter/>
  <colBreaks count="1" manualBreakCount="1">
    <brk id="1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2025-04-08T04:47:03Z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813F3FB889AA48689838109C3C6C2AC5_12</vt:lpwstr>
  </property>
</Properties>
</file>