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 activeTab="3"/>
  </bookViews>
  <sheets>
    <sheet name="XS-XXL" sheetId="1" r:id="rId1"/>
    <sheet name="XS-XXL (CM)" sheetId="4" r:id="rId2"/>
    <sheet name="1X-3X" sheetId="2" r:id="rId3"/>
    <sheet name="1X-3X (CM)" sheetId="5" r:id="rId4"/>
  </sheets>
  <externalReferences>
    <externalReference r:id="rId5"/>
  </externalReferences>
  <definedNames>
    <definedName name="_xlnm.Print_Area" localSheetId="2">'1X-3X'!$A$1:$K$23</definedName>
    <definedName name="_xlnm.Print_Area" localSheetId="3">'1X-3X (CM)'!$A$1:$K$23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<sst xmlns="http://schemas.openxmlformats.org/spreadsheetml/2006/main" count="224" uniqueCount="90">
  <si>
    <t>GRADED SPEC PAGE</t>
  </si>
  <si>
    <t>STYLE NAME:</t>
  </si>
  <si>
    <t>BG7182 ALICE</t>
  </si>
  <si>
    <t>DESIGNER:</t>
  </si>
  <si>
    <t>Hannah</t>
  </si>
  <si>
    <t>DATE CREATED:</t>
  </si>
  <si>
    <t>TP COMPLETED BY:</t>
  </si>
  <si>
    <t>SEASON:</t>
  </si>
  <si>
    <t>TECH DESIGNER:</t>
  </si>
  <si>
    <t>DELIVERY:</t>
  </si>
  <si>
    <t>VENDOR:</t>
  </si>
  <si>
    <t>SIZE RANGE:</t>
  </si>
  <si>
    <t>XS-XXL</t>
  </si>
  <si>
    <t>SAMPLE SIZE: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</si>
  <si>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</si>
  <si>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</si>
  <si>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</si>
  <si>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</si>
  <si>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</si>
  <si>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</si>
  <si>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</si>
  <si>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</si>
  <si>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</si>
  <si>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COMMENTS</t>
  </si>
  <si>
    <t>TOTAL BODY LENGTH (SHOULDER STRAP JOIN SEAM TO HEM)</t>
  </si>
  <si>
    <r>
      <t>衣长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肩带连接点到底摆</t>
    </r>
  </si>
  <si>
    <t>FRONT NECK DROP - FRONT STRAP JOIN TO CF NECKLINE</t>
  </si>
  <si>
    <t>肩带连接点量前领滴</t>
  </si>
  <si>
    <t>FRONT TOP NECK EDGE ALONG TOP EDGE - FRONT ONLY</t>
  </si>
  <si>
    <t>前领长</t>
  </si>
  <si>
    <t>BACK TOP NECK EDGE ALONG TOP EDGE - BACK ONLY</t>
  </si>
  <si>
    <t>后领长</t>
  </si>
  <si>
    <t>FRONT ARMHOLE ALONG SEAM CURVE</t>
  </si>
  <si>
    <t>前袖笼长</t>
  </si>
  <si>
    <t>BACK ARMHOLE ALONG SEAM CURVE</t>
  </si>
  <si>
    <t>后袖笼长</t>
  </si>
  <si>
    <t>FRT STRAP DISTANCE - STRAIGHT ACROSS</t>
  </si>
  <si>
    <t>前领宽</t>
  </si>
  <si>
    <t>BACK STRAP DISTANCE - STRAIGHT ACROSS</t>
  </si>
  <si>
    <t>后领宽</t>
  </si>
  <si>
    <t>BUST 1" BELOW AH (SIDE SEAMS ALIGNED, CB TO CF)</t>
  </si>
  <si>
    <r>
      <t>胸围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腋下</t>
    </r>
    <r>
      <rPr>
        <sz val="18"/>
        <color theme="1"/>
        <rFont val="Calibri"/>
        <charset val="134"/>
      </rPr>
      <t>1‘’</t>
    </r>
  </si>
  <si>
    <t>WAIST 6" BELOW AH</t>
  </si>
  <si>
    <r>
      <t>腰围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腋下</t>
    </r>
    <r>
      <rPr>
        <sz val="18"/>
        <color theme="1"/>
        <rFont val="Calibri"/>
        <charset val="134"/>
      </rPr>
      <t>6‘’</t>
    </r>
  </si>
  <si>
    <t>HIP WIDTH (15" BELOW AH)</t>
  </si>
  <si>
    <r>
      <t>臀围</t>
    </r>
    <r>
      <rPr>
        <sz val="18"/>
        <color theme="1"/>
        <rFont val="Calibri"/>
        <charset val="134"/>
      </rPr>
      <t>-</t>
    </r>
    <r>
      <rPr>
        <sz val="18"/>
        <color theme="1"/>
        <rFont val="宋体"/>
        <charset val="134"/>
      </rPr>
      <t>腋下</t>
    </r>
    <r>
      <rPr>
        <sz val="18"/>
        <color theme="1"/>
        <rFont val="Calibri"/>
        <charset val="134"/>
      </rPr>
      <t>15‘’</t>
    </r>
  </si>
  <si>
    <t>SWEEP CIRC- STRAIGHT (SELF)</t>
  </si>
  <si>
    <t>面布摆围弧量</t>
  </si>
  <si>
    <t>UPDATED POM 11.8.24</t>
  </si>
  <si>
    <t>SWEEP CIRC- STRAIGHT (LINING)</t>
  </si>
  <si>
    <t>里布摆围弧量</t>
  </si>
  <si>
    <t>SHOULDER STRAP LENGTH</t>
  </si>
  <si>
    <t>肩带长</t>
  </si>
  <si>
    <t>ADJUSTABLE LENGTH OF SHOULDER STRAP</t>
  </si>
  <si>
    <t>肩带调节量</t>
  </si>
  <si>
    <t>LINING LENGTH - SHORTER THAN SELF</t>
  </si>
  <si>
    <t>里布比面布短</t>
  </si>
  <si>
    <t>BRAND:</t>
  </si>
  <si>
    <t>UPDATED 10.31.24</t>
  </si>
  <si>
    <t>HANNAH</t>
  </si>
  <si>
    <t>MILLY</t>
  </si>
  <si>
    <t>1X-3X</t>
  </si>
  <si>
    <t>1X</t>
  </si>
  <si>
    <t>0X</t>
  </si>
  <si>
    <t>2X</t>
  </si>
  <si>
    <t>3X</t>
  </si>
  <si>
    <t>FRONT LENGTH FROM STRAP POINT TO CF HEM</t>
  </si>
  <si>
    <r>
      <rPr>
        <sz val="11"/>
        <rFont val="宋体"/>
        <charset val="134"/>
      </rPr>
      <t>前衣长</t>
    </r>
    <r>
      <rPr>
        <sz val="11"/>
        <rFont val="Calibri"/>
        <charset val="134"/>
      </rPr>
      <t>-</t>
    </r>
    <r>
      <rPr>
        <sz val="11"/>
        <rFont val="宋体"/>
        <charset val="134"/>
      </rPr>
      <t>肩带连接点到底摆</t>
    </r>
  </si>
  <si>
    <t>CB LENGTH FROM TOP EDGE TO CB HEM</t>
  </si>
  <si>
    <t>后中长-顶边到底摆</t>
  </si>
  <si>
    <t>FRONT NECK DROP FROM STRAP POINT TO EDGE</t>
  </si>
  <si>
    <t>FRONT ARMHOLE ALONG CURVE - FROM SS TO STRAP JOIN</t>
  </si>
  <si>
    <t>BACK ARMHOLE ALONG CURVE - FROM SS TO STRAP JOIN</t>
  </si>
  <si>
    <t xml:space="preserve">BUST CIRC. - 1" BELOW A/H (SIDE SEAMS ALIGNED, CB TO CF) </t>
  </si>
  <si>
    <t>胸围-腋下1“</t>
  </si>
  <si>
    <t xml:space="preserve">WAIST CIRC. - 6" BELOW A/H </t>
  </si>
  <si>
    <t>腰围-腋下6”</t>
  </si>
  <si>
    <t>LOW HIP CIRC. - 8 1/2" BLW WAIST</t>
  </si>
  <si>
    <t>臀围-腋下15“</t>
  </si>
  <si>
    <t>HEM SWEEP CIRC(SELF) - STRAIGHT</t>
  </si>
  <si>
    <r>
      <rPr>
        <sz val="11"/>
        <rFont val="宋体"/>
        <charset val="134"/>
      </rPr>
      <t>面布摆围</t>
    </r>
    <r>
      <rPr>
        <sz val="11"/>
        <rFont val="Calibri"/>
        <charset val="134"/>
      </rPr>
      <t xml:space="preserve"> </t>
    </r>
    <r>
      <rPr>
        <sz val="11"/>
        <rFont val="宋体"/>
        <charset val="134"/>
      </rPr>
      <t>直量</t>
    </r>
  </si>
  <si>
    <t>HEM SWEEP CIRC (LINING)- STRAIGHT</t>
  </si>
  <si>
    <t>里布摆围直量</t>
  </si>
  <si>
    <t>STRAP LENGTH</t>
  </si>
  <si>
    <t xml:space="preserve">ADJUSTABLE LENGTH OF SHOULDER STRAP </t>
  </si>
  <si>
    <t>STRAP WIDTH</t>
  </si>
  <si>
    <t>肩带宽</t>
  </si>
  <si>
    <t>LINING LENGTH DIFFERENCE FROM SELF</t>
  </si>
  <si>
    <t>HEM HEIGHT</t>
  </si>
  <si>
    <t>底边高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</si>
</sst>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;\-?/?;0"/>
    <numFmt numFmtId="177" formatCode="0.00_ "/>
    <numFmt numFmtId="178" formatCode="#\ ?/?"/>
    <numFmt numFmtId="179" formatCode="#\ ??/??"/>
    <numFmt numFmtId="180" formatCode="mm/dd/yy"/>
  </numFmts>
  <fonts count="59">
    <font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8"/>
      <color rgb="FF000000"/>
      <name val="宋体"/>
      <charset val="134"/>
      <scheme val="major"/>
    </font>
    <font>
      <sz val="10"/>
      <name val="宋体"/>
      <charset val="134"/>
      <scheme val="major"/>
    </font>
    <font>
      <b/>
      <sz val="14"/>
      <color rgb="FF000000"/>
      <name val="宋体"/>
      <charset val="134"/>
      <scheme val="major"/>
    </font>
    <font>
      <b/>
      <sz val="10"/>
      <color rgb="FF000000"/>
      <name val="宋体"/>
      <charset val="134"/>
      <scheme val="major"/>
    </font>
    <font>
      <sz val="10"/>
      <color rgb="FF000000"/>
      <name val="Calibri"/>
      <charset val="134"/>
    </font>
    <font>
      <sz val="10"/>
      <color rgb="FF00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theme="1"/>
      <name val="宋体"/>
      <charset val="134"/>
      <scheme val="major"/>
    </font>
    <font>
      <b/>
      <sz val="12"/>
      <color rgb="FF000000"/>
      <name val="宋体"/>
      <charset val="134"/>
      <scheme val="major"/>
    </font>
    <font>
      <sz val="12"/>
      <name val="宋体"/>
      <charset val="134"/>
      <scheme val="major"/>
    </font>
    <font>
      <sz val="11"/>
      <name val="宋体"/>
      <charset val="134"/>
    </font>
    <font>
      <sz val="12"/>
      <color rgb="FFFF0000"/>
      <name val="宋体"/>
      <charset val="134"/>
      <scheme val="major"/>
    </font>
    <font>
      <sz val="11"/>
      <name val="Calibri"/>
      <charset val="134"/>
    </font>
    <font>
      <sz val="9"/>
      <name val="宋体"/>
      <charset val="134"/>
      <scheme val="major"/>
    </font>
    <font>
      <sz val="10"/>
      <color theme="1"/>
      <name val="Calibri"/>
      <charset val="134"/>
    </font>
    <font>
      <sz val="11"/>
      <color rgb="FF000000"/>
      <name val="Calibri"/>
      <charset val="134"/>
    </font>
    <font>
      <sz val="11"/>
      <color rgb="FF9C6500"/>
      <name val="Calibri"/>
      <charset val="134"/>
    </font>
    <font>
      <b/>
      <sz val="15"/>
      <color rgb="FF000000"/>
      <name val="Calibri"/>
      <charset val="134"/>
    </font>
    <font>
      <b/>
      <sz val="12"/>
      <color rgb="FFFF0000"/>
      <name val="宋体"/>
      <charset val="134"/>
      <scheme val="major"/>
    </font>
    <font>
      <b/>
      <sz val="12"/>
      <color theme="1"/>
      <name val="宋体"/>
      <charset val="134"/>
      <scheme val="major"/>
    </font>
    <font>
      <b/>
      <sz val="10"/>
      <color rgb="FF000000"/>
      <name val="Calibri"/>
      <charset val="134"/>
    </font>
    <font>
      <b/>
      <sz val="9"/>
      <color rgb="FF000000"/>
      <name val="Calibri"/>
      <charset val="134"/>
    </font>
    <font>
      <b/>
      <sz val="7"/>
      <color rgb="FF000000"/>
      <name val="Calibri"/>
      <charset val="134"/>
    </font>
    <font>
      <sz val="12"/>
      <color theme="1"/>
      <name val="Calibri"/>
      <charset val="134"/>
    </font>
    <font>
      <sz val="12"/>
      <color rgb="FF000000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8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color rgb="FFE7E6E6"/>
      <name val="Calibri"/>
      <charset val="134"/>
    </font>
    <font>
      <b/>
      <sz val="10"/>
      <color theme="1"/>
      <name val="Calibri"/>
      <charset val="134"/>
    </font>
    <font>
      <sz val="14"/>
      <name val="Calibri"/>
      <charset val="134"/>
    </font>
    <font>
      <sz val="9"/>
      <color rgb="FF7F7F7F"/>
      <name val="Calibri"/>
      <charset val="134"/>
    </font>
    <font>
      <sz val="18"/>
      <color theme="1"/>
      <name val="宋体"/>
      <charset val="134"/>
    </font>
    <font>
      <sz val="10"/>
      <color rgb="FFFF0000"/>
      <name val="Calibri"/>
      <charset val="134"/>
    </font>
    <font>
      <sz val="18"/>
      <name val="宋体"/>
      <charset val="134"/>
    </font>
    <font>
      <b/>
      <sz val="14"/>
      <color rgb="FFFF0000"/>
      <name val="Calibri"/>
      <charset val="134"/>
    </font>
    <font>
      <b/>
      <sz val="14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8"/>
      <color theme="1"/>
      <name val="Calibri"/>
      <charset val="134"/>
    </font>
  </fonts>
  <fills count="46">
    <fill>
      <patternFill patternType="none"/>
    </fill>
    <fill>
      <patternFill patternType="gray125"/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9A"/>
        <bgColor rgb="FFFFFF9A"/>
      </patternFill>
    </fill>
    <fill>
      <patternFill patternType="solid">
        <fgColor rgb="FFE7B7B2"/>
        <bgColor rgb="FFE7B7B2"/>
      </patternFill>
    </fill>
    <fill>
      <patternFill patternType="solid">
        <fgColor rgb="FFF2F2F2"/>
        <bgColor rgb="FFF2F2F2"/>
      </patternFill>
    </fill>
    <fill>
      <patternFill patternType="solid">
        <fgColor rgb="FFFFE3D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5" borderId="3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33" applyNumberFormat="0" applyFill="0" applyAlignment="0" applyProtection="0">
      <alignment vertical="center"/>
    </xf>
    <xf numFmtId="0" fontId="45" fillId="0" borderId="33" applyNumberFormat="0" applyFill="0" applyAlignment="0" applyProtection="0">
      <alignment vertical="center"/>
    </xf>
    <xf numFmtId="0" fontId="46" fillId="0" borderId="3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6" borderId="35" applyNumberFormat="0" applyAlignment="0" applyProtection="0">
      <alignment vertical="center"/>
    </xf>
    <xf numFmtId="0" fontId="48" fillId="17" borderId="36" applyNumberFormat="0" applyAlignment="0" applyProtection="0">
      <alignment vertical="center"/>
    </xf>
    <xf numFmtId="0" fontId="49" fillId="17" borderId="35" applyNumberFormat="0" applyAlignment="0" applyProtection="0">
      <alignment vertical="center"/>
    </xf>
    <xf numFmtId="0" fontId="50" fillId="18" borderId="37" applyNumberFormat="0" applyAlignment="0" applyProtection="0">
      <alignment vertical="center"/>
    </xf>
    <xf numFmtId="0" fontId="51" fillId="0" borderId="38" applyNumberFormat="0" applyFill="0" applyAlignment="0" applyProtection="0">
      <alignment vertical="center"/>
    </xf>
    <xf numFmtId="0" fontId="52" fillId="0" borderId="39" applyNumberFormat="0" applyFill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6" fillId="45" borderId="0" applyNumberFormat="0" applyBorder="0" applyAlignment="0" applyProtection="0">
      <alignment vertical="center"/>
    </xf>
    <xf numFmtId="0" fontId="0" fillId="0" borderId="0"/>
    <xf numFmtId="0" fontId="1" fillId="0" borderId="0"/>
    <xf numFmtId="0" fontId="1" fillId="0" borderId="0"/>
    <xf numFmtId="0" fontId="1" fillId="0" borderId="0"/>
  </cellStyleXfs>
  <cellXfs count="167">
    <xf numFmtId="0" fontId="0" fillId="0" borderId="0" xfId="0">
      <alignment vertical="center"/>
    </xf>
    <xf numFmtId="0" fontId="1" fillId="0" borderId="0" xfId="52"/>
    <xf numFmtId="0" fontId="2" fillId="0" borderId="1" xfId="52" applyFont="1" applyBorder="1" applyAlignment="1">
      <alignment horizontal="center" vertical="center"/>
    </xf>
    <xf numFmtId="0" fontId="3" fillId="0" borderId="2" xfId="52" applyFont="1" applyBorder="1"/>
    <xf numFmtId="0" fontId="3" fillId="0" borderId="3" xfId="52" applyFont="1" applyBorder="1"/>
    <xf numFmtId="0" fontId="4" fillId="0" borderId="4" xfId="52" applyFont="1" applyBorder="1" applyAlignment="1">
      <alignment horizontal="center" vertical="center"/>
    </xf>
    <xf numFmtId="0" fontId="4" fillId="0" borderId="1" xfId="52" applyFont="1" applyBorder="1" applyAlignment="1">
      <alignment horizontal="center" vertical="center"/>
    </xf>
    <xf numFmtId="0" fontId="4" fillId="2" borderId="1" xfId="52" applyFont="1" applyFill="1" applyBorder="1" applyAlignment="1">
      <alignment horizontal="center" vertical="center"/>
    </xf>
    <xf numFmtId="0" fontId="4" fillId="2" borderId="2" xfId="52" applyFont="1" applyFill="1" applyBorder="1" applyAlignment="1">
      <alignment horizontal="center" vertical="center"/>
    </xf>
    <xf numFmtId="0" fontId="5" fillId="3" borderId="5" xfId="52" applyFont="1" applyFill="1" applyBorder="1" applyAlignment="1">
      <alignment horizontal="right" vertical="center"/>
    </xf>
    <xf numFmtId="0" fontId="3" fillId="0" borderId="6" xfId="52" applyFont="1" applyBorder="1"/>
    <xf numFmtId="0" fontId="6" fillId="0" borderId="7" xfId="49" applyFont="1" applyFill="1" applyBorder="1" applyAlignment="1">
      <alignment vertical="center"/>
    </xf>
    <xf numFmtId="0" fontId="5" fillId="3" borderId="8" xfId="52" applyFont="1" applyFill="1" applyBorder="1" applyAlignment="1">
      <alignment horizontal="right" vertical="center"/>
    </xf>
    <xf numFmtId="0" fontId="7" fillId="4" borderId="1" xfId="52" applyFont="1" applyFill="1" applyBorder="1" applyAlignment="1">
      <alignment horizontal="left" vertical="center"/>
    </xf>
    <xf numFmtId="0" fontId="7" fillId="4" borderId="2" xfId="52" applyFont="1" applyFill="1" applyBorder="1" applyAlignment="1">
      <alignment horizontal="left" vertical="center"/>
    </xf>
    <xf numFmtId="0" fontId="3" fillId="5" borderId="9" xfId="52" applyFont="1" applyFill="1" applyBorder="1" applyAlignment="1">
      <alignment horizontal="center"/>
    </xf>
    <xf numFmtId="0" fontId="5" fillId="3" borderId="10" xfId="52" applyFont="1" applyFill="1" applyBorder="1" applyAlignment="1">
      <alignment horizontal="right" vertical="center"/>
    </xf>
    <xf numFmtId="14" fontId="8" fillId="0" borderId="8" xfId="52" applyNumberFormat="1" applyFont="1" applyBorder="1" applyAlignment="1">
      <alignment horizontal="left" vertical="center"/>
    </xf>
    <xf numFmtId="0" fontId="5" fillId="3" borderId="1" xfId="52" applyFont="1" applyFill="1" applyBorder="1" applyAlignment="1">
      <alignment horizontal="right" vertical="center"/>
    </xf>
    <xf numFmtId="0" fontId="3" fillId="5" borderId="11" xfId="52" applyFont="1" applyFill="1" applyBorder="1" applyAlignment="1">
      <alignment horizontal="center"/>
    </xf>
    <xf numFmtId="0" fontId="8" fillId="0" borderId="1" xfId="52" applyFont="1" applyBorder="1" applyAlignment="1">
      <alignment horizontal="left" vertical="center"/>
    </xf>
    <xf numFmtId="0" fontId="3" fillId="5" borderId="8" xfId="52" applyFont="1" applyFill="1" applyBorder="1" applyAlignment="1">
      <alignment horizontal="center"/>
    </xf>
    <xf numFmtId="0" fontId="9" fillId="6" borderId="12" xfId="52" applyFont="1" applyFill="1" applyBorder="1" applyAlignment="1">
      <alignment horizontal="center" vertical="center" wrapText="1"/>
    </xf>
    <xf numFmtId="0" fontId="9" fillId="6" borderId="13" xfId="52" applyFont="1" applyFill="1" applyBorder="1" applyAlignment="1">
      <alignment horizontal="center" vertical="center" wrapText="1"/>
    </xf>
    <xf numFmtId="0" fontId="9" fillId="6" borderId="14" xfId="52" applyFont="1" applyFill="1" applyBorder="1" applyAlignment="1">
      <alignment horizontal="center" vertical="center" wrapText="1"/>
    </xf>
    <xf numFmtId="0" fontId="10" fillId="6" borderId="15" xfId="52" applyFont="1" applyFill="1" applyBorder="1" applyAlignment="1">
      <alignment horizontal="center" vertical="center" wrapText="1"/>
    </xf>
    <xf numFmtId="0" fontId="10" fillId="6" borderId="16" xfId="52" applyFont="1" applyFill="1" applyBorder="1" applyAlignment="1">
      <alignment horizontal="center" vertical="center" wrapText="1"/>
    </xf>
    <xf numFmtId="0" fontId="9" fillId="6" borderId="6" xfId="52" applyFont="1" applyFill="1" applyBorder="1" applyAlignment="1">
      <alignment horizontal="center" vertical="center" wrapText="1"/>
    </xf>
    <xf numFmtId="0" fontId="9" fillId="6" borderId="17" xfId="52" applyFont="1" applyFill="1" applyBorder="1" applyAlignment="1">
      <alignment horizontal="center" vertical="center" wrapText="1"/>
    </xf>
    <xf numFmtId="0" fontId="11" fillId="0" borderId="7" xfId="52" applyFont="1" applyBorder="1"/>
    <xf numFmtId="0" fontId="10" fillId="6" borderId="7" xfId="52" applyFont="1" applyFill="1" applyBorder="1" applyAlignment="1">
      <alignment horizontal="center" vertical="center" wrapText="1"/>
    </xf>
    <xf numFmtId="0" fontId="7" fillId="7" borderId="1" xfId="52" applyFont="1" applyFill="1" applyBorder="1" applyAlignment="1">
      <alignment horizontal="left"/>
    </xf>
    <xf numFmtId="0" fontId="7" fillId="7" borderId="2" xfId="52" applyFont="1" applyFill="1" applyBorder="1" applyAlignment="1">
      <alignment horizontal="left"/>
    </xf>
    <xf numFmtId="0" fontId="7" fillId="7" borderId="3" xfId="52" applyFont="1" applyFill="1" applyBorder="1" applyAlignment="1">
      <alignment horizontal="left"/>
    </xf>
    <xf numFmtId="0" fontId="12" fillId="0" borderId="18" xfId="51" applyFont="1" applyFill="1" applyBorder="1" applyAlignment="1"/>
    <xf numFmtId="176" fontId="13" fillId="0" borderId="4" xfId="49" applyNumberFormat="1" applyFont="1" applyBorder="1" applyAlignment="1">
      <alignment horizontal="center" wrapText="1"/>
    </xf>
    <xf numFmtId="177" fontId="11" fillId="0" borderId="4" xfId="49" applyNumberFormat="1" applyFont="1" applyBorder="1" applyAlignment="1">
      <alignment horizontal="center" vertical="center" wrapText="1"/>
    </xf>
    <xf numFmtId="0" fontId="14" fillId="0" borderId="18" xfId="51" applyFont="1" applyFill="1" applyBorder="1" applyAlignment="1"/>
    <xf numFmtId="178" fontId="13" fillId="8" borderId="7" xfId="49" applyNumberFormat="1" applyFont="1" applyFill="1" applyBorder="1" applyAlignment="1">
      <alignment horizontal="center"/>
    </xf>
    <xf numFmtId="0" fontId="8" fillId="9" borderId="1" xfId="52" applyFont="1" applyFill="1" applyBorder="1" applyAlignment="1">
      <alignment horizontal="left"/>
    </xf>
    <xf numFmtId="0" fontId="8" fillId="9" borderId="2" xfId="52" applyFont="1" applyFill="1" applyBorder="1" applyAlignment="1">
      <alignment horizontal="left"/>
    </xf>
    <xf numFmtId="0" fontId="8" fillId="9" borderId="3" xfId="52" applyFont="1" applyFill="1" applyBorder="1" applyAlignment="1">
      <alignment horizontal="left"/>
    </xf>
    <xf numFmtId="178" fontId="13" fillId="8" borderId="17" xfId="52" applyNumberFormat="1" applyFont="1" applyFill="1" applyBorder="1" applyAlignment="1">
      <alignment horizontal="center"/>
    </xf>
    <xf numFmtId="0" fontId="3" fillId="7" borderId="18" xfId="51" applyFont="1" applyFill="1" applyBorder="1" applyAlignment="1">
      <alignment horizontal="left" vertical="center"/>
    </xf>
    <xf numFmtId="0" fontId="3" fillId="7" borderId="19" xfId="51" applyFont="1" applyFill="1" applyBorder="1" applyAlignment="1">
      <alignment horizontal="left" vertical="center"/>
    </xf>
    <xf numFmtId="0" fontId="3" fillId="7" borderId="20" xfId="51" applyFont="1" applyFill="1" applyBorder="1" applyAlignment="1">
      <alignment horizontal="left" vertical="center"/>
    </xf>
    <xf numFmtId="0" fontId="3" fillId="7" borderId="21" xfId="51" applyFont="1" applyFill="1" applyBorder="1" applyAlignment="1">
      <alignment horizontal="left" vertical="center"/>
    </xf>
    <xf numFmtId="0" fontId="3" fillId="7" borderId="22" xfId="51" applyFont="1" applyFill="1" applyBorder="1" applyAlignment="1">
      <alignment horizontal="left" vertical="center"/>
    </xf>
    <xf numFmtId="0" fontId="3" fillId="7" borderId="23" xfId="51" applyFont="1" applyFill="1" applyBorder="1" applyAlignment="1">
      <alignment horizontal="left" vertical="center"/>
    </xf>
    <xf numFmtId="0" fontId="3" fillId="7" borderId="24" xfId="51" applyFont="1" applyFill="1" applyBorder="1" applyAlignment="1">
      <alignment horizontal="left" vertical="center"/>
    </xf>
    <xf numFmtId="178" fontId="13" fillId="8" borderId="15" xfId="49" applyNumberFormat="1" applyFont="1" applyFill="1" applyBorder="1" applyAlignment="1">
      <alignment horizontal="center"/>
    </xf>
    <xf numFmtId="176" fontId="13" fillId="10" borderId="4" xfId="49" applyNumberFormat="1" applyFont="1" applyFill="1" applyBorder="1" applyAlignment="1">
      <alignment horizontal="center" wrapText="1"/>
    </xf>
    <xf numFmtId="0" fontId="3" fillId="7" borderId="25" xfId="51" applyFont="1" applyFill="1" applyBorder="1" applyAlignment="1">
      <alignment horizontal="left" vertical="center"/>
    </xf>
    <xf numFmtId="0" fontId="8" fillId="7" borderId="26" xfId="51" applyFont="1" applyFill="1" applyBorder="1" applyAlignment="1">
      <alignment horizontal="left" vertical="center"/>
    </xf>
    <xf numFmtId="0" fontId="8" fillId="7" borderId="27" xfId="51" applyFont="1" applyFill="1" applyBorder="1" applyAlignment="1">
      <alignment horizontal="left" vertical="center"/>
    </xf>
    <xf numFmtId="0" fontId="8" fillId="7" borderId="28" xfId="51" applyFont="1" applyFill="1" applyBorder="1" applyAlignment="1">
      <alignment horizontal="left" vertical="center"/>
    </xf>
    <xf numFmtId="178" fontId="13" fillId="8" borderId="7" xfId="49" applyNumberFormat="1" applyFont="1" applyFill="1" applyBorder="1" applyAlignment="1">
      <alignment horizontal="center" wrapText="1"/>
    </xf>
    <xf numFmtId="0" fontId="8" fillId="7" borderId="22" xfId="51" applyFont="1" applyFill="1" applyBorder="1" applyAlignment="1">
      <alignment horizontal="left" vertical="center"/>
    </xf>
    <xf numFmtId="0" fontId="8" fillId="7" borderId="23" xfId="51" applyFont="1" applyFill="1" applyBorder="1" applyAlignment="1">
      <alignment horizontal="left" vertical="center"/>
    </xf>
    <xf numFmtId="0" fontId="8" fillId="7" borderId="29" xfId="51" applyFont="1" applyFill="1" applyBorder="1" applyAlignment="1">
      <alignment horizontal="left" vertical="center"/>
    </xf>
    <xf numFmtId="0" fontId="15" fillId="7" borderId="1" xfId="52" applyFont="1" applyFill="1" applyBorder="1" applyAlignment="1">
      <alignment horizontal="left"/>
    </xf>
    <xf numFmtId="0" fontId="15" fillId="7" borderId="2" xfId="52" applyFont="1" applyFill="1" applyBorder="1" applyAlignment="1">
      <alignment horizontal="left"/>
    </xf>
    <xf numFmtId="0" fontId="15" fillId="7" borderId="3" xfId="52" applyFont="1" applyFill="1" applyBorder="1" applyAlignment="1">
      <alignment horizontal="left"/>
    </xf>
    <xf numFmtId="178" fontId="13" fillId="8" borderId="17" xfId="52" applyNumberFormat="1" applyFont="1" applyFill="1" applyBorder="1" applyAlignment="1">
      <alignment horizontal="center" wrapText="1"/>
    </xf>
    <xf numFmtId="0" fontId="8" fillId="7" borderId="18" xfId="51" applyFont="1" applyFill="1" applyBorder="1" applyAlignment="1">
      <alignment horizontal="left" vertical="center"/>
    </xf>
    <xf numFmtId="178" fontId="16" fillId="0" borderId="0" xfId="52" applyNumberFormat="1" applyFont="1" applyAlignment="1">
      <alignment horizontal="center" vertical="center" wrapText="1"/>
    </xf>
    <xf numFmtId="178" fontId="17" fillId="0" borderId="0" xfId="52" applyNumberFormat="1" applyFont="1" applyAlignment="1">
      <alignment horizontal="center" vertical="center" wrapText="1"/>
    </xf>
    <xf numFmtId="0" fontId="16" fillId="0" borderId="0" xfId="52" applyFont="1" applyAlignment="1">
      <alignment horizontal="center" vertical="center"/>
    </xf>
    <xf numFmtId="0" fontId="6" fillId="0" borderId="0" xfId="52" applyFont="1"/>
    <xf numFmtId="178" fontId="18" fillId="0" borderId="0" xfId="52" applyNumberFormat="1" applyFont="1" applyAlignment="1">
      <alignment horizontal="center" vertical="center" wrapText="1"/>
    </xf>
    <xf numFmtId="0" fontId="19" fillId="0" borderId="0" xfId="52" applyFont="1"/>
    <xf numFmtId="0" fontId="3" fillId="5" borderId="12" xfId="52" applyFont="1" applyFill="1" applyBorder="1" applyAlignment="1">
      <alignment horizontal="center"/>
    </xf>
    <xf numFmtId="0" fontId="3" fillId="5" borderId="13" xfId="52" applyFont="1" applyFill="1" applyBorder="1" applyAlignment="1">
      <alignment horizontal="center"/>
    </xf>
    <xf numFmtId="0" fontId="16" fillId="8" borderId="0" xfId="52" applyFont="1" applyFill="1"/>
    <xf numFmtId="0" fontId="3" fillId="5" borderId="0" xfId="52" applyFont="1" applyFill="1" applyAlignment="1">
      <alignment horizontal="center"/>
    </xf>
    <xf numFmtId="0" fontId="3" fillId="5" borderId="14" xfId="52" applyFont="1" applyFill="1" applyBorder="1" applyAlignment="1">
      <alignment horizontal="center"/>
    </xf>
    <xf numFmtId="0" fontId="3" fillId="5" borderId="6" xfId="52" applyFont="1" applyFill="1" applyBorder="1" applyAlignment="1">
      <alignment horizontal="center"/>
    </xf>
    <xf numFmtId="0" fontId="3" fillId="5" borderId="17" xfId="52" applyFont="1" applyFill="1" applyBorder="1" applyAlignment="1">
      <alignment horizontal="center"/>
    </xf>
    <xf numFmtId="0" fontId="20" fillId="6" borderId="15" xfId="52" applyFont="1" applyFill="1" applyBorder="1" applyAlignment="1">
      <alignment horizontal="center" vertical="center" wrapText="1"/>
    </xf>
    <xf numFmtId="0" fontId="21" fillId="6" borderId="15" xfId="52" applyFont="1" applyFill="1" applyBorder="1" applyAlignment="1">
      <alignment horizontal="center" vertical="center" wrapText="1"/>
    </xf>
    <xf numFmtId="0" fontId="16" fillId="0" borderId="0" xfId="52" applyFont="1" applyAlignment="1">
      <alignment vertical="center"/>
    </xf>
    <xf numFmtId="0" fontId="22" fillId="0" borderId="0" xfId="52" applyFont="1" applyAlignment="1">
      <alignment horizontal="center" vertical="center"/>
    </xf>
    <xf numFmtId="0" fontId="23" fillId="0" borderId="0" xfId="52" applyFont="1" applyAlignment="1">
      <alignment horizontal="center" vertical="center" wrapText="1"/>
    </xf>
    <xf numFmtId="0" fontId="24" fillId="0" borderId="0" xfId="52" applyFont="1" applyAlignment="1">
      <alignment horizontal="center" vertical="center"/>
    </xf>
    <xf numFmtId="0" fontId="16" fillId="0" borderId="0" xfId="52" applyFont="1"/>
    <xf numFmtId="178" fontId="16" fillId="0" borderId="0" xfId="52" applyNumberFormat="1" applyFont="1"/>
    <xf numFmtId="0" fontId="25" fillId="0" borderId="0" xfId="52" applyFont="1"/>
    <xf numFmtId="179" fontId="11" fillId="0" borderId="4" xfId="49" applyNumberFormat="1" applyFont="1" applyBorder="1" applyAlignment="1">
      <alignment horizontal="center" vertical="center" wrapText="1"/>
    </xf>
    <xf numFmtId="179" fontId="11" fillId="8" borderId="17" xfId="52" applyNumberFormat="1" applyFont="1" applyFill="1" applyBorder="1" applyAlignment="1">
      <alignment horizontal="center" vertical="center" wrapText="1"/>
    </xf>
    <xf numFmtId="179" fontId="11" fillId="8" borderId="17" xfId="49" applyNumberFormat="1" applyFont="1" applyFill="1" applyBorder="1" applyAlignment="1">
      <alignment horizontal="center" vertical="center" wrapText="1"/>
    </xf>
    <xf numFmtId="179" fontId="11" fillId="7" borderId="4" xfId="49" applyNumberFormat="1" applyFont="1" applyFill="1" applyBorder="1" applyAlignment="1">
      <alignment horizontal="center" vertical="center" wrapText="1"/>
    </xf>
    <xf numFmtId="179" fontId="11" fillId="8" borderId="7" xfId="49" applyNumberFormat="1" applyFont="1" applyFill="1" applyBorder="1" applyAlignment="1">
      <alignment horizontal="center" vertical="center" wrapText="1"/>
    </xf>
    <xf numFmtId="179" fontId="26" fillId="11" borderId="4" xfId="52" applyNumberFormat="1" applyFont="1" applyFill="1" applyBorder="1" applyAlignment="1">
      <alignment horizontal="center" vertical="center" wrapText="1"/>
    </xf>
    <xf numFmtId="179" fontId="26" fillId="8" borderId="4" xfId="52" applyNumberFormat="1" applyFont="1" applyFill="1" applyBorder="1" applyAlignment="1">
      <alignment horizontal="center" vertical="center" wrapText="1"/>
    </xf>
    <xf numFmtId="179" fontId="27" fillId="8" borderId="3" xfId="52" applyNumberFormat="1" applyFont="1" applyFill="1" applyBorder="1" applyAlignment="1">
      <alignment horizontal="center" vertical="center" wrapText="1"/>
    </xf>
    <xf numFmtId="179" fontId="27" fillId="9" borderId="3" xfId="52" applyNumberFormat="1" applyFont="1" applyFill="1" applyBorder="1" applyAlignment="1">
      <alignment horizontal="center" vertical="center" wrapText="1"/>
    </xf>
    <xf numFmtId="179" fontId="27" fillId="8" borderId="17" xfId="52" applyNumberFormat="1" applyFont="1" applyFill="1" applyBorder="1" applyAlignment="1">
      <alignment horizontal="center" vertical="center" wrapText="1"/>
    </xf>
    <xf numFmtId="0" fontId="0" fillId="0" borderId="0" xfId="49" applyFont="1" applyFill="1" applyAlignment="1"/>
    <xf numFmtId="0" fontId="1" fillId="0" borderId="0" xfId="50" applyFont="1" applyFill="1" applyAlignment="1"/>
    <xf numFmtId="0" fontId="28" fillId="0" borderId="1" xfId="49" applyFont="1" applyFill="1" applyBorder="1" applyAlignment="1">
      <alignment horizontal="center" vertical="center"/>
    </xf>
    <xf numFmtId="0" fontId="14" fillId="0" borderId="2" xfId="49" applyFont="1" applyFill="1" applyBorder="1" applyAlignment="1"/>
    <xf numFmtId="0" fontId="14" fillId="0" borderId="3" xfId="49" applyFont="1" applyFill="1" applyBorder="1" applyAlignment="1"/>
    <xf numFmtId="0" fontId="29" fillId="12" borderId="1" xfId="49" applyFont="1" applyFill="1" applyBorder="1" applyAlignment="1">
      <alignment horizontal="center" vertical="center"/>
    </xf>
    <xf numFmtId="0" fontId="22" fillId="3" borderId="5" xfId="49" applyFont="1" applyFill="1" applyBorder="1" applyAlignment="1">
      <alignment horizontal="right" vertical="center"/>
    </xf>
    <xf numFmtId="0" fontId="14" fillId="0" borderId="6" xfId="49" applyFont="1" applyFill="1" applyBorder="1" applyAlignment="1"/>
    <xf numFmtId="0" fontId="22" fillId="3" borderId="8" xfId="49" applyFont="1" applyFill="1" applyBorder="1" applyAlignment="1">
      <alignment horizontal="right" vertical="center"/>
    </xf>
    <xf numFmtId="0" fontId="6" fillId="0" borderId="8" xfId="49" applyFont="1" applyFill="1" applyBorder="1" applyAlignment="1">
      <alignment horizontal="left" vertical="center"/>
    </xf>
    <xf numFmtId="0" fontId="30" fillId="0" borderId="17" xfId="49" applyFont="1" applyFill="1" applyBorder="1" applyAlignment="1"/>
    <xf numFmtId="180" fontId="6" fillId="13" borderId="11" xfId="49" applyNumberFormat="1" applyFont="1" applyFill="1" applyBorder="1" applyAlignment="1">
      <alignment horizontal="center" vertical="center"/>
    </xf>
    <xf numFmtId="0" fontId="14" fillId="0" borderId="0" xfId="49" applyFont="1" applyFill="1" applyAlignment="1"/>
    <xf numFmtId="0" fontId="22" fillId="3" borderId="10" xfId="49" applyFont="1" applyFill="1" applyBorder="1" applyAlignment="1">
      <alignment horizontal="right" vertical="center"/>
    </xf>
    <xf numFmtId="14" fontId="6" fillId="0" borderId="4" xfId="49" applyNumberFormat="1" applyFont="1" applyFill="1" applyBorder="1" applyAlignment="1">
      <alignment horizontal="left" vertical="center"/>
    </xf>
    <xf numFmtId="0" fontId="22" fillId="3" borderId="1" xfId="49" applyFont="1" applyFill="1" applyBorder="1" applyAlignment="1">
      <alignment horizontal="right" vertical="center"/>
    </xf>
    <xf numFmtId="0" fontId="6" fillId="0" borderId="1" xfId="49" applyFont="1" applyFill="1" applyBorder="1" applyAlignment="1">
      <alignment horizontal="left" vertical="center"/>
    </xf>
    <xf numFmtId="0" fontId="30" fillId="0" borderId="3" xfId="49" applyFont="1" applyFill="1" applyBorder="1" applyAlignment="1"/>
    <xf numFmtId="0" fontId="14" fillId="0" borderId="11" xfId="49" applyFont="1" applyFill="1" applyBorder="1" applyAlignment="1"/>
    <xf numFmtId="180" fontId="6" fillId="13" borderId="11" xfId="49" applyNumberFormat="1" applyFont="1" applyFill="1" applyBorder="1" applyAlignment="1">
      <alignment horizontal="center" vertical="center"/>
    </xf>
    <xf numFmtId="0" fontId="14" fillId="0" borderId="8" xfId="49" applyFont="1" applyFill="1" applyBorder="1" applyAlignment="1"/>
    <xf numFmtId="0" fontId="29" fillId="0" borderId="0" xfId="49" applyFont="1" applyFill="1" applyAlignment="1">
      <alignment vertical="center"/>
    </xf>
    <xf numFmtId="0" fontId="31" fillId="6" borderId="11" xfId="49" applyFont="1" applyFill="1" applyBorder="1" applyAlignment="1">
      <alignment horizontal="center" vertical="center" wrapText="1"/>
    </xf>
    <xf numFmtId="0" fontId="14" fillId="0" borderId="14" xfId="49" applyFont="1" applyFill="1" applyBorder="1" applyAlignment="1"/>
    <xf numFmtId="0" fontId="23" fillId="6" borderId="15" xfId="49" applyFont="1" applyFill="1" applyBorder="1" applyAlignment="1">
      <alignment horizontal="center" vertical="center" wrapText="1"/>
    </xf>
    <xf numFmtId="0" fontId="29" fillId="6" borderId="15" xfId="49" applyFont="1" applyFill="1" applyBorder="1" applyAlignment="1">
      <alignment horizontal="center" vertical="center" wrapText="1"/>
    </xf>
    <xf numFmtId="0" fontId="29" fillId="0" borderId="6" xfId="49" applyFont="1" applyFill="1" applyBorder="1" applyAlignment="1">
      <alignment vertical="center"/>
    </xf>
    <xf numFmtId="0" fontId="14" fillId="0" borderId="0" xfId="49" applyFont="1" applyFill="1" applyBorder="1" applyAlignment="1"/>
    <xf numFmtId="0" fontId="14" fillId="0" borderId="15" xfId="49" applyFont="1" applyFill="1" applyBorder="1" applyAlignment="1"/>
    <xf numFmtId="0" fontId="14" fillId="0" borderId="7" xfId="49" applyFont="1" applyFill="1" applyBorder="1" applyAlignment="1"/>
    <xf numFmtId="0" fontId="32" fillId="0" borderId="7" xfId="49" applyFont="1" applyFill="1" applyBorder="1" applyAlignment="1"/>
    <xf numFmtId="0" fontId="33" fillId="0" borderId="8" xfId="49" applyFont="1" applyFill="1" applyBorder="1" applyAlignment="1">
      <alignment horizontal="center"/>
    </xf>
    <xf numFmtId="0" fontId="6" fillId="7" borderId="18" xfId="49" applyFont="1" applyFill="1" applyBorder="1" applyAlignment="1">
      <alignment horizontal="left"/>
    </xf>
    <xf numFmtId="0" fontId="6" fillId="7" borderId="26" xfId="49" applyFont="1" applyFill="1" applyBorder="1" applyAlignment="1">
      <alignment horizontal="left"/>
    </xf>
    <xf numFmtId="0" fontId="6" fillId="7" borderId="28" xfId="49" applyFont="1" applyFill="1" applyBorder="1" applyAlignment="1">
      <alignment horizontal="left"/>
    </xf>
    <xf numFmtId="0" fontId="34" fillId="0" borderId="29" xfId="50" applyFont="1" applyFill="1" applyBorder="1" applyAlignment="1">
      <alignment horizontal="left" vertical="center"/>
    </xf>
    <xf numFmtId="179" fontId="35" fillId="7" borderId="18" xfId="49" applyNumberFormat="1" applyFont="1" applyFill="1" applyBorder="1" applyAlignment="1">
      <alignment horizontal="center"/>
    </xf>
    <xf numFmtId="179" fontId="6" fillId="0" borderId="3" xfId="49" applyNumberFormat="1" applyFont="1" applyFill="1" applyBorder="1" applyAlignment="1">
      <alignment horizontal="center" wrapText="1"/>
    </xf>
    <xf numFmtId="177" fontId="32" fillId="0" borderId="3" xfId="49" applyNumberFormat="1" applyFont="1" applyFill="1" applyBorder="1" applyAlignment="1">
      <alignment horizontal="center" wrapText="1"/>
    </xf>
    <xf numFmtId="0" fontId="36" fillId="0" borderId="18" xfId="51" applyFont="1" applyFill="1" applyBorder="1" applyAlignment="1">
      <alignment horizontal="left" vertical="center"/>
    </xf>
    <xf numFmtId="0" fontId="34" fillId="0" borderId="18" xfId="51" applyFont="1" applyFill="1" applyBorder="1" applyAlignment="1">
      <alignment horizontal="left" vertical="center"/>
    </xf>
    <xf numFmtId="0" fontId="34" fillId="0" borderId="30" xfId="50" applyFont="1" applyFill="1" applyBorder="1" applyAlignment="1">
      <alignment horizontal="left" vertical="center"/>
    </xf>
    <xf numFmtId="0" fontId="33" fillId="0" borderId="8" xfId="50" applyFont="1" applyFill="1" applyBorder="1" applyAlignment="1">
      <alignment horizontal="center"/>
    </xf>
    <xf numFmtId="0" fontId="6" fillId="7" borderId="18" xfId="50" applyFont="1" applyFill="1" applyBorder="1" applyAlignment="1">
      <alignment horizontal="left"/>
    </xf>
    <xf numFmtId="0" fontId="6" fillId="7" borderId="26" xfId="50" applyFont="1" applyFill="1" applyBorder="1" applyAlignment="1">
      <alignment horizontal="left"/>
    </xf>
    <xf numFmtId="0" fontId="6" fillId="7" borderId="28" xfId="50" applyFont="1" applyFill="1" applyBorder="1" applyAlignment="1">
      <alignment horizontal="left"/>
    </xf>
    <xf numFmtId="179" fontId="6" fillId="0" borderId="3" xfId="50" applyNumberFormat="1" applyFont="1" applyFill="1" applyBorder="1" applyAlignment="1">
      <alignment horizontal="center" wrapText="1"/>
    </xf>
    <xf numFmtId="0" fontId="6" fillId="7" borderId="27" xfId="49" applyFont="1" applyFill="1" applyBorder="1" applyAlignment="1">
      <alignment horizontal="left"/>
    </xf>
    <xf numFmtId="0" fontId="35" fillId="7" borderId="26" xfId="50" applyFont="1" applyFill="1" applyBorder="1" applyAlignment="1">
      <alignment vertical="center"/>
    </xf>
    <xf numFmtId="0" fontId="16" fillId="7" borderId="27" xfId="50" applyFont="1" applyFill="1" applyBorder="1" applyAlignment="1">
      <alignment vertical="center"/>
    </xf>
    <xf numFmtId="0" fontId="34" fillId="0" borderId="31" xfId="50" applyFont="1" applyFill="1" applyBorder="1" applyAlignment="1">
      <alignment horizontal="left" vertical="center"/>
    </xf>
    <xf numFmtId="0" fontId="16" fillId="7" borderId="26" xfId="50" applyFont="1" applyFill="1" applyBorder="1" applyAlignment="1">
      <alignment vertical="center"/>
    </xf>
    <xf numFmtId="0" fontId="6" fillId="0" borderId="0" xfId="49" applyFont="1" applyFill="1" applyAlignment="1"/>
    <xf numFmtId="0" fontId="6" fillId="0" borderId="0" xfId="49" applyFont="1" applyFill="1" applyBorder="1" applyAlignment="1"/>
    <xf numFmtId="0" fontId="19" fillId="0" borderId="0" xfId="49" applyFont="1" applyFill="1" applyAlignment="1"/>
    <xf numFmtId="0" fontId="16" fillId="8" borderId="0" xfId="49" applyFont="1" applyFill="1" applyAlignment="1"/>
    <xf numFmtId="0" fontId="14" fillId="0" borderId="17" xfId="49" applyFont="1" applyFill="1" applyBorder="1" applyAlignment="1"/>
    <xf numFmtId="0" fontId="37" fillId="6" borderId="15" xfId="49" applyFont="1" applyFill="1" applyBorder="1" applyAlignment="1">
      <alignment horizontal="center" vertical="center" wrapText="1"/>
    </xf>
    <xf numFmtId="0" fontId="38" fillId="6" borderId="15" xfId="49" applyFont="1" applyFill="1" applyBorder="1" applyAlignment="1">
      <alignment horizontal="center" vertical="center" wrapText="1"/>
    </xf>
    <xf numFmtId="0" fontId="31" fillId="14" borderId="16" xfId="49" applyFont="1" applyFill="1" applyBorder="1" applyAlignment="1">
      <alignment horizontal="center" vertical="center"/>
    </xf>
    <xf numFmtId="0" fontId="31" fillId="14" borderId="7" xfId="49" applyFont="1" applyFill="1" applyBorder="1" applyAlignment="1">
      <alignment horizontal="center" vertical="center"/>
    </xf>
    <xf numFmtId="178" fontId="16" fillId="0" borderId="4" xfId="49" applyNumberFormat="1" applyFont="1" applyFill="1" applyBorder="1" applyAlignment="1">
      <alignment horizontal="center" vertical="center" wrapText="1"/>
    </xf>
    <xf numFmtId="0" fontId="6" fillId="0" borderId="4" xfId="50" applyFont="1" applyFill="1" applyBorder="1" applyAlignment="1"/>
    <xf numFmtId="0" fontId="6" fillId="0" borderId="0" xfId="50" applyFont="1" applyFill="1" applyAlignment="1"/>
    <xf numFmtId="178" fontId="35" fillId="0" borderId="4" xfId="49" applyNumberFormat="1" applyFont="1" applyFill="1" applyBorder="1" applyAlignment="1">
      <alignment horizontal="center" vertical="center" wrapText="1"/>
    </xf>
    <xf numFmtId="0" fontId="25" fillId="0" borderId="0" xfId="49" applyFont="1" applyFill="1" applyAlignment="1"/>
    <xf numFmtId="179" fontId="32" fillId="0" borderId="3" xfId="49" applyNumberFormat="1" applyFont="1" applyFill="1" applyBorder="1" applyAlignment="1">
      <alignment horizontal="center" wrapText="1"/>
    </xf>
    <xf numFmtId="179" fontId="32" fillId="0" borderId="4" xfId="49" applyNumberFormat="1" applyFont="1" applyFill="1" applyBorder="1" applyAlignment="1">
      <alignment horizontal="center" wrapText="1"/>
    </xf>
    <xf numFmtId="179" fontId="32" fillId="0" borderId="4" xfId="50" applyNumberFormat="1" applyFont="1" applyFill="1" applyBorder="1" applyAlignment="1">
      <alignment horizontal="center" wrapText="1"/>
    </xf>
    <xf numFmtId="178" fontId="32" fillId="0" borderId="18" xfId="51" applyNumberFormat="1" applyFont="1" applyFill="1" applyBorder="1" applyAlignment="1">
      <alignment horizont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 3" xfId="49"/>
    <cellStyle name="Normal 2 2" xfId="50"/>
    <cellStyle name="Normal 8" xfId="51"/>
    <cellStyle name="Normal 5" xfId="52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61517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61517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61517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961517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09535" y="7620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11</xdr:col>
      <xdr:colOff>133350</xdr:colOff>
      <xdr:row>0</xdr:row>
      <xdr:rowOff>82550</xdr:rowOff>
    </xdr:from>
    <xdr:to>
      <xdr:col>12</xdr:col>
      <xdr:colOff>508635</xdr:colOff>
      <xdr:row>15</xdr:row>
      <xdr:rowOff>207645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29900" y="82550"/>
          <a:ext cx="1021080" cy="4095115"/>
        </a:xfrm>
        <a:prstGeom prst="rect">
          <a:avLst/>
        </a:prstGeom>
      </xdr:spPr>
    </xdr:pic>
    <xdr:clientData/>
  </xdr:twoCellAnchor>
  <xdr:twoCellAnchor editAs="oneCell">
    <xdr:from>
      <xdr:col>13</xdr:col>
      <xdr:colOff>53976</xdr:colOff>
      <xdr:row>0</xdr:row>
      <xdr:rowOff>66675</xdr:rowOff>
    </xdr:from>
    <xdr:to>
      <xdr:col>14</xdr:col>
      <xdr:colOff>373381</xdr:colOff>
      <xdr:row>15</xdr:row>
      <xdr:rowOff>187325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2115" y="66675"/>
          <a:ext cx="951865" cy="40906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09535" y="76200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11</xdr:col>
      <xdr:colOff>133350</xdr:colOff>
      <xdr:row>0</xdr:row>
      <xdr:rowOff>82550</xdr:rowOff>
    </xdr:from>
    <xdr:to>
      <xdr:col>12</xdr:col>
      <xdr:colOff>508635</xdr:colOff>
      <xdr:row>15</xdr:row>
      <xdr:rowOff>207645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29900" y="82550"/>
          <a:ext cx="1021080" cy="4095115"/>
        </a:xfrm>
        <a:prstGeom prst="rect">
          <a:avLst/>
        </a:prstGeom>
      </xdr:spPr>
    </xdr:pic>
    <xdr:clientData/>
  </xdr:twoCellAnchor>
  <xdr:twoCellAnchor editAs="oneCell">
    <xdr:from>
      <xdr:col>13</xdr:col>
      <xdr:colOff>53976</xdr:colOff>
      <xdr:row>0</xdr:row>
      <xdr:rowOff>66675</xdr:rowOff>
    </xdr:from>
    <xdr:to>
      <xdr:col>14</xdr:col>
      <xdr:colOff>373381</xdr:colOff>
      <xdr:row>15</xdr:row>
      <xdr:rowOff>187325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842115" y="66675"/>
          <a:ext cx="951865" cy="40906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les\Downloads\BG5182%20ALICE%20DRESS,%20MATTE%20SATIN,%20MILLY,%20CURV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Internal Boning Construction"/>
      <sheetName val="Lining &amp; Facing Construction"/>
      <sheetName val="Construction Ref Images"/>
      <sheetName val="Construction Ref Images 2"/>
      <sheetName val="Reference Images"/>
      <sheetName val="Print and Artwork Placement"/>
      <sheetName val="Fabrics"/>
      <sheetName val="Trims"/>
      <sheetName val="BOM"/>
      <sheetName val="1ST FIT (1X) 6-27-24"/>
      <sheetName val="2ND FIT (1X) 9.16.24"/>
      <sheetName val="PP REVIEW 10.23.24"/>
      <sheetName val="SPEC SHEET"/>
      <sheetName val="GRADED SPEC"/>
      <sheetName val="GRADED SPEC (CURVE)"/>
      <sheetName val="Sheet1"/>
      <sheetName val="Pattern Card"/>
      <sheetName val="Sample Specs"/>
      <sheetName val=" Development Comments"/>
      <sheetName val=" 1st Proto"/>
      <sheetName val=" Fit 1"/>
      <sheetName val=" PP 1"/>
      <sheetName val="TOP"/>
    </sheetNames>
    <sheetDataSet>
      <sheetData sheetId="0">
        <row r="2">
          <cell r="D2" t="str">
            <v>SARAH PUNTER</v>
          </cell>
        </row>
        <row r="3">
          <cell r="B3">
            <v>45187</v>
          </cell>
        </row>
        <row r="3">
          <cell r="D3" t="str">
            <v>SARAH P</v>
          </cell>
        </row>
        <row r="4">
          <cell r="B4" t="str">
            <v>SPRING 25</v>
          </cell>
        </row>
        <row r="5">
          <cell r="B5" t="str">
            <v>SPRING 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P8">
            <v>47</v>
          </cell>
        </row>
        <row r="9">
          <cell r="P9">
            <v>44</v>
          </cell>
        </row>
        <row r="10">
          <cell r="P10">
            <v>1.875</v>
          </cell>
        </row>
        <row r="11">
          <cell r="P11">
            <v>6.5</v>
          </cell>
        </row>
        <row r="12">
          <cell r="P12">
            <v>7.5</v>
          </cell>
        </row>
        <row r="13">
          <cell r="P13">
            <v>46</v>
          </cell>
        </row>
        <row r="14">
          <cell r="P14">
            <v>43</v>
          </cell>
        </row>
        <row r="15">
          <cell r="P15">
            <v>51</v>
          </cell>
        </row>
        <row r="16">
          <cell r="P16">
            <v>73</v>
          </cell>
        </row>
        <row r="17">
          <cell r="P17">
            <v>72</v>
          </cell>
        </row>
        <row r="18">
          <cell r="P18">
            <v>12</v>
          </cell>
        </row>
        <row r="19">
          <cell r="P19">
            <v>2.5</v>
          </cell>
        </row>
        <row r="20">
          <cell r="P20">
            <v>0.375</v>
          </cell>
        </row>
        <row r="21">
          <cell r="P21">
            <v>1</v>
          </cell>
        </row>
        <row r="22">
          <cell r="P22">
            <v>0.125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7"/>
  <sheetViews>
    <sheetView view="pageBreakPreview" zoomScale="70" zoomScaleNormal="70" workbookViewId="0">
      <selection activeCell="C2" sqref="C2"/>
    </sheetView>
  </sheetViews>
  <sheetFormatPr defaultColWidth="14.4513274336283" defaultRowHeight="15" customHeight="1"/>
  <cols>
    <col min="1" max="1" width="4.63716814159292" style="97" customWidth="1"/>
    <col min="2" max="2" width="18.6371681415929" style="97" customWidth="1"/>
    <col min="3" max="3" width="20.7787610619469" style="97" customWidth="1"/>
    <col min="4" max="4" width="23.3628318584071" style="97" customWidth="1"/>
    <col min="5" max="5" width="38.787610619469" style="97" customWidth="1"/>
    <col min="6" max="6" width="10.3628318584071" style="97" customWidth="1"/>
    <col min="7" max="7" width="10" style="97" hidden="1" customWidth="1"/>
    <col min="8" max="13" width="10" style="97" customWidth="1"/>
    <col min="14" max="14" width="20.5398230088496" style="97" customWidth="1"/>
    <col min="15" max="16" width="13.6371681415929" style="97" customWidth="1"/>
    <col min="17" max="16384" width="14.4513274336283" style="97"/>
  </cols>
  <sheetData>
    <row r="1" s="97" customFormat="1" ht="30" customHeight="1" spans="1:16">
      <c r="A1" s="99" t="s">
        <v>0</v>
      </c>
      <c r="B1" s="100"/>
      <c r="C1" s="100"/>
      <c r="D1" s="100"/>
      <c r="E1" s="100"/>
      <c r="F1" s="100"/>
      <c r="G1" s="101"/>
      <c r="H1" s="102"/>
      <c r="I1" s="100"/>
      <c r="J1" s="100"/>
      <c r="K1" s="100"/>
      <c r="L1" s="100"/>
      <c r="M1" s="101"/>
      <c r="N1" s="151"/>
      <c r="O1" s="149"/>
      <c r="P1" s="149"/>
    </row>
    <row r="2" s="97" customFormat="1" ht="15.75" customHeight="1" spans="1:16">
      <c r="A2" s="103" t="s">
        <v>1</v>
      </c>
      <c r="B2" s="104"/>
      <c r="C2" s="11" t="s">
        <v>2</v>
      </c>
      <c r="D2" s="105" t="s">
        <v>3</v>
      </c>
      <c r="E2" s="106" t="s">
        <v>4</v>
      </c>
      <c r="F2" s="107"/>
      <c r="G2" s="108"/>
      <c r="H2" s="109"/>
      <c r="I2" s="109"/>
      <c r="J2" s="109"/>
      <c r="K2" s="109"/>
      <c r="L2" s="109"/>
      <c r="M2" s="120"/>
      <c r="N2" s="152"/>
      <c r="O2" s="149"/>
      <c r="P2" s="149"/>
    </row>
    <row r="3" s="97" customFormat="1" ht="15.75" customHeight="1" spans="1:16">
      <c r="A3" s="110" t="s">
        <v>5</v>
      </c>
      <c r="B3" s="100"/>
      <c r="C3" s="111"/>
      <c r="D3" s="112" t="s">
        <v>6</v>
      </c>
      <c r="E3" s="113"/>
      <c r="F3" s="114"/>
      <c r="G3" s="115"/>
      <c r="M3" s="120"/>
      <c r="N3" s="152"/>
      <c r="O3" s="149"/>
      <c r="P3" s="149"/>
    </row>
    <row r="4" s="97" customFormat="1" ht="15.75" customHeight="1" spans="1:16">
      <c r="A4" s="110" t="s">
        <v>7</v>
      </c>
      <c r="B4" s="100"/>
      <c r="C4" s="111"/>
      <c r="D4" s="112" t="s">
        <v>8</v>
      </c>
      <c r="E4" s="113"/>
      <c r="F4" s="114"/>
      <c r="G4" s="115"/>
      <c r="M4" s="120"/>
      <c r="N4" s="152"/>
      <c r="O4" s="149"/>
      <c r="P4" s="149"/>
    </row>
    <row r="5" s="97" customFormat="1" ht="15.75" customHeight="1" spans="1:16">
      <c r="A5" s="110" t="s">
        <v>9</v>
      </c>
      <c r="B5" s="100"/>
      <c r="C5" s="111"/>
      <c r="D5" s="112" t="s">
        <v>10</v>
      </c>
      <c r="E5" s="113"/>
      <c r="F5" s="114"/>
      <c r="G5" s="115"/>
      <c r="M5" s="120"/>
      <c r="N5" s="152"/>
      <c r="O5" s="149"/>
      <c r="P5" s="149"/>
    </row>
    <row r="6" s="97" customFormat="1" ht="15.75" customHeight="1" spans="1:16">
      <c r="A6" s="110" t="s">
        <v>11</v>
      </c>
      <c r="B6" s="100"/>
      <c r="C6" s="111" t="s">
        <v>12</v>
      </c>
      <c r="D6" s="112" t="s">
        <v>13</v>
      </c>
      <c r="E6" s="113"/>
      <c r="F6" s="114"/>
      <c r="G6" s="117"/>
      <c r="H6" s="104"/>
      <c r="I6" s="104"/>
      <c r="J6" s="104"/>
      <c r="K6" s="104"/>
      <c r="L6" s="104"/>
      <c r="M6" s="153"/>
      <c r="N6" s="152"/>
      <c r="O6" s="149"/>
      <c r="P6" s="149"/>
    </row>
    <row r="7" s="97" customFormat="1" ht="15.75" customHeight="1" spans="1:16">
      <c r="A7" s="118"/>
      <c r="B7" s="119" t="s">
        <v>14</v>
      </c>
      <c r="C7" s="109"/>
      <c r="D7" s="109"/>
      <c r="E7" s="120"/>
      <c r="F7" s="121" t="s">
        <v>15</v>
      </c>
      <c r="G7" s="121" t="s">
        <v>16</v>
      </c>
      <c r="H7" s="122" t="s">
        <v>17</v>
      </c>
      <c r="I7" s="154" t="s">
        <v>18</v>
      </c>
      <c r="J7" s="155" t="s">
        <v>19</v>
      </c>
      <c r="K7" s="122" t="s">
        <v>20</v>
      </c>
      <c r="L7" s="122" t="s">
        <v>21</v>
      </c>
      <c r="M7" s="122" t="s">
        <v>22</v>
      </c>
      <c r="N7" s="156" t="s">
        <v>23</v>
      </c>
      <c r="O7" s="149"/>
      <c r="P7" s="149"/>
    </row>
    <row r="8" s="97" customFormat="1" ht="18" spans="1:16">
      <c r="A8" s="123"/>
      <c r="B8" s="115"/>
      <c r="C8" s="124"/>
      <c r="D8" s="124"/>
      <c r="E8" s="120"/>
      <c r="F8" s="125"/>
      <c r="G8" s="126"/>
      <c r="H8" s="127"/>
      <c r="I8" s="127"/>
      <c r="J8" s="127"/>
      <c r="K8" s="127"/>
      <c r="L8" s="127"/>
      <c r="M8" s="127"/>
      <c r="N8" s="157"/>
      <c r="O8" s="149"/>
      <c r="P8" s="149"/>
    </row>
    <row r="9" s="97" customFormat="1" ht="30" customHeight="1" spans="1:16">
      <c r="A9" s="128"/>
      <c r="B9" s="129" t="s">
        <v>24</v>
      </c>
      <c r="C9" s="130"/>
      <c r="D9" s="131"/>
      <c r="E9" s="132" t="s">
        <v>25</v>
      </c>
      <c r="F9" s="133">
        <v>0.25</v>
      </c>
      <c r="G9" s="134">
        <f>SUM(H9-1/2)</f>
        <v>45.5</v>
      </c>
      <c r="H9" s="163">
        <f>SUM(I9-0.5)</f>
        <v>46</v>
      </c>
      <c r="I9" s="166">
        <v>46.5</v>
      </c>
      <c r="J9" s="164">
        <f>SUM(I9+0.5)</f>
        <v>47</v>
      </c>
      <c r="K9" s="164">
        <f>SUM(J9+0.5)</f>
        <v>47.5</v>
      </c>
      <c r="L9" s="164">
        <f>SUM(K9+0)</f>
        <v>47.5</v>
      </c>
      <c r="M9" s="164">
        <f>SUM(L9+0)</f>
        <v>47.5</v>
      </c>
      <c r="N9" s="158"/>
      <c r="O9" s="149"/>
      <c r="P9" s="149"/>
    </row>
    <row r="10" s="97" customFormat="1" ht="30" customHeight="1" spans="1:16">
      <c r="A10" s="128"/>
      <c r="B10" s="129" t="s">
        <v>26</v>
      </c>
      <c r="C10" s="130"/>
      <c r="D10" s="131"/>
      <c r="E10" s="136" t="s">
        <v>27</v>
      </c>
      <c r="F10" s="133">
        <v>0.25</v>
      </c>
      <c r="G10" s="134">
        <f>SUM(H10-0.0625)</f>
        <v>2.5625</v>
      </c>
      <c r="H10" s="164">
        <f>SUM(I10-0.125)</f>
        <v>2.625</v>
      </c>
      <c r="I10" s="166">
        <v>2.75</v>
      </c>
      <c r="J10" s="164">
        <f t="shared" ref="J10:M10" si="0">SUM(I10+0.125)</f>
        <v>2.875</v>
      </c>
      <c r="K10" s="164">
        <f t="shared" si="0"/>
        <v>3</v>
      </c>
      <c r="L10" s="164">
        <f t="shared" si="0"/>
        <v>3.125</v>
      </c>
      <c r="M10" s="164">
        <f t="shared" si="0"/>
        <v>3.25</v>
      </c>
      <c r="N10" s="158"/>
      <c r="O10" s="149"/>
      <c r="P10" s="149"/>
    </row>
    <row r="11" s="97" customFormat="1" ht="30" customHeight="1" spans="1:16">
      <c r="A11" s="128"/>
      <c r="B11" s="129" t="s">
        <v>28</v>
      </c>
      <c r="C11" s="130"/>
      <c r="D11" s="131"/>
      <c r="E11" s="137" t="s">
        <v>29</v>
      </c>
      <c r="F11" s="133">
        <v>0.25</v>
      </c>
      <c r="G11" s="134">
        <f>SUM(H11-1)</f>
        <v>4.25</v>
      </c>
      <c r="H11" s="164">
        <f t="shared" ref="H11:H16" si="1">SUM(I11-0.25)</f>
        <v>5.25</v>
      </c>
      <c r="I11" s="166">
        <v>5.5</v>
      </c>
      <c r="J11" s="164">
        <f t="shared" ref="J11:M11" si="2">SUM(I11+0.25)</f>
        <v>5.75</v>
      </c>
      <c r="K11" s="164">
        <f>SUM(J11+0.375)</f>
        <v>6.125</v>
      </c>
      <c r="L11" s="164">
        <f t="shared" si="2"/>
        <v>6.375</v>
      </c>
      <c r="M11" s="164">
        <f t="shared" si="2"/>
        <v>6.625</v>
      </c>
      <c r="N11" s="158"/>
      <c r="O11" s="149"/>
      <c r="P11" s="149"/>
    </row>
    <row r="12" s="97" customFormat="1" ht="30" customHeight="1" spans="1:16">
      <c r="A12" s="128"/>
      <c r="B12" s="129" t="s">
        <v>30</v>
      </c>
      <c r="C12" s="130"/>
      <c r="D12" s="131"/>
      <c r="E12" s="137" t="s">
        <v>31</v>
      </c>
      <c r="F12" s="133">
        <v>0.25</v>
      </c>
      <c r="G12" s="134">
        <f>SUM(H12-1)</f>
        <v>4</v>
      </c>
      <c r="H12" s="164">
        <f t="shared" si="1"/>
        <v>5</v>
      </c>
      <c r="I12" s="166">
        <v>5.25</v>
      </c>
      <c r="J12" s="164">
        <f t="shared" ref="J12:M12" si="3">SUM(I12+0.25)</f>
        <v>5.5</v>
      </c>
      <c r="K12" s="164">
        <f>SUM(J12+0.375)</f>
        <v>5.875</v>
      </c>
      <c r="L12" s="164">
        <f t="shared" si="3"/>
        <v>6.125</v>
      </c>
      <c r="M12" s="164">
        <f t="shared" si="3"/>
        <v>6.375</v>
      </c>
      <c r="N12" s="158"/>
      <c r="O12" s="149"/>
      <c r="P12" s="149"/>
    </row>
    <row r="13" s="97" customFormat="1" ht="30" customHeight="1" spans="1:16">
      <c r="A13" s="128"/>
      <c r="B13" s="129" t="s">
        <v>32</v>
      </c>
      <c r="C13" s="130"/>
      <c r="D13" s="131"/>
      <c r="E13" s="138" t="s">
        <v>33</v>
      </c>
      <c r="F13" s="133">
        <v>0.25</v>
      </c>
      <c r="G13" s="134"/>
      <c r="H13" s="164">
        <f>I13-0.5</f>
        <v>5.5</v>
      </c>
      <c r="I13" s="166">
        <v>6</v>
      </c>
      <c r="J13" s="164">
        <f t="shared" ref="J13:M13" si="4">I13+0.5</f>
        <v>6.5</v>
      </c>
      <c r="K13" s="164">
        <f t="shared" si="4"/>
        <v>7</v>
      </c>
      <c r="L13" s="164">
        <f t="shared" si="4"/>
        <v>7.5</v>
      </c>
      <c r="M13" s="164">
        <f t="shared" si="4"/>
        <v>8</v>
      </c>
      <c r="N13" s="158"/>
      <c r="O13" s="149"/>
      <c r="P13" s="149"/>
    </row>
    <row r="14" s="97" customFormat="1" ht="30" customHeight="1" spans="1:16">
      <c r="A14" s="128"/>
      <c r="B14" s="129" t="s">
        <v>34</v>
      </c>
      <c r="C14" s="130"/>
      <c r="D14" s="131"/>
      <c r="E14" s="138" t="s">
        <v>35</v>
      </c>
      <c r="F14" s="133">
        <v>0.25</v>
      </c>
      <c r="G14" s="134"/>
      <c r="H14" s="164">
        <f>I14-0.5</f>
        <v>4.25</v>
      </c>
      <c r="I14" s="166">
        <v>4.75</v>
      </c>
      <c r="J14" s="164">
        <f t="shared" ref="J14:M14" si="5">I14+0.5</f>
        <v>5.25</v>
      </c>
      <c r="K14" s="164">
        <f t="shared" si="5"/>
        <v>5.75</v>
      </c>
      <c r="L14" s="164">
        <f t="shared" si="5"/>
        <v>6.25</v>
      </c>
      <c r="M14" s="164">
        <f t="shared" si="5"/>
        <v>6.75</v>
      </c>
      <c r="N14" s="158"/>
      <c r="O14" s="149"/>
      <c r="P14" s="149"/>
    </row>
    <row r="15" s="97" customFormat="1" ht="30" customHeight="1" spans="1:16">
      <c r="A15" s="139"/>
      <c r="B15" s="140" t="s">
        <v>36</v>
      </c>
      <c r="C15" s="141"/>
      <c r="D15" s="142"/>
      <c r="E15" s="137" t="s">
        <v>37</v>
      </c>
      <c r="F15" s="133">
        <v>0.25</v>
      </c>
      <c r="G15" s="143"/>
      <c r="H15" s="165">
        <f t="shared" si="1"/>
        <v>9.75</v>
      </c>
      <c r="I15" s="166">
        <v>10</v>
      </c>
      <c r="J15" s="165">
        <f t="shared" ref="J15:M15" si="6">SUM(I15+0.25)</f>
        <v>10.25</v>
      </c>
      <c r="K15" s="165">
        <f t="shared" si="6"/>
        <v>10.5</v>
      </c>
      <c r="L15" s="165">
        <f t="shared" si="6"/>
        <v>10.75</v>
      </c>
      <c r="M15" s="165">
        <f t="shared" si="6"/>
        <v>11</v>
      </c>
      <c r="N15" s="158"/>
      <c r="O15" s="149"/>
      <c r="P15" s="149"/>
    </row>
    <row r="16" s="98" customFormat="1" ht="30" customHeight="1" spans="1:16">
      <c r="A16" s="139"/>
      <c r="B16" s="140" t="s">
        <v>38</v>
      </c>
      <c r="C16" s="141"/>
      <c r="D16" s="142"/>
      <c r="E16" s="137" t="s">
        <v>39</v>
      </c>
      <c r="F16" s="133">
        <v>0.25</v>
      </c>
      <c r="G16" s="143"/>
      <c r="H16" s="165">
        <f t="shared" si="1"/>
        <v>7.5</v>
      </c>
      <c r="I16" s="166">
        <v>7.75</v>
      </c>
      <c r="J16" s="165">
        <f t="shared" ref="J16:M16" si="7">SUM(I16+0.25)</f>
        <v>8</v>
      </c>
      <c r="K16" s="165">
        <f t="shared" si="7"/>
        <v>8.25</v>
      </c>
      <c r="L16" s="165">
        <f t="shared" si="7"/>
        <v>8.5</v>
      </c>
      <c r="M16" s="165">
        <f t="shared" si="7"/>
        <v>8.75</v>
      </c>
      <c r="N16" s="159"/>
      <c r="O16" s="160"/>
      <c r="P16" s="160"/>
    </row>
    <row r="17" s="97" customFormat="1" ht="30" customHeight="1" spans="1:16">
      <c r="A17" s="128"/>
      <c r="B17" s="129" t="s">
        <v>40</v>
      </c>
      <c r="C17" s="130"/>
      <c r="D17" s="131"/>
      <c r="E17" s="138" t="s">
        <v>41</v>
      </c>
      <c r="F17" s="133">
        <v>0.25</v>
      </c>
      <c r="G17" s="134">
        <f t="shared" ref="G17:G21" si="8">SUM(H17-1)</f>
        <v>31</v>
      </c>
      <c r="H17" s="164">
        <f t="shared" ref="H17:H21" si="9">SUM(I17-2)</f>
        <v>32</v>
      </c>
      <c r="I17" s="166">
        <v>34</v>
      </c>
      <c r="J17" s="164">
        <f t="shared" ref="J17:M17" si="10">SUM(I17+2)</f>
        <v>36</v>
      </c>
      <c r="K17" s="164">
        <f t="shared" ref="K17:K21" si="11">SUM(J17+2.5)</f>
        <v>38.5</v>
      </c>
      <c r="L17" s="164">
        <f t="shared" si="10"/>
        <v>40.5</v>
      </c>
      <c r="M17" s="164">
        <f t="shared" si="10"/>
        <v>42.5</v>
      </c>
      <c r="N17" s="158"/>
      <c r="O17" s="149"/>
      <c r="P17" s="149"/>
    </row>
    <row r="18" s="97" customFormat="1" ht="30" customHeight="1" spans="1:16">
      <c r="A18" s="128"/>
      <c r="B18" s="130" t="s">
        <v>42</v>
      </c>
      <c r="C18" s="144"/>
      <c r="D18" s="131"/>
      <c r="E18" s="138" t="s">
        <v>43</v>
      </c>
      <c r="F18" s="133">
        <v>0.25</v>
      </c>
      <c r="G18" s="134">
        <f t="shared" si="8"/>
        <v>29</v>
      </c>
      <c r="H18" s="164">
        <f t="shared" si="9"/>
        <v>30</v>
      </c>
      <c r="I18" s="166">
        <v>32</v>
      </c>
      <c r="J18" s="164">
        <f t="shared" ref="J18:M18" si="12">SUM(I18+2)</f>
        <v>34</v>
      </c>
      <c r="K18" s="164">
        <f t="shared" si="11"/>
        <v>36.5</v>
      </c>
      <c r="L18" s="164">
        <f t="shared" si="12"/>
        <v>38.5</v>
      </c>
      <c r="M18" s="164">
        <f t="shared" si="12"/>
        <v>40.5</v>
      </c>
      <c r="N18" s="158"/>
      <c r="O18" s="149"/>
      <c r="P18" s="149"/>
    </row>
    <row r="19" s="97" customFormat="1" ht="30" customHeight="1" spans="1:16">
      <c r="A19" s="128"/>
      <c r="B19" s="129" t="s">
        <v>44</v>
      </c>
      <c r="C19" s="130"/>
      <c r="D19" s="131"/>
      <c r="E19" s="138" t="s">
        <v>45</v>
      </c>
      <c r="F19" s="133">
        <v>0.25</v>
      </c>
      <c r="G19" s="134">
        <f t="shared" si="8"/>
        <v>37</v>
      </c>
      <c r="H19" s="164">
        <f t="shared" si="9"/>
        <v>38</v>
      </c>
      <c r="I19" s="166">
        <v>40</v>
      </c>
      <c r="J19" s="164">
        <f t="shared" ref="J19:M19" si="13">SUM(I19+2)</f>
        <v>42</v>
      </c>
      <c r="K19" s="164">
        <f t="shared" si="11"/>
        <v>44.5</v>
      </c>
      <c r="L19" s="164">
        <f t="shared" si="13"/>
        <v>46.5</v>
      </c>
      <c r="M19" s="164">
        <f t="shared" si="13"/>
        <v>48.5</v>
      </c>
      <c r="N19" s="158"/>
      <c r="O19" s="149"/>
      <c r="P19" s="149"/>
    </row>
    <row r="20" s="97" customFormat="1" ht="30" customHeight="1" spans="1:16">
      <c r="A20" s="128"/>
      <c r="B20" s="145" t="s">
        <v>46</v>
      </c>
      <c r="C20" s="146"/>
      <c r="D20" s="146"/>
      <c r="E20" s="138" t="s">
        <v>47</v>
      </c>
      <c r="F20" s="133">
        <v>0.25</v>
      </c>
      <c r="G20" s="134">
        <f t="shared" si="8"/>
        <v>58</v>
      </c>
      <c r="H20" s="164">
        <f t="shared" si="9"/>
        <v>59</v>
      </c>
      <c r="I20" s="166">
        <v>61</v>
      </c>
      <c r="J20" s="164">
        <f t="shared" ref="J20:M20" si="14">SUM(I20+2)</f>
        <v>63</v>
      </c>
      <c r="K20" s="164">
        <f t="shared" si="11"/>
        <v>65.5</v>
      </c>
      <c r="L20" s="164">
        <f t="shared" si="14"/>
        <v>67.5</v>
      </c>
      <c r="M20" s="164">
        <f t="shared" si="14"/>
        <v>69.5</v>
      </c>
      <c r="N20" s="161" t="s">
        <v>48</v>
      </c>
      <c r="O20" s="149"/>
      <c r="P20" s="149"/>
    </row>
    <row r="21" s="97" customFormat="1" ht="30" customHeight="1" spans="1:16">
      <c r="A21" s="128"/>
      <c r="B21" s="145" t="s">
        <v>49</v>
      </c>
      <c r="C21" s="146"/>
      <c r="D21" s="146"/>
      <c r="E21" s="138" t="s">
        <v>50</v>
      </c>
      <c r="F21" s="133">
        <v>0.25</v>
      </c>
      <c r="G21" s="134">
        <f t="shared" si="8"/>
        <v>54</v>
      </c>
      <c r="H21" s="164">
        <f t="shared" si="9"/>
        <v>55</v>
      </c>
      <c r="I21" s="166">
        <v>57</v>
      </c>
      <c r="J21" s="164">
        <f t="shared" ref="J21:M21" si="15">SUM(I21+2)</f>
        <v>59</v>
      </c>
      <c r="K21" s="164">
        <f t="shared" si="11"/>
        <v>61.5</v>
      </c>
      <c r="L21" s="164">
        <f t="shared" si="15"/>
        <v>63.5</v>
      </c>
      <c r="M21" s="164">
        <f t="shared" si="15"/>
        <v>65.5</v>
      </c>
      <c r="N21" s="161" t="s">
        <v>48</v>
      </c>
      <c r="O21" s="149"/>
      <c r="P21" s="149"/>
    </row>
    <row r="22" s="97" customFormat="1" ht="30" customHeight="1" spans="1:16">
      <c r="A22" s="128"/>
      <c r="B22" s="130" t="s">
        <v>51</v>
      </c>
      <c r="C22" s="144"/>
      <c r="D22" s="144"/>
      <c r="E22" s="138" t="s">
        <v>52</v>
      </c>
      <c r="F22" s="133">
        <v>0.25</v>
      </c>
      <c r="G22" s="134"/>
      <c r="H22" s="163">
        <f>SUM(I22-1/4)</f>
        <v>11.5</v>
      </c>
      <c r="I22" s="166">
        <v>11.75</v>
      </c>
      <c r="J22" s="163">
        <f t="shared" ref="J22:M22" si="16">SUM(I22+0.25)</f>
        <v>12</v>
      </c>
      <c r="K22" s="163">
        <f t="shared" si="16"/>
        <v>12.25</v>
      </c>
      <c r="L22" s="163">
        <f t="shared" si="16"/>
        <v>12.5</v>
      </c>
      <c r="M22" s="163">
        <f t="shared" si="16"/>
        <v>12.75</v>
      </c>
      <c r="N22" s="158"/>
      <c r="O22" s="149"/>
      <c r="P22" s="149"/>
    </row>
    <row r="23" s="97" customFormat="1" ht="30" customHeight="1" spans="1:16">
      <c r="A23" s="128"/>
      <c r="B23" s="130" t="s">
        <v>53</v>
      </c>
      <c r="C23" s="144"/>
      <c r="D23" s="144"/>
      <c r="E23" s="147" t="s">
        <v>54</v>
      </c>
      <c r="F23" s="133">
        <v>0.25</v>
      </c>
      <c r="G23" s="134">
        <f>H23</f>
        <v>2.5</v>
      </c>
      <c r="H23" s="164">
        <f>I23</f>
        <v>2.5</v>
      </c>
      <c r="I23" s="166">
        <v>2.5</v>
      </c>
      <c r="J23" s="164">
        <f t="shared" ref="J23:M23" si="17">I23</f>
        <v>2.5</v>
      </c>
      <c r="K23" s="164">
        <f t="shared" si="17"/>
        <v>2.5</v>
      </c>
      <c r="L23" s="164">
        <f t="shared" si="17"/>
        <v>2.5</v>
      </c>
      <c r="M23" s="164">
        <f t="shared" si="17"/>
        <v>2.5</v>
      </c>
      <c r="N23" s="158"/>
      <c r="O23" s="149"/>
      <c r="P23" s="149"/>
    </row>
    <row r="24" s="97" customFormat="1" ht="30" customHeight="1" spans="1:16">
      <c r="A24" s="128"/>
      <c r="B24" s="148" t="s">
        <v>55</v>
      </c>
      <c r="C24" s="146"/>
      <c r="D24" s="146"/>
      <c r="E24" s="147" t="s">
        <v>56</v>
      </c>
      <c r="F24" s="133">
        <v>0.25</v>
      </c>
      <c r="G24" s="134"/>
      <c r="H24" s="164">
        <f>I24</f>
        <v>1</v>
      </c>
      <c r="I24" s="166">
        <v>1</v>
      </c>
      <c r="J24" s="164">
        <f t="shared" ref="J24:M24" si="18">I24</f>
        <v>1</v>
      </c>
      <c r="K24" s="164">
        <f t="shared" si="18"/>
        <v>1</v>
      </c>
      <c r="L24" s="164">
        <f t="shared" si="18"/>
        <v>1</v>
      </c>
      <c r="M24" s="164">
        <f t="shared" si="18"/>
        <v>1</v>
      </c>
      <c r="N24" s="158"/>
      <c r="O24" s="149"/>
      <c r="P24" s="149"/>
    </row>
    <row r="25" s="97" customFormat="1" ht="15.75" customHeight="1" spans="1:16">
      <c r="A25" s="149"/>
      <c r="B25" s="150"/>
      <c r="C25" s="150"/>
      <c r="D25" s="150"/>
      <c r="E25" s="150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</row>
    <row r="26" s="97" customFormat="1" ht="15.75" customHeight="1" spans="1:16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</row>
    <row r="27" s="97" customFormat="1" ht="15.75" customHeight="1" spans="1:16">
      <c r="A27" s="149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</row>
    <row r="28" s="97" customFormat="1" ht="15.75" customHeight="1" spans="1:16">
      <c r="A28" s="149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</row>
    <row r="29" s="97" customFormat="1" ht="15.75" customHeight="1" spans="1:16">
      <c r="A29" s="149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</row>
    <row r="30" s="97" customFormat="1" ht="15.75" customHeight="1" spans="1:16">
      <c r="A30" s="149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</row>
    <row r="31" s="97" customFormat="1" ht="15.75" customHeight="1" spans="1:16">
      <c r="A31" s="149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</row>
    <row r="32" s="97" customFormat="1" ht="15.75" customHeight="1" spans="1:16">
      <c r="A32" s="149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</row>
    <row r="33" s="97" customFormat="1" ht="15.75" customHeight="1" spans="1:16">
      <c r="A33" s="149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</row>
    <row r="34" s="97" customFormat="1" ht="15.75" customHeight="1" spans="1:16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</row>
    <row r="35" s="97" customFormat="1" ht="15.75" customHeight="1" spans="1:16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</row>
    <row r="36" s="97" customFormat="1" ht="15.75" customHeight="1" spans="1:16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</row>
    <row r="37" s="97" customFormat="1" ht="15.75" customHeight="1" spans="1:16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</row>
    <row r="38" s="97" customFormat="1" ht="15.75" customHeight="1" spans="1:16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</row>
    <row r="39" s="97" customFormat="1" ht="15.75" customHeight="1" spans="1:16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</row>
    <row r="40" s="97" customFormat="1" ht="15.75" customHeight="1" spans="1:16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</row>
    <row r="41" s="97" customFormat="1" ht="15.75" customHeight="1" spans="1:16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</row>
    <row r="42" s="97" customFormat="1" ht="15.75" customHeight="1" spans="1:16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</row>
    <row r="43" s="97" customFormat="1" ht="15.75" customHeight="1" spans="1:16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</row>
    <row r="44" s="97" customFormat="1" ht="15.75" customHeight="1" spans="1:16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</row>
    <row r="45" s="97" customFormat="1" ht="15.75" customHeight="1" spans="1:16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</row>
    <row r="46" s="97" customFormat="1" ht="15.75" customHeight="1" spans="1:16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</row>
    <row r="47" s="97" customFormat="1" ht="15.75" customHeight="1" spans="1:16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</row>
    <row r="48" s="97" customFormat="1" ht="15.75" customHeight="1" spans="1:16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</row>
    <row r="49" s="97" customFormat="1" ht="15.75" customHeight="1" spans="1:16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</row>
    <row r="50" s="97" customFormat="1" ht="15.75" customHeight="1" spans="1:16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</row>
    <row r="51" s="97" customFormat="1" ht="15.75" customHeight="1" spans="1:16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</row>
    <row r="52" s="97" customFormat="1" ht="15.75" customHeight="1" spans="1:16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</row>
    <row r="53" s="97" customFormat="1" ht="15.75" customHeight="1" spans="1:16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</row>
    <row r="54" s="97" customFormat="1" ht="15.75" customHeight="1" spans="1:16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</row>
    <row r="55" s="97" customFormat="1" ht="15.75" customHeight="1" spans="1:16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</row>
    <row r="56" s="97" customFormat="1" ht="15.75" customHeight="1" spans="1:16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</row>
    <row r="57" s="97" customFormat="1" ht="15.75" customHeight="1" spans="1:16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</row>
    <row r="58" s="97" customFormat="1" ht="15.75" customHeight="1" spans="1:16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</row>
    <row r="59" s="97" customFormat="1" ht="15.75" customHeight="1" spans="1:16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</row>
    <row r="60" s="97" customFormat="1" ht="15.75" customHeight="1" spans="1:16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</row>
    <row r="61" s="97" customFormat="1" ht="15.75" customHeight="1" spans="1:16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</row>
    <row r="62" s="97" customFormat="1" ht="15.75" customHeight="1" spans="1:16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</row>
    <row r="63" s="97" customFormat="1" ht="15.75" customHeight="1" spans="1:16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</row>
    <row r="64" s="97" customFormat="1" ht="15.75" customHeight="1" spans="1:16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</row>
    <row r="65" s="97" customFormat="1" ht="15.75" customHeight="1" spans="1:16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</row>
    <row r="66" s="97" customFormat="1" ht="15.75" customHeight="1" spans="1:16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</row>
    <row r="67" s="97" customFormat="1" ht="15.75" customHeight="1" spans="1:16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</row>
    <row r="68" s="97" customFormat="1" ht="15.75" customHeight="1" spans="1:16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</row>
    <row r="69" s="97" customFormat="1" ht="15.75" customHeight="1" spans="1:16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  <row r="70" s="97" customFormat="1" ht="15.75" customHeight="1" spans="1:16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</row>
    <row r="71" s="97" customFormat="1" ht="15.75" customHeight="1" spans="1:16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</row>
    <row r="72" s="97" customFormat="1" ht="15.75" customHeight="1" spans="1:16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</row>
    <row r="73" s="97" customFormat="1" ht="15.75" customHeight="1" spans="1:16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</row>
    <row r="74" s="97" customFormat="1" ht="15.75" customHeight="1" spans="1:16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</row>
    <row r="75" s="97" customFormat="1" ht="15.75" customHeight="1" spans="1:16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</row>
    <row r="76" s="97" customFormat="1" ht="15.75" customHeight="1" spans="1:16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</row>
    <row r="77" s="97" customFormat="1" ht="15.75" customHeight="1" spans="1:16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</row>
    <row r="78" s="97" customFormat="1" ht="15.75" customHeight="1" spans="1:16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</row>
    <row r="79" s="97" customFormat="1" ht="15.75" customHeight="1" spans="1:16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</row>
    <row r="80" s="97" customFormat="1" ht="15.75" customHeight="1" spans="1:16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</row>
    <row r="81" s="97" customFormat="1" ht="15.75" customHeight="1" spans="1:16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</row>
    <row r="82" s="97" customFormat="1" ht="15.75" customHeight="1" spans="1:16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</row>
    <row r="83" s="97" customFormat="1" ht="15.75" customHeight="1" spans="1:16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</row>
    <row r="84" s="97" customFormat="1" ht="15.75" customHeight="1" spans="1:16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</row>
    <row r="85" s="97" customFormat="1" ht="15.75" customHeight="1" spans="1:16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</row>
    <row r="86" s="97" customFormat="1" ht="15.75" customHeight="1" spans="1:16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</row>
    <row r="87" s="97" customFormat="1" ht="15.75" customHeight="1" spans="1:16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</row>
    <row r="88" s="97" customFormat="1" ht="15.75" customHeight="1" spans="1:16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</row>
    <row r="89" s="97" customFormat="1" ht="15.75" customHeight="1" spans="1:16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</row>
    <row r="90" s="97" customFormat="1" ht="15.75" customHeight="1" spans="1:16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</row>
    <row r="91" s="97" customFormat="1" ht="15.75" customHeight="1" spans="1:16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</row>
    <row r="92" s="97" customFormat="1" ht="15.75" customHeight="1" spans="1:16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</row>
    <row r="93" s="97" customFormat="1" ht="15.75" customHeight="1" spans="1:16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</row>
    <row r="94" s="97" customFormat="1" ht="15.75" customHeight="1" spans="1:16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</row>
    <row r="95" s="97" customFormat="1" ht="15.75" customHeight="1" spans="1:16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</row>
    <row r="96" s="97" customFormat="1" ht="15.75" customHeight="1" spans="1:16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</row>
    <row r="97" s="97" customFormat="1" ht="15.75" customHeight="1" spans="1:16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</row>
    <row r="98" s="97" customFormat="1" ht="15.75" customHeight="1" spans="1:16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</row>
    <row r="99" s="97" customFormat="1" ht="15.75" customHeight="1" spans="1:16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</row>
    <row r="100" s="97" customFormat="1" ht="15.75" customHeight="1" spans="1:16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</row>
    <row r="101" s="97" customFormat="1" ht="15.75" customHeight="1" spans="1:16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</row>
    <row r="102" s="97" customFormat="1" ht="15.75" customHeight="1" spans="1:16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</row>
    <row r="103" s="97" customFormat="1" ht="15.75" customHeight="1" spans="1:16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</row>
    <row r="104" s="97" customFormat="1" ht="15.75" customHeight="1" spans="1:16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</row>
    <row r="105" s="97" customFormat="1" ht="15.75" customHeight="1" spans="1:16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</row>
    <row r="106" s="97" customFormat="1" ht="15.75" customHeight="1" spans="1:16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</row>
    <row r="107" s="97" customFormat="1" ht="15.75" customHeight="1" spans="1:16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</row>
    <row r="108" s="97" customFormat="1" ht="15.75" customHeight="1" spans="1:16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</row>
    <row r="109" s="97" customFormat="1" ht="15.75" customHeight="1" spans="1:16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</row>
    <row r="110" s="97" customFormat="1" ht="15.75" customHeight="1" spans="1:16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</row>
    <row r="111" s="97" customFormat="1" ht="15.75" customHeight="1" spans="1:16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</row>
    <row r="112" s="97" customFormat="1" ht="15.75" customHeight="1" spans="1:16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</row>
    <row r="113" s="97" customFormat="1" ht="15.75" customHeight="1" spans="1:16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</row>
    <row r="114" s="97" customFormat="1" ht="15.75" customHeight="1" spans="1:16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</row>
    <row r="115" s="97" customFormat="1" ht="15.75" customHeight="1" spans="1:16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</row>
    <row r="116" s="97" customFormat="1" ht="15.75" customHeight="1" spans="1:16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</row>
    <row r="117" s="97" customFormat="1" ht="15.75" customHeight="1" spans="1:16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</row>
    <row r="118" s="97" customFormat="1" ht="15.75" customHeight="1" spans="1:16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</row>
    <row r="119" s="97" customFormat="1" ht="15.75" customHeight="1" spans="1:16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</row>
    <row r="120" s="97" customFormat="1" ht="15.75" customHeight="1" spans="1:16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</row>
    <row r="121" s="97" customFormat="1" ht="15.75" customHeight="1" spans="1:16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</row>
    <row r="122" s="97" customFormat="1" ht="15.75" customHeight="1" spans="1:16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</row>
    <row r="123" s="97" customFormat="1" ht="15.75" customHeight="1" spans="1:16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</row>
    <row r="124" s="97" customFormat="1" ht="15.75" customHeight="1" spans="1:16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</row>
    <row r="125" s="97" customFormat="1" ht="15.75" customHeight="1" spans="1:16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</row>
    <row r="126" s="97" customFormat="1" ht="15.75" customHeight="1" spans="1:16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</row>
    <row r="127" s="97" customFormat="1" ht="15.75" customHeight="1" spans="1:16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</row>
    <row r="128" s="97" customFormat="1" ht="15.75" customHeight="1" spans="1:16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</row>
    <row r="129" s="97" customFormat="1" ht="15.75" customHeight="1" spans="1:16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</row>
    <row r="130" s="97" customFormat="1" ht="15.75" customHeight="1" spans="1:16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</row>
    <row r="131" s="97" customFormat="1" ht="15.75" customHeight="1" spans="1:16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</row>
    <row r="132" s="97" customFormat="1" ht="15.75" customHeight="1" spans="1:16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</row>
    <row r="133" s="97" customFormat="1" ht="15.75" customHeight="1" spans="1:16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</row>
    <row r="134" s="97" customFormat="1" ht="15.75" customHeight="1" spans="1:16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</row>
    <row r="135" s="97" customFormat="1" ht="15.75" customHeight="1" spans="1:16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</row>
    <row r="136" s="97" customFormat="1" ht="15.75" customHeight="1" spans="1:16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</row>
    <row r="137" s="97" customFormat="1" ht="15.75" customHeight="1" spans="1:16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</row>
    <row r="138" s="97" customFormat="1" ht="15.75" customHeight="1" spans="1:16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</row>
    <row r="139" s="97" customFormat="1" ht="15.75" customHeight="1" spans="1:16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</row>
    <row r="140" s="97" customFormat="1" ht="15.75" customHeight="1" spans="1:16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</row>
    <row r="141" s="97" customFormat="1" ht="15.75" customHeight="1" spans="1:16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</row>
    <row r="142" s="97" customFormat="1" ht="15.75" customHeight="1" spans="1:16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</row>
    <row r="143" s="97" customFormat="1" ht="15.75" customHeight="1" spans="1:16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</row>
    <row r="144" s="97" customFormat="1" ht="15.75" customHeight="1" spans="1:16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</row>
    <row r="145" s="97" customFormat="1" ht="15.75" customHeight="1" spans="1:16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</row>
    <row r="146" s="97" customFormat="1" ht="15.75" customHeight="1" spans="1:16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</row>
    <row r="147" s="97" customFormat="1" ht="15.75" customHeight="1" spans="1:16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</row>
    <row r="148" s="97" customFormat="1" ht="15.75" customHeight="1" spans="1:16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</row>
    <row r="149" s="97" customFormat="1" ht="15.75" customHeight="1" spans="1:16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</row>
    <row r="150" s="97" customFormat="1" ht="15.75" customHeight="1" spans="1:16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</row>
    <row r="151" s="97" customFormat="1" ht="15.75" customHeight="1" spans="1:16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</row>
    <row r="152" s="97" customFormat="1" ht="15.75" customHeight="1" spans="1:16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</row>
    <row r="153" s="97" customFormat="1" ht="15.75" customHeight="1" spans="1:16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</row>
    <row r="154" s="97" customFormat="1" ht="15.75" customHeight="1" spans="1:16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</row>
    <row r="155" s="97" customFormat="1" ht="15.75" customHeight="1" spans="1:16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</row>
    <row r="156" s="97" customFormat="1" ht="15.75" customHeight="1" spans="1:16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</row>
    <row r="157" s="97" customFormat="1" ht="15.75" customHeight="1" spans="1:16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</row>
    <row r="158" s="97" customFormat="1" ht="15.75" customHeight="1" spans="1:16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</row>
    <row r="159" s="97" customFormat="1" ht="15.75" customHeight="1" spans="1:16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</row>
    <row r="160" s="97" customFormat="1" ht="15.75" customHeight="1" spans="1:16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</row>
    <row r="161" s="97" customFormat="1" ht="15.75" customHeight="1" spans="1:16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</row>
    <row r="162" s="97" customFormat="1" ht="15.75" customHeight="1" spans="1:16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</row>
    <row r="163" s="97" customFormat="1" ht="15.75" customHeight="1" spans="1:16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</row>
    <row r="164" s="97" customFormat="1" ht="15.75" customHeight="1" spans="1:16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</row>
    <row r="165" s="97" customFormat="1" ht="15.75" customHeight="1" spans="1:16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</row>
    <row r="166" s="97" customFormat="1" ht="15.75" customHeight="1" spans="1:16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</row>
    <row r="167" s="97" customFormat="1" ht="15.75" customHeight="1" spans="1:16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</row>
    <row r="168" s="97" customFormat="1" ht="15.75" customHeight="1" spans="1:16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</row>
    <row r="169" s="97" customFormat="1" ht="15.75" customHeight="1" spans="1:16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</row>
    <row r="170" s="97" customFormat="1" ht="15.75" customHeight="1" spans="1:16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49"/>
      <c r="O170" s="149"/>
      <c r="P170" s="149"/>
    </row>
    <row r="171" s="97" customFormat="1" ht="15.75" customHeight="1" spans="1:16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49"/>
      <c r="O171" s="149"/>
      <c r="P171" s="149"/>
    </row>
    <row r="172" s="97" customFormat="1" ht="15.75" customHeight="1" spans="1:16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49"/>
      <c r="O172" s="149"/>
      <c r="P172" s="149"/>
    </row>
    <row r="173" s="97" customFormat="1" ht="15.75" customHeight="1" spans="1:16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49"/>
      <c r="O173" s="149"/>
      <c r="P173" s="149"/>
    </row>
    <row r="174" s="97" customFormat="1" ht="15.75" customHeight="1" spans="1:16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</row>
    <row r="175" s="97" customFormat="1" ht="15.75" customHeight="1" spans="1:16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</row>
    <row r="176" s="97" customFormat="1" ht="15.75" customHeight="1" spans="1:16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</row>
    <row r="177" s="97" customFormat="1" ht="15.75" customHeight="1" spans="1:16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</row>
    <row r="178" s="97" customFormat="1" ht="15.75" customHeight="1" spans="1:16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</row>
    <row r="179" s="97" customFormat="1" ht="15.75" customHeight="1" spans="1:16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</row>
    <row r="180" s="97" customFormat="1" ht="15.75" customHeight="1" spans="1:16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</row>
    <row r="181" s="97" customFormat="1" ht="15.75" customHeight="1" spans="1:16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</row>
    <row r="182" s="97" customFormat="1" ht="15.75" customHeight="1" spans="1:16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</row>
    <row r="183" s="97" customFormat="1" ht="15.75" customHeight="1" spans="1:16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</row>
    <row r="184" s="97" customFormat="1" ht="15.75" customHeight="1" spans="1:16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</row>
    <row r="185" s="97" customFormat="1" ht="15.75" customHeight="1" spans="1:16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</row>
    <row r="186" s="97" customFormat="1" ht="15.75" customHeight="1" spans="1:16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</row>
    <row r="187" s="97" customFormat="1" ht="15.75" customHeight="1" spans="1:16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</row>
    <row r="188" s="97" customFormat="1" ht="15.75" customHeight="1" spans="1:16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</row>
    <row r="189" s="97" customFormat="1" ht="15.75" customHeight="1" spans="1:16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</row>
    <row r="190" s="97" customFormat="1" ht="15.75" customHeight="1" spans="1:16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</row>
    <row r="191" s="97" customFormat="1" ht="15.75" customHeight="1" spans="1:16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</row>
    <row r="192" s="97" customFormat="1" ht="15.75" customHeight="1" spans="1:16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</row>
    <row r="193" s="97" customFormat="1" ht="15.75" customHeight="1" spans="1:16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</row>
    <row r="194" s="97" customFormat="1" ht="15.75" customHeight="1" spans="1:16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</row>
    <row r="195" s="97" customFormat="1" ht="15.75" customHeight="1" spans="1:16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</row>
    <row r="196" s="97" customFormat="1" ht="15.75" customHeight="1" spans="1:16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</row>
    <row r="197" s="97" customFormat="1" ht="15.75" customHeight="1" spans="1:16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</row>
    <row r="198" s="97" customFormat="1" ht="15.75" customHeight="1" spans="1:16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</row>
    <row r="199" s="97" customFormat="1" ht="15.75" customHeight="1" spans="1:16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</row>
    <row r="200" s="97" customFormat="1" ht="15.75" customHeight="1" spans="1:16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</row>
    <row r="201" s="97" customFormat="1" ht="15.75" customHeight="1" spans="1:16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</row>
    <row r="202" s="97" customFormat="1" ht="15.75" customHeight="1" spans="1:16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</row>
    <row r="203" s="97" customFormat="1" ht="15.75" customHeight="1" spans="1:16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</row>
    <row r="204" s="97" customFormat="1" ht="15.75" customHeight="1" spans="1:16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</row>
    <row r="205" s="97" customFormat="1" ht="15.75" customHeight="1" spans="1:16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</row>
    <row r="206" s="97" customFormat="1" ht="15.75" customHeight="1" spans="1:16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</row>
    <row r="207" s="97" customFormat="1" ht="15.75" customHeight="1" spans="1:16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</row>
    <row r="208" s="97" customFormat="1" ht="15.75" customHeight="1" spans="1:16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</row>
    <row r="209" s="97" customFormat="1" ht="15.75" customHeight="1" spans="1:16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</row>
    <row r="210" s="97" customFormat="1" ht="15.75" customHeight="1" spans="1:16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</row>
    <row r="211" s="97" customFormat="1" ht="15.75" customHeight="1" spans="1:16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</row>
    <row r="212" s="97" customFormat="1" ht="15.75" customHeight="1" spans="1:16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</row>
    <row r="213" s="97" customFormat="1" ht="15.75" customHeight="1" spans="1:16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</row>
    <row r="214" s="97" customFormat="1" ht="15.75" customHeight="1" spans="1:16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</row>
    <row r="215" s="97" customFormat="1" ht="15.75" customHeight="1" spans="1:16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</row>
    <row r="216" s="97" customFormat="1" ht="15.75" customHeight="1" spans="1:16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</row>
    <row r="217" s="97" customFormat="1" ht="15.75" customHeight="1" spans="1:16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</row>
    <row r="218" s="97" customFormat="1" ht="15.75" customHeight="1" spans="1:16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</row>
    <row r="219" s="97" customFormat="1" ht="15.75" customHeight="1" spans="1:16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</row>
    <row r="220" s="97" customFormat="1" ht="15.75" customHeight="1" spans="1:16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</row>
    <row r="221" s="97" customFormat="1" ht="15.75" customHeight="1" spans="1:16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</row>
    <row r="222" s="97" customFormat="1" ht="15.75" customHeight="1" spans="1:16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</row>
    <row r="223" s="97" customFormat="1" ht="15.75" customHeight="1" spans="1:16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</row>
    <row r="224" s="97" customFormat="1" ht="15.75" customHeight="1" spans="1:16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</row>
    <row r="225" s="97" customFormat="1" ht="15.75" customHeight="1" spans="1:16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</row>
    <row r="226" s="97" customFormat="1" ht="15.75" customHeight="1" spans="1:16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</row>
    <row r="227" s="97" customFormat="1" ht="15.75" customHeight="1" spans="1:16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</row>
    <row r="228" s="97" customFormat="1" ht="15.75" customHeight="1" spans="1:16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</row>
    <row r="229" s="97" customFormat="1" ht="15.75" customHeight="1" spans="1:16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</row>
    <row r="230" s="97" customFormat="1" ht="15.75" customHeight="1" spans="1:16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</row>
    <row r="231" s="97" customFormat="1" ht="15.75" customHeight="1" spans="1:16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</row>
    <row r="232" s="97" customFormat="1" ht="15.75" customHeight="1" spans="1:16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</row>
    <row r="233" s="97" customFormat="1" ht="15.75" customHeight="1" spans="1:16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</row>
    <row r="234" s="97" customFormat="1" ht="15.75" customHeight="1" spans="1:16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</row>
    <row r="235" s="97" customFormat="1" ht="15.75" customHeight="1" spans="1:16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</row>
    <row r="236" s="97" customFormat="1" ht="15.75" customHeight="1" spans="1:16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</row>
    <row r="237" s="97" customFormat="1" ht="15.75" customHeight="1" spans="1:16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</row>
    <row r="238" s="97" customFormat="1" ht="15.75" customHeight="1" spans="1:16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</row>
    <row r="239" s="97" customFormat="1" ht="15.75" customHeight="1" spans="1:16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</row>
    <row r="240" s="97" customFormat="1" ht="15.75" customHeight="1" spans="1:16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</row>
    <row r="241" s="97" customFormat="1" ht="15.75" customHeight="1" spans="1:16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</row>
    <row r="242" s="97" customFormat="1" ht="15.75" customHeight="1" spans="1:16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</row>
    <row r="243" s="97" customFormat="1" ht="15.75" customHeight="1" spans="1:16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</row>
    <row r="244" s="97" customFormat="1" ht="15.75" customHeight="1" spans="1:16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</row>
    <row r="245" s="97" customFormat="1" ht="15.75" customHeight="1" spans="1:16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</row>
    <row r="246" s="97" customFormat="1" ht="15.75" customHeight="1" spans="1:16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</row>
    <row r="247" s="97" customFormat="1" ht="15.75" customHeight="1" spans="1:16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</row>
    <row r="248" s="97" customFormat="1" ht="15.75" customHeight="1" spans="1:16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</row>
    <row r="249" s="97" customFormat="1" ht="15.75" customHeight="1" spans="1:16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</row>
    <row r="250" s="97" customFormat="1" ht="15.75" customHeight="1" spans="1:16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</row>
    <row r="251" s="97" customFormat="1" ht="15.75" customHeight="1" spans="1:16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</row>
    <row r="252" s="97" customFormat="1" ht="15.75" customHeight="1" spans="1:16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</row>
    <row r="253" s="97" customFormat="1" ht="15.75" customHeight="1" spans="1:16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</row>
    <row r="254" s="97" customFormat="1" ht="15.75" customHeight="1" spans="1:16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</row>
    <row r="255" s="97" customFormat="1" ht="15.75" customHeight="1" spans="1:16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</row>
    <row r="256" s="97" customFormat="1" ht="15.75" customHeight="1" spans="1:16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</row>
    <row r="257" s="97" customFormat="1" ht="15.75" customHeight="1" spans="1:16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</row>
    <row r="258" s="97" customFormat="1" ht="15.75" customHeight="1" spans="1:16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</row>
    <row r="259" s="97" customFormat="1" ht="15.75" customHeight="1" spans="1:16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</row>
    <row r="260" s="97" customFormat="1" ht="15.75" customHeight="1" spans="1:16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</row>
    <row r="261" s="97" customFormat="1" ht="15.75" customHeight="1" spans="1:16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</row>
    <row r="262" s="97" customFormat="1" ht="15.75" customHeight="1" spans="1:16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</row>
    <row r="263" s="97" customFormat="1" ht="15.75" customHeight="1" spans="1:16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</row>
    <row r="264" s="97" customFormat="1" ht="15.75" customHeight="1" spans="1:16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</row>
    <row r="265" s="97" customFormat="1" ht="15.75" customHeight="1" spans="1:16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</row>
    <row r="266" s="97" customFormat="1" ht="15.75" customHeight="1" spans="1:16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</row>
    <row r="267" s="97" customFormat="1" ht="15.75" customHeight="1" spans="1:16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</row>
    <row r="268" s="97" customFormat="1" ht="15.75" customHeight="1" spans="1:16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</row>
    <row r="269" s="97" customFormat="1" ht="15.75" customHeight="1" spans="1:16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</row>
    <row r="270" s="97" customFormat="1" ht="15.75" customHeight="1" spans="1:16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</row>
    <row r="271" s="97" customFormat="1" ht="15.75" customHeight="1" spans="1:16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</row>
    <row r="272" s="97" customFormat="1" ht="15.75" customHeight="1" spans="1:16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</row>
    <row r="273" s="97" customFormat="1" ht="15.75" customHeight="1" spans="1:16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</row>
    <row r="274" s="97" customFormat="1" ht="15.75" customHeight="1" spans="1:16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</row>
    <row r="275" s="97" customFormat="1" ht="15.75" customHeight="1" spans="1:16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</row>
    <row r="276" s="97" customFormat="1" ht="15.75" customHeight="1" spans="1:16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</row>
    <row r="277" s="97" customFormat="1" ht="15.75" customHeight="1" spans="1:16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</row>
    <row r="278" s="97" customFormat="1" ht="15.75" customHeight="1" spans="1:16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</row>
    <row r="279" s="97" customFormat="1" ht="15.75" customHeight="1" spans="1:16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</row>
    <row r="280" s="97" customFormat="1" ht="15.75" customHeight="1" spans="1:16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</row>
    <row r="281" s="97" customFormat="1" ht="15.75" customHeight="1" spans="1:16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</row>
    <row r="282" s="97" customFormat="1" ht="15.75" customHeight="1" spans="1:16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</row>
    <row r="283" s="97" customFormat="1" ht="15.75" customHeight="1" spans="1:16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</row>
    <row r="284" s="97" customFormat="1" ht="15.75" customHeight="1" spans="1:16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</row>
    <row r="285" s="97" customFormat="1" ht="15.75" customHeight="1" spans="1:16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</row>
    <row r="286" s="97" customFormat="1" ht="15.75" customHeight="1" spans="1:16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</row>
    <row r="287" s="97" customFormat="1" ht="15.75" customHeight="1" spans="1:16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</row>
    <row r="288" s="97" customFormat="1" ht="15.75" customHeight="1" spans="1:16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</row>
    <row r="289" s="97" customFormat="1" ht="15.75" customHeight="1" spans="1:16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</row>
    <row r="290" s="97" customFormat="1" ht="15.75" customHeight="1" spans="1:16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</row>
    <row r="291" s="97" customFormat="1" ht="15.75" customHeight="1" spans="1:16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</row>
    <row r="292" s="97" customFormat="1" ht="15.75" customHeight="1" spans="1:16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</row>
    <row r="293" s="97" customFormat="1" ht="15.75" customHeight="1" spans="1:16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</row>
    <row r="294" s="97" customFormat="1" ht="15.75" customHeight="1" spans="1:16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</row>
    <row r="295" s="97" customFormat="1" ht="15.75" customHeight="1" spans="1:16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</row>
    <row r="296" s="97" customFormat="1" ht="15.75" customHeight="1" spans="1:16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</row>
    <row r="297" s="97" customFormat="1" ht="15.75" customHeight="1" spans="1:16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</row>
    <row r="298" s="97" customFormat="1" ht="15.75" customHeight="1" spans="1:16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</row>
    <row r="299" s="97" customFormat="1" ht="15.75" customHeight="1" spans="1:16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</row>
    <row r="300" s="97" customFormat="1" ht="15.75" customHeight="1" spans="1:16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</row>
    <row r="301" s="97" customFormat="1" ht="15.75" customHeight="1" spans="1:16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</row>
    <row r="302" s="97" customFormat="1" ht="15.75" customHeight="1" spans="1:16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</row>
    <row r="303" s="97" customFormat="1" ht="15.75" customHeight="1" spans="1:16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</row>
    <row r="304" s="97" customFormat="1" ht="15.75" customHeight="1" spans="1:16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</row>
    <row r="305" s="97" customFormat="1" ht="15.75" customHeight="1" spans="1:16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</row>
    <row r="306" s="97" customFormat="1" ht="15.75" customHeight="1" spans="1:16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</row>
    <row r="307" s="97" customFormat="1" ht="15.75" customHeight="1" spans="1:16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</row>
    <row r="308" s="97" customFormat="1" ht="15.75" customHeight="1" spans="1:16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</row>
    <row r="309" s="97" customFormat="1" ht="15.75" customHeight="1" spans="1:16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</row>
    <row r="310" s="97" customFormat="1" ht="15.75" customHeight="1" spans="1:16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</row>
    <row r="311" s="97" customFormat="1" ht="15.75" customHeight="1" spans="1:16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</row>
    <row r="312" s="97" customFormat="1" ht="15.75" customHeight="1" spans="1:16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</row>
    <row r="313" s="97" customFormat="1" ht="15.75" customHeight="1" spans="1:16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</row>
    <row r="314" s="97" customFormat="1" ht="15.75" customHeight="1" spans="1:16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</row>
    <row r="315" s="97" customFormat="1" ht="15.75" customHeight="1" spans="1:16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</row>
    <row r="316" s="97" customFormat="1" ht="15.75" customHeight="1" spans="1:16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</row>
    <row r="317" s="97" customFormat="1" ht="15.75" customHeight="1" spans="1:16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</row>
    <row r="318" s="97" customFormat="1" ht="15.75" customHeight="1" spans="1:16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</row>
    <row r="319" s="97" customFormat="1" ht="15.75" customHeight="1" spans="1:16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</row>
    <row r="320" s="97" customFormat="1" ht="15.75" customHeight="1" spans="1:16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</row>
    <row r="321" s="97" customFormat="1" ht="15.75" customHeight="1" spans="1:16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</row>
    <row r="322" s="97" customFormat="1" ht="15.75" customHeight="1" spans="1:16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</row>
    <row r="323" s="97" customFormat="1" ht="15.75" customHeight="1" spans="1:16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</row>
    <row r="324" s="97" customFormat="1" ht="15.75" customHeight="1" spans="1:16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</row>
    <row r="325" s="97" customFormat="1" ht="15.75" customHeight="1" spans="1:16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</row>
    <row r="326" s="97" customFormat="1" ht="15.75" customHeight="1" spans="1:16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</row>
    <row r="327" s="97" customFormat="1" ht="15.75" customHeight="1" spans="1:16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</row>
    <row r="328" s="97" customFormat="1" ht="15.75" customHeight="1" spans="1:16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</row>
    <row r="329" s="97" customFormat="1" ht="15.75" customHeight="1" spans="1:16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</row>
    <row r="330" s="97" customFormat="1" ht="15.75" customHeight="1" spans="1:16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</row>
    <row r="331" s="97" customFormat="1" ht="15.75" customHeight="1" spans="1:16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</row>
    <row r="332" s="97" customFormat="1" ht="15.75" customHeight="1" spans="1:16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</row>
    <row r="333" s="97" customFormat="1" ht="15.75" customHeight="1" spans="1:16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</row>
    <row r="334" s="97" customFormat="1" ht="15.75" customHeight="1" spans="1:16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</row>
    <row r="335" s="97" customFormat="1" ht="15.75" customHeight="1" spans="1:16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</row>
    <row r="336" s="97" customFormat="1" ht="15.75" customHeight="1" spans="1:16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</row>
    <row r="337" s="97" customFormat="1" ht="15.75" customHeight="1" spans="1:16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</row>
    <row r="338" s="97" customFormat="1" ht="15.75" customHeight="1" spans="1:16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</row>
    <row r="339" s="97" customFormat="1" ht="15.75" customHeight="1" spans="1:16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</row>
    <row r="340" s="97" customFormat="1" ht="15.75" customHeight="1" spans="1:16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</row>
    <row r="341" s="97" customFormat="1" ht="15.75" customHeight="1" spans="1:16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</row>
    <row r="342" s="97" customFormat="1" ht="15.75" customHeight="1" spans="1:16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</row>
    <row r="343" s="97" customFormat="1" ht="15.75" customHeight="1" spans="1:16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</row>
    <row r="344" s="97" customFormat="1" ht="15.75" customHeight="1" spans="1:16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</row>
    <row r="345" s="97" customFormat="1" ht="15.75" customHeight="1" spans="1:16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</row>
    <row r="346" s="97" customFormat="1" ht="15.75" customHeight="1" spans="1:16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</row>
    <row r="347" s="97" customFormat="1" ht="15.75" customHeight="1" spans="1:16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</row>
    <row r="348" s="97" customFormat="1" ht="15.75" customHeight="1" spans="1:16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</row>
    <row r="349" s="97" customFormat="1" ht="15.75" customHeight="1" spans="1:16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</row>
    <row r="350" s="97" customFormat="1" ht="15.75" customHeight="1" spans="1:16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</row>
    <row r="351" s="97" customFormat="1" ht="15.75" customHeight="1" spans="1:16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</row>
    <row r="352" s="97" customFormat="1" ht="15.75" customHeight="1" spans="1:16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</row>
    <row r="353" s="97" customFormat="1" ht="15.75" customHeight="1" spans="1:16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</row>
    <row r="354" s="97" customFormat="1" ht="15.75" customHeight="1" spans="1:16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</row>
    <row r="355" s="97" customFormat="1" ht="15.75" customHeight="1" spans="1:16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</row>
    <row r="356" s="97" customFormat="1" ht="15.75" customHeight="1" spans="1:16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</row>
    <row r="357" s="97" customFormat="1" ht="15.75" customHeight="1" spans="1:16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</row>
    <row r="358" s="97" customFormat="1" ht="15.75" customHeight="1" spans="1:16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</row>
    <row r="359" s="97" customFormat="1" ht="15.75" customHeight="1" spans="1:16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</row>
    <row r="360" s="97" customFormat="1" ht="15.75" customHeight="1" spans="1:16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</row>
    <row r="361" s="97" customFormat="1" ht="15.75" customHeight="1" spans="1:16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</row>
    <row r="362" s="97" customFormat="1" ht="15.75" customHeight="1" spans="1:16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</row>
    <row r="363" s="97" customFormat="1" ht="15.75" customHeight="1" spans="1:16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</row>
    <row r="364" s="97" customFormat="1" ht="15.75" customHeight="1" spans="1:16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</row>
    <row r="365" s="97" customFormat="1" ht="15.75" customHeight="1" spans="1:16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</row>
    <row r="366" s="97" customFormat="1" ht="15.75" customHeight="1" spans="1:16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</row>
    <row r="367" s="97" customFormat="1" ht="15.75" customHeight="1" spans="1:16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</row>
    <row r="368" s="97" customFormat="1" ht="15.75" customHeight="1" spans="1:16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</row>
    <row r="369" s="97" customFormat="1" ht="15.75" customHeight="1" spans="1:16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</row>
    <row r="370" s="97" customFormat="1" ht="15.75" customHeight="1" spans="1:16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</row>
    <row r="371" s="97" customFormat="1" ht="15.75" customHeight="1" spans="1:16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</row>
    <row r="372" s="97" customFormat="1" ht="15.75" customHeight="1" spans="1:16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</row>
    <row r="373" s="97" customFormat="1" ht="15.75" customHeight="1" spans="1:16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</row>
    <row r="374" s="97" customFormat="1" ht="15.75" customHeight="1" spans="1:16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</row>
    <row r="375" s="97" customFormat="1" ht="15.75" customHeight="1" spans="1:16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</row>
    <row r="376" s="97" customFormat="1" ht="15.75" customHeight="1" spans="1:16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</row>
    <row r="377" s="97" customFormat="1" ht="15.75" customHeight="1" spans="1:16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</row>
    <row r="378" s="97" customFormat="1" ht="15.75" customHeight="1" spans="1:16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</row>
    <row r="379" s="97" customFormat="1" ht="15.75" customHeight="1" spans="1:16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</row>
    <row r="380" s="97" customFormat="1" ht="15.75" customHeight="1" spans="1:16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</row>
    <row r="381" s="97" customFormat="1" ht="15.75" customHeight="1" spans="1:16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</row>
    <row r="382" s="97" customFormat="1" ht="15.75" customHeight="1" spans="1:16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</row>
    <row r="383" s="97" customFormat="1" ht="15.75" customHeight="1" spans="1:16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</row>
    <row r="384" s="97" customFormat="1" ht="15.75" customHeight="1" spans="1:16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</row>
    <row r="385" s="97" customFormat="1" ht="15.75" customHeight="1" spans="1:16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</row>
    <row r="386" s="97" customFormat="1" ht="15.75" customHeight="1" spans="1:16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</row>
    <row r="387" s="97" customFormat="1" ht="15.75" customHeight="1" spans="1:16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</row>
    <row r="388" s="97" customFormat="1" ht="15.75" customHeight="1" spans="1:16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</row>
    <row r="389" s="97" customFormat="1" ht="15.75" customHeight="1" spans="1:16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</row>
    <row r="390" s="97" customFormat="1" ht="15.75" customHeight="1" spans="1:16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</row>
    <row r="391" s="97" customFormat="1" ht="15.75" customHeight="1" spans="1:16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</row>
    <row r="392" s="97" customFormat="1" ht="15.75" customHeight="1" spans="1:16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</row>
    <row r="393" s="97" customFormat="1" ht="15.75" customHeight="1" spans="1:16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</row>
    <row r="394" s="97" customFormat="1" ht="15.75" customHeight="1" spans="1:16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</row>
    <row r="395" s="97" customFormat="1" ht="15.75" customHeight="1" spans="1:16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</row>
    <row r="396" s="97" customFormat="1" ht="15.75" customHeight="1" spans="1:16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</row>
    <row r="397" s="97" customFormat="1" ht="15.75" customHeight="1" spans="1:16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</row>
    <row r="398" s="97" customFormat="1" ht="15.75" customHeight="1" spans="1:16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</row>
    <row r="399" s="97" customFormat="1" ht="15.75" customHeight="1" spans="1:16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</row>
    <row r="400" s="97" customFormat="1" ht="15.75" customHeight="1" spans="1:16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</row>
    <row r="401" s="97" customFormat="1" ht="15.75" customHeight="1" spans="1:16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</row>
    <row r="402" s="97" customFormat="1" ht="15.75" customHeight="1" spans="1:16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</row>
    <row r="403" s="97" customFormat="1" ht="15.75" customHeight="1" spans="1:16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</row>
    <row r="404" s="97" customFormat="1" ht="15.75" customHeight="1" spans="1:16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</row>
    <row r="405" s="97" customFormat="1" ht="15.75" customHeight="1" spans="1:16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</row>
    <row r="406" s="97" customFormat="1" ht="15.75" customHeight="1" spans="1:16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</row>
    <row r="407" s="97" customFormat="1" ht="15.75" customHeight="1" spans="1:16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</row>
    <row r="408" s="97" customFormat="1" ht="15.75" customHeight="1" spans="1:16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</row>
    <row r="409" s="97" customFormat="1" ht="15.75" customHeight="1" spans="1:16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</row>
    <row r="410" s="97" customFormat="1" ht="15.75" customHeight="1" spans="1:16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</row>
    <row r="411" s="97" customFormat="1" ht="15.75" customHeight="1" spans="1:16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</row>
    <row r="412" s="97" customFormat="1" ht="15.75" customHeight="1" spans="1:16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</row>
    <row r="413" s="97" customFormat="1" ht="15.75" customHeight="1" spans="1:16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</row>
    <row r="414" s="97" customFormat="1" ht="15.75" customHeight="1" spans="1:16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</row>
    <row r="415" s="97" customFormat="1" ht="15.75" customHeight="1" spans="1:16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</row>
    <row r="416" s="97" customFormat="1" ht="15.75" customHeight="1" spans="1:16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</row>
    <row r="417" s="97" customFormat="1" ht="15.75" customHeight="1" spans="1:16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</row>
    <row r="418" s="97" customFormat="1" ht="15.75" customHeight="1" spans="1:16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</row>
    <row r="419" s="97" customFormat="1" ht="15.75" customHeight="1" spans="1:16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</row>
    <row r="420" s="97" customFormat="1" ht="15.75" customHeight="1" spans="1:16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</row>
    <row r="421" s="97" customFormat="1" ht="15.75" customHeight="1" spans="1:16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</row>
    <row r="422" s="97" customFormat="1" ht="15.75" customHeight="1" spans="1:16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</row>
    <row r="423" s="97" customFormat="1" ht="15.75" customHeight="1" spans="1:16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</row>
    <row r="424" s="97" customFormat="1" ht="15.75" customHeight="1" spans="1:16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</row>
    <row r="425" s="97" customFormat="1" ht="15.75" customHeight="1" spans="1:16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</row>
    <row r="426" s="97" customFormat="1" ht="15.75" customHeight="1" spans="1:16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</row>
    <row r="427" s="97" customFormat="1" ht="15.75" customHeight="1" spans="1:16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</row>
    <row r="428" s="97" customFormat="1" ht="15.75" customHeight="1" spans="1:16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</row>
    <row r="429" s="97" customFormat="1" ht="15.75" customHeight="1" spans="1:16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</row>
    <row r="430" s="97" customFormat="1" ht="15.75" customHeight="1" spans="1:16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</row>
    <row r="431" s="97" customFormat="1" ht="15.75" customHeight="1" spans="1:16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</row>
    <row r="432" s="97" customFormat="1" ht="15.75" customHeight="1" spans="1:16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</row>
    <row r="433" s="97" customFormat="1" ht="15.75" customHeight="1" spans="1:16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</row>
    <row r="434" s="97" customFormat="1" ht="15.75" customHeight="1" spans="1:16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</row>
    <row r="435" s="97" customFormat="1" ht="15.75" customHeight="1" spans="1:16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</row>
    <row r="436" s="97" customFormat="1" ht="15.75" customHeight="1" spans="1:16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</row>
    <row r="437" s="97" customFormat="1" ht="15.75" customHeight="1" spans="1:16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</row>
    <row r="438" s="97" customFormat="1" ht="15.75" customHeight="1" spans="1:16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</row>
    <row r="439" s="97" customFormat="1" ht="15.75" customHeight="1" spans="1:16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</row>
    <row r="440" s="97" customFormat="1" ht="15.75" customHeight="1" spans="1:16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</row>
    <row r="441" s="97" customFormat="1" ht="15.75" customHeight="1" spans="1:16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</row>
    <row r="442" s="97" customFormat="1" ht="15.75" customHeight="1" spans="1:16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</row>
    <row r="443" s="97" customFormat="1" ht="15.75" customHeight="1" spans="1:16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</row>
    <row r="444" s="97" customFormat="1" ht="15.75" customHeight="1" spans="1:16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</row>
    <row r="445" s="97" customFormat="1" ht="15.75" customHeight="1" spans="1:16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</row>
    <row r="446" s="97" customFormat="1" ht="15.75" customHeight="1" spans="1:16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</row>
    <row r="447" s="97" customFormat="1" ht="15.75" customHeight="1" spans="1:16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</row>
    <row r="448" s="97" customFormat="1" ht="15.75" customHeight="1" spans="1:16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</row>
    <row r="449" s="97" customFormat="1" ht="15.75" customHeight="1" spans="1:16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</row>
    <row r="450" s="97" customFormat="1" ht="15.75" customHeight="1" spans="1:16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</row>
    <row r="451" s="97" customFormat="1" ht="15.75" customHeight="1" spans="1:16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</row>
    <row r="452" s="97" customFormat="1" ht="15.75" customHeight="1" spans="1:16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</row>
    <row r="453" s="97" customFormat="1" ht="15.75" customHeight="1" spans="1:16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</row>
    <row r="454" s="97" customFormat="1" ht="15.75" customHeight="1" spans="1:16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</row>
    <row r="455" s="97" customFormat="1" ht="15.75" customHeight="1" spans="1:16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</row>
    <row r="456" s="97" customFormat="1" ht="15.75" customHeight="1" spans="1:16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</row>
    <row r="457" s="97" customFormat="1" ht="15.75" customHeight="1" spans="1:16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</row>
    <row r="458" s="97" customFormat="1" ht="15.75" customHeight="1" spans="1:16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</row>
    <row r="459" s="97" customFormat="1" ht="15.75" customHeight="1" spans="1:16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</row>
    <row r="460" s="97" customFormat="1" ht="15.75" customHeight="1" spans="1:16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</row>
    <row r="461" s="97" customFormat="1" ht="15.75" customHeight="1" spans="1:16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</row>
    <row r="462" s="97" customFormat="1" ht="15.75" customHeight="1" spans="1:16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</row>
    <row r="463" s="97" customFormat="1" ht="15.75" customHeight="1" spans="1:16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</row>
    <row r="464" s="97" customFormat="1" ht="15.75" customHeight="1" spans="1:16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</row>
    <row r="465" s="97" customFormat="1" ht="15.75" customHeight="1" spans="1:16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</row>
    <row r="466" s="97" customFormat="1" ht="15.75" customHeight="1" spans="1:16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</row>
    <row r="467" s="97" customFormat="1" ht="15.75" customHeight="1" spans="1:16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</row>
    <row r="468" s="97" customFormat="1" ht="15.75" customHeight="1" spans="1:16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</row>
    <row r="469" s="97" customFormat="1" ht="15.75" customHeight="1" spans="1:16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</row>
    <row r="470" s="97" customFormat="1" ht="15.75" customHeight="1" spans="1:16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</row>
    <row r="471" s="97" customFormat="1" ht="15.75" customHeight="1" spans="1:16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</row>
    <row r="472" s="97" customFormat="1" ht="15.75" customHeight="1" spans="1:16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</row>
    <row r="473" s="97" customFormat="1" ht="15.75" customHeight="1" spans="1:16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</row>
    <row r="474" s="97" customFormat="1" ht="15.75" customHeight="1" spans="1:16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</row>
    <row r="475" s="97" customFormat="1" ht="15.75" customHeight="1" spans="1:16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</row>
    <row r="476" s="97" customFormat="1" ht="15.75" customHeight="1" spans="1:16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</row>
    <row r="477" s="97" customFormat="1" ht="15.75" customHeight="1" spans="1:16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</row>
    <row r="478" s="97" customFormat="1" ht="15.75" customHeight="1" spans="1:16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</row>
    <row r="479" s="97" customFormat="1" ht="15.75" customHeight="1" spans="1:16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</row>
    <row r="480" s="97" customFormat="1" ht="15.75" customHeight="1" spans="1:16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</row>
    <row r="481" s="97" customFormat="1" ht="15.75" customHeight="1" spans="1:16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</row>
    <row r="482" s="97" customFormat="1" ht="15.75" customHeight="1" spans="1:16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</row>
    <row r="483" s="97" customFormat="1" ht="15.75" customHeight="1" spans="1:16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</row>
    <row r="484" s="97" customFormat="1" ht="15.75" customHeight="1" spans="1:16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</row>
    <row r="485" s="97" customFormat="1" ht="15.75" customHeight="1" spans="1:16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</row>
    <row r="486" s="97" customFormat="1" ht="15.75" customHeight="1" spans="1:16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</row>
    <row r="487" s="97" customFormat="1" ht="15.75" customHeight="1" spans="1:16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</row>
    <row r="488" s="97" customFormat="1" ht="15.75" customHeight="1" spans="1:16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</row>
    <row r="489" s="97" customFormat="1" ht="15.75" customHeight="1" spans="1:16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</row>
    <row r="490" s="97" customFormat="1" ht="15.75" customHeight="1" spans="1:16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</row>
    <row r="491" s="97" customFormat="1" ht="15.75" customHeight="1" spans="1:16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</row>
    <row r="492" s="97" customFormat="1" ht="15.75" customHeight="1" spans="1:16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</row>
    <row r="493" s="97" customFormat="1" ht="15.75" customHeight="1" spans="1:16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</row>
    <row r="494" s="97" customFormat="1" ht="15.75" customHeight="1" spans="1:16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</row>
    <row r="495" s="97" customFormat="1" ht="15.75" customHeight="1" spans="1:16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</row>
    <row r="496" s="97" customFormat="1" ht="15.75" customHeight="1" spans="1:16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</row>
    <row r="497" s="97" customFormat="1" ht="15.75" customHeight="1" spans="1:16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</row>
    <row r="498" s="97" customFormat="1" ht="15.75" customHeight="1" spans="1:16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</row>
    <row r="499" s="97" customFormat="1" ht="15.75" customHeight="1" spans="1:16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</row>
    <row r="500" s="97" customFormat="1" ht="15.75" customHeight="1" spans="1:16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</row>
    <row r="501" s="97" customFormat="1" ht="15.75" customHeight="1" spans="1:16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</row>
    <row r="502" s="97" customFormat="1" ht="15.75" customHeight="1" spans="1:16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</row>
    <row r="503" s="97" customFormat="1" ht="15.75" customHeight="1" spans="1:16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</row>
    <row r="504" s="97" customFormat="1" ht="15.75" customHeight="1" spans="1:16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</row>
    <row r="505" s="97" customFormat="1" ht="15.75" customHeight="1" spans="1:16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</row>
    <row r="506" s="97" customFormat="1" ht="15.75" customHeight="1" spans="1:16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</row>
    <row r="507" s="97" customFormat="1" ht="15.75" customHeight="1" spans="1:16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</row>
    <row r="508" s="97" customFormat="1" ht="15.75" customHeight="1" spans="1:16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</row>
    <row r="509" s="97" customFormat="1" ht="15.75" customHeight="1" spans="1:16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</row>
    <row r="510" s="97" customFormat="1" ht="15.75" customHeight="1" spans="1:16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</row>
    <row r="511" s="97" customFormat="1" ht="15.75" customHeight="1" spans="1:16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</row>
    <row r="512" s="97" customFormat="1" ht="15.75" customHeight="1" spans="1:16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</row>
    <row r="513" s="97" customFormat="1" ht="15.75" customHeight="1" spans="1:16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</row>
    <row r="514" s="97" customFormat="1" ht="15.75" customHeight="1" spans="1:16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</row>
    <row r="515" s="97" customFormat="1" ht="15.75" customHeight="1" spans="1:16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</row>
    <row r="516" s="97" customFormat="1" ht="15.75" customHeight="1" spans="1:16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</row>
    <row r="517" s="97" customFormat="1" ht="15.75" customHeight="1" spans="1:16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</row>
    <row r="518" s="97" customFormat="1" ht="15.75" customHeight="1" spans="1:16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</row>
    <row r="519" s="97" customFormat="1" ht="15.75" customHeight="1" spans="1:16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</row>
    <row r="520" s="97" customFormat="1" ht="15.75" customHeight="1" spans="1:16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</row>
    <row r="521" s="97" customFormat="1" ht="15.75" customHeight="1" spans="1:16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</row>
    <row r="522" s="97" customFormat="1" ht="15.75" customHeight="1" spans="1:16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</row>
    <row r="523" s="97" customFormat="1" ht="15.75" customHeight="1" spans="1:16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</row>
    <row r="524" s="97" customFormat="1" ht="15.75" customHeight="1" spans="1:16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</row>
    <row r="525" s="97" customFormat="1" ht="15.75" customHeight="1" spans="1:16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</row>
    <row r="526" s="97" customFormat="1" ht="15.75" customHeight="1" spans="1:16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</row>
    <row r="527" s="97" customFormat="1" ht="15.75" customHeight="1" spans="1:16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</row>
    <row r="528" s="97" customFormat="1" ht="15.75" customHeight="1" spans="1:16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</row>
    <row r="529" s="97" customFormat="1" ht="15.75" customHeight="1" spans="1:16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</row>
    <row r="530" s="97" customFormat="1" ht="15.75" customHeight="1" spans="1:16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</row>
    <row r="531" s="97" customFormat="1" ht="15.75" customHeight="1" spans="1:16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</row>
    <row r="532" s="97" customFormat="1" ht="15.75" customHeight="1" spans="1:16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</row>
    <row r="533" s="97" customFormat="1" ht="15.75" customHeight="1" spans="1:16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</row>
    <row r="534" s="97" customFormat="1" ht="15.75" customHeight="1" spans="1:16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</row>
    <row r="535" s="97" customFormat="1" ht="15.75" customHeight="1" spans="1:16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</row>
    <row r="536" s="97" customFormat="1" ht="15.75" customHeight="1" spans="1:16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</row>
    <row r="537" s="97" customFormat="1" ht="15.75" customHeight="1" spans="1:16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</row>
    <row r="538" s="97" customFormat="1" ht="15.75" customHeight="1" spans="1:16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</row>
    <row r="539" s="97" customFormat="1" ht="15.75" customHeight="1" spans="1:16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</row>
    <row r="540" s="97" customFormat="1" ht="15.75" customHeight="1" spans="1:16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</row>
    <row r="541" s="97" customFormat="1" ht="15.75" customHeight="1" spans="1:16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</row>
    <row r="542" s="97" customFormat="1" ht="15.75" customHeight="1" spans="1:16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</row>
    <row r="543" s="97" customFormat="1" ht="15.75" customHeight="1" spans="1:16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</row>
    <row r="544" s="97" customFormat="1" ht="15.75" customHeight="1" spans="1:16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</row>
    <row r="545" s="97" customFormat="1" ht="15.75" customHeight="1" spans="1:16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</row>
    <row r="546" s="97" customFormat="1" ht="15.75" customHeight="1" spans="1:16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</row>
    <row r="547" s="97" customFormat="1" ht="15.75" customHeight="1" spans="1:16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</row>
    <row r="548" s="97" customFormat="1" ht="15.75" customHeight="1" spans="1:16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</row>
    <row r="549" s="97" customFormat="1" ht="15.75" customHeight="1" spans="1:16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</row>
    <row r="550" s="97" customFormat="1" ht="15.75" customHeight="1" spans="1:16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</row>
    <row r="551" s="97" customFormat="1" ht="15.75" customHeight="1" spans="1:16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</row>
    <row r="552" s="97" customFormat="1" ht="15.75" customHeight="1" spans="1:16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</row>
    <row r="553" s="97" customFormat="1" ht="15.75" customHeight="1" spans="1:16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</row>
    <row r="554" s="97" customFormat="1" ht="15.75" customHeight="1" spans="1:16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</row>
    <row r="555" s="97" customFormat="1" ht="15.75" customHeight="1" spans="1:16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</row>
    <row r="556" s="97" customFormat="1" ht="15.75" customHeight="1" spans="1:16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</row>
    <row r="557" s="97" customFormat="1" ht="15.75" customHeight="1" spans="1:16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</row>
    <row r="558" s="97" customFormat="1" ht="15.75" customHeight="1" spans="1:16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</row>
    <row r="559" s="97" customFormat="1" ht="15.75" customHeight="1" spans="1:16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</row>
    <row r="560" s="97" customFormat="1" ht="15.75" customHeight="1" spans="1:16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</row>
    <row r="561" s="97" customFormat="1" ht="15.75" customHeight="1" spans="1:16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</row>
    <row r="562" s="97" customFormat="1" ht="15.75" customHeight="1" spans="1:16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</row>
    <row r="563" s="97" customFormat="1" ht="15.75" customHeight="1" spans="1:16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</row>
    <row r="564" s="97" customFormat="1" ht="15.75" customHeight="1" spans="1:16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</row>
    <row r="565" s="97" customFormat="1" ht="15.75" customHeight="1" spans="1:16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</row>
    <row r="566" s="97" customFormat="1" ht="15.75" customHeight="1" spans="1:16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</row>
    <row r="567" s="97" customFormat="1" ht="15.75" customHeight="1" spans="1:16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</row>
    <row r="568" s="97" customFormat="1" ht="15.75" customHeight="1" spans="1:16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</row>
    <row r="569" s="97" customFormat="1" ht="15.75" customHeight="1" spans="1:16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</row>
    <row r="570" s="97" customFormat="1" ht="15.75" customHeight="1" spans="1:16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</row>
    <row r="571" s="97" customFormat="1" ht="15.75" customHeight="1" spans="1:16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</row>
    <row r="572" s="97" customFormat="1" ht="15.75" customHeight="1" spans="1:16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</row>
    <row r="573" s="97" customFormat="1" ht="15.75" customHeight="1" spans="1:16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</row>
    <row r="574" s="97" customFormat="1" ht="15.75" customHeight="1" spans="1:16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</row>
    <row r="575" s="97" customFormat="1" ht="15.75" customHeight="1" spans="1:16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</row>
    <row r="576" s="97" customFormat="1" ht="15.75" customHeight="1" spans="1:16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</row>
    <row r="577" s="97" customFormat="1" ht="15.75" customHeight="1" spans="1:16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</row>
    <row r="578" s="97" customFormat="1" ht="15.75" customHeight="1" spans="1:16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</row>
    <row r="579" s="97" customFormat="1" ht="15.75" customHeight="1" spans="1:16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</row>
    <row r="580" s="97" customFormat="1" ht="15.75" customHeight="1" spans="1:16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</row>
    <row r="581" s="97" customFormat="1" ht="15.75" customHeight="1" spans="1:16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</row>
    <row r="582" s="97" customFormat="1" ht="15.75" customHeight="1" spans="1:16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</row>
    <row r="583" s="97" customFormat="1" ht="15.75" customHeight="1" spans="1:16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</row>
    <row r="584" s="97" customFormat="1" ht="15.75" customHeight="1" spans="1:16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</row>
    <row r="585" s="97" customFormat="1" ht="15.75" customHeight="1" spans="1:16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</row>
    <row r="586" s="97" customFormat="1" ht="15.75" customHeight="1" spans="1:16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</row>
    <row r="587" s="97" customFormat="1" ht="15.75" customHeight="1" spans="1:16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</row>
    <row r="588" s="97" customFormat="1" ht="15.75" customHeight="1" spans="1:16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</row>
    <row r="589" s="97" customFormat="1" ht="15.75" customHeight="1" spans="1:16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</row>
    <row r="590" s="97" customFormat="1" ht="15.75" customHeight="1" spans="1:16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</row>
    <row r="591" s="97" customFormat="1" ht="15.75" customHeight="1" spans="1:16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</row>
    <row r="592" s="97" customFormat="1" ht="15.75" customHeight="1" spans="1:16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</row>
    <row r="593" s="97" customFormat="1" ht="15.75" customHeight="1" spans="1:16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</row>
    <row r="594" s="97" customFormat="1" ht="15.75" customHeight="1" spans="1:16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</row>
    <row r="595" s="97" customFormat="1" ht="15.75" customHeight="1" spans="1:16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</row>
    <row r="596" s="97" customFormat="1" ht="15.75" customHeight="1" spans="1:16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</row>
    <row r="597" s="97" customFormat="1" ht="15.75" customHeight="1" spans="1:16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</row>
    <row r="598" s="97" customFormat="1" ht="15.75" customHeight="1" spans="1:16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</row>
    <row r="599" s="97" customFormat="1" ht="15.75" customHeight="1" spans="1:16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</row>
    <row r="600" s="97" customFormat="1" ht="15.75" customHeight="1" spans="1:16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</row>
    <row r="601" s="97" customFormat="1" ht="15.75" customHeight="1" spans="1:16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</row>
    <row r="602" s="97" customFormat="1" ht="15.75" customHeight="1" spans="1:16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</row>
    <row r="603" s="97" customFormat="1" ht="15.75" customHeight="1" spans="1:16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</row>
    <row r="604" s="97" customFormat="1" ht="15.75" customHeight="1" spans="1:16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</row>
    <row r="605" s="97" customFormat="1" ht="15.75" customHeight="1" spans="1:16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</row>
    <row r="606" s="97" customFormat="1" ht="15.75" customHeight="1" spans="1:16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</row>
    <row r="607" s="97" customFormat="1" ht="15.75" customHeight="1" spans="1:16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</row>
    <row r="608" s="97" customFormat="1" ht="15.75" customHeight="1" spans="1:16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</row>
    <row r="609" s="97" customFormat="1" ht="15.75" customHeight="1" spans="1:16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</row>
    <row r="610" s="97" customFormat="1" ht="15.75" customHeight="1" spans="1:16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</row>
    <row r="611" s="97" customFormat="1" ht="15.75" customHeight="1" spans="1:16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</row>
    <row r="612" s="97" customFormat="1" ht="15.75" customHeight="1" spans="1:16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</row>
    <row r="613" s="97" customFormat="1" ht="15.75" customHeight="1" spans="1:16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</row>
    <row r="614" s="97" customFormat="1" ht="15.75" customHeight="1" spans="1:16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</row>
    <row r="615" s="97" customFormat="1" ht="15.75" customHeight="1" spans="1:16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</row>
    <row r="616" s="97" customFormat="1" ht="15.75" customHeight="1" spans="1:16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</row>
    <row r="617" s="97" customFormat="1" ht="15.75" customHeight="1" spans="1:16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</row>
    <row r="618" s="97" customFormat="1" ht="15.75" customHeight="1" spans="1:16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</row>
    <row r="619" s="97" customFormat="1" ht="15.75" customHeight="1" spans="1:16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</row>
    <row r="620" s="97" customFormat="1" ht="15.75" customHeight="1" spans="1:16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</row>
    <row r="621" s="97" customFormat="1" ht="15.75" customHeight="1" spans="1:16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</row>
    <row r="622" s="97" customFormat="1" ht="15.75" customHeight="1" spans="1:16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</row>
    <row r="623" s="97" customFormat="1" ht="15.75" customHeight="1" spans="1:16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</row>
    <row r="624" s="97" customFormat="1" ht="15.75" customHeight="1" spans="1:16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</row>
    <row r="625" s="97" customFormat="1" ht="15.75" customHeight="1" spans="1:16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</row>
    <row r="626" s="97" customFormat="1" ht="15.75" customHeight="1" spans="1:16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</row>
    <row r="627" s="97" customFormat="1" ht="15.75" customHeight="1" spans="1:16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</row>
    <row r="628" s="97" customFormat="1" ht="15.75" customHeight="1" spans="1:16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</row>
    <row r="629" s="97" customFormat="1" ht="15.75" customHeight="1" spans="1:16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</row>
    <row r="630" s="97" customFormat="1" ht="15.75" customHeight="1" spans="1:16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</row>
    <row r="631" s="97" customFormat="1" ht="15.75" customHeight="1" spans="1:16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</row>
    <row r="632" s="97" customFormat="1" ht="15.75" customHeight="1" spans="1:16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</row>
    <row r="633" s="97" customFormat="1" ht="15.75" customHeight="1" spans="1:16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</row>
    <row r="634" s="97" customFormat="1" ht="15.75" customHeight="1" spans="1:16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</row>
    <row r="635" s="97" customFormat="1" ht="15.75" customHeight="1" spans="1:16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</row>
    <row r="636" s="97" customFormat="1" ht="15.75" customHeight="1" spans="1:16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</row>
    <row r="637" s="97" customFormat="1" ht="15.75" customHeight="1" spans="1:16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</row>
    <row r="638" s="97" customFormat="1" ht="15.75" customHeight="1" spans="1:16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</row>
    <row r="639" s="97" customFormat="1" ht="15.75" customHeight="1" spans="1:16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</row>
    <row r="640" s="97" customFormat="1" ht="15.75" customHeight="1" spans="1:16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</row>
    <row r="641" s="97" customFormat="1" ht="15.75" customHeight="1" spans="1:16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</row>
    <row r="642" s="97" customFormat="1" ht="15.75" customHeight="1" spans="1:16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</row>
    <row r="643" s="97" customFormat="1" ht="15.75" customHeight="1" spans="1:16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</row>
    <row r="644" s="97" customFormat="1" ht="15.75" customHeight="1" spans="1:16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</row>
    <row r="645" s="97" customFormat="1" ht="15.75" customHeight="1" spans="1:16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</row>
    <row r="646" s="97" customFormat="1" ht="15.75" customHeight="1" spans="1:16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</row>
    <row r="647" s="97" customFormat="1" ht="15.75" customHeight="1" spans="1:16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</row>
    <row r="648" s="97" customFormat="1" ht="15.75" customHeight="1" spans="1:16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</row>
    <row r="649" s="97" customFormat="1" ht="15.75" customHeight="1" spans="1:16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</row>
    <row r="650" s="97" customFormat="1" ht="15.75" customHeight="1" spans="1:16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</row>
    <row r="651" s="97" customFormat="1" ht="15.75" customHeight="1" spans="1:16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</row>
    <row r="652" s="97" customFormat="1" ht="15.75" customHeight="1" spans="1:16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</row>
    <row r="653" s="97" customFormat="1" ht="15.75" customHeight="1" spans="1:16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</row>
    <row r="654" s="97" customFormat="1" ht="15.75" customHeight="1" spans="1:16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</row>
    <row r="655" s="97" customFormat="1" ht="15.75" customHeight="1" spans="1:16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</row>
    <row r="656" s="97" customFormat="1" ht="15.75" customHeight="1" spans="1:16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</row>
    <row r="657" s="97" customFormat="1" ht="15.75" customHeight="1" spans="1:16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</row>
    <row r="658" s="97" customFormat="1" ht="15.75" customHeight="1" spans="1:16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</row>
    <row r="659" s="97" customFormat="1" ht="15.75" customHeight="1" spans="1:16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</row>
    <row r="660" s="97" customFormat="1" ht="15.75" customHeight="1" spans="1:16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</row>
    <row r="661" s="97" customFormat="1" ht="15.75" customHeight="1" spans="1:16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</row>
    <row r="662" s="97" customFormat="1" ht="15.75" customHeight="1" spans="1:16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</row>
    <row r="663" s="97" customFormat="1" ht="15.75" customHeight="1" spans="1:16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</row>
    <row r="664" s="97" customFormat="1" ht="15.75" customHeight="1" spans="1:16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</row>
    <row r="665" s="97" customFormat="1" ht="15.75" customHeight="1" spans="1:16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</row>
    <row r="666" s="97" customFormat="1" ht="15.75" customHeight="1" spans="1:16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</row>
    <row r="667" s="97" customFormat="1" ht="15.75" customHeight="1" spans="1:16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</row>
    <row r="668" s="97" customFormat="1" ht="15.75" customHeight="1" spans="1:16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</row>
    <row r="669" s="97" customFormat="1" ht="15.75" customHeight="1" spans="1:16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</row>
    <row r="670" s="97" customFormat="1" ht="15.75" customHeight="1" spans="1:16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</row>
    <row r="671" s="97" customFormat="1" ht="15.75" customHeight="1" spans="1:16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</row>
    <row r="672" s="97" customFormat="1" ht="15.75" customHeight="1" spans="1:16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</row>
    <row r="673" s="97" customFormat="1" ht="15.75" customHeight="1" spans="1:16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</row>
    <row r="674" s="97" customFormat="1" ht="15.75" customHeight="1" spans="1:16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</row>
    <row r="675" s="97" customFormat="1" ht="15.75" customHeight="1" spans="1:16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</row>
    <row r="676" s="97" customFormat="1" ht="15.75" customHeight="1" spans="1:16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</row>
    <row r="677" s="97" customFormat="1" ht="15.75" customHeight="1" spans="1:16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</row>
    <row r="678" s="97" customFormat="1" ht="15.75" customHeight="1" spans="1:16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</row>
    <row r="679" s="97" customFormat="1" ht="15.75" customHeight="1" spans="1:16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</row>
    <row r="680" s="97" customFormat="1" ht="15.75" customHeight="1" spans="1:16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</row>
    <row r="681" s="97" customFormat="1" ht="15.75" customHeight="1" spans="1:16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</row>
    <row r="682" s="97" customFormat="1" ht="15.75" customHeight="1" spans="1:16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</row>
    <row r="683" s="97" customFormat="1" ht="15.75" customHeight="1" spans="1:16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</row>
    <row r="684" s="97" customFormat="1" ht="15.75" customHeight="1" spans="1:16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</row>
    <row r="685" s="97" customFormat="1" ht="15.75" customHeight="1" spans="1:16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</row>
    <row r="686" s="97" customFormat="1" ht="15.75" customHeight="1" spans="1:16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</row>
    <row r="687" s="97" customFormat="1" ht="15.75" customHeight="1" spans="1:16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</row>
    <row r="688" s="97" customFormat="1" ht="15.75" customHeight="1" spans="1:16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</row>
    <row r="689" s="97" customFormat="1" ht="15.75" customHeight="1" spans="1:16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</row>
    <row r="690" s="97" customFormat="1" ht="15.75" customHeight="1" spans="1:16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</row>
    <row r="691" s="97" customFormat="1" ht="15.75" customHeight="1" spans="1:16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</row>
    <row r="692" s="97" customFormat="1" ht="15.75" customHeight="1" spans="1:16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</row>
    <row r="693" s="97" customFormat="1" ht="15.75" customHeight="1" spans="1:16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</row>
    <row r="694" s="97" customFormat="1" ht="15.75" customHeight="1" spans="1:16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</row>
    <row r="695" s="97" customFormat="1" ht="15.75" customHeight="1" spans="1:16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</row>
    <row r="696" s="97" customFormat="1" ht="15.75" customHeight="1" spans="1:16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</row>
    <row r="697" s="97" customFormat="1" ht="15.75" customHeight="1" spans="1:16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</row>
    <row r="698" s="97" customFormat="1" ht="15.75" customHeight="1" spans="1:16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</row>
    <row r="699" s="97" customFormat="1" ht="15.75" customHeight="1" spans="1:16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</row>
    <row r="700" s="97" customFormat="1" ht="15.75" customHeight="1" spans="1:16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</row>
    <row r="701" s="97" customFormat="1" ht="15.75" customHeight="1" spans="1:16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</row>
    <row r="702" s="97" customFormat="1" ht="15.75" customHeight="1" spans="1:16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</row>
    <row r="703" s="97" customFormat="1" ht="15.75" customHeight="1" spans="1:16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</row>
    <row r="704" s="97" customFormat="1" ht="15.75" customHeight="1" spans="1:16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</row>
    <row r="705" s="97" customFormat="1" ht="15.75" customHeight="1" spans="1:16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</row>
    <row r="706" s="97" customFormat="1" ht="15.75" customHeight="1" spans="1:16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</row>
    <row r="707" s="97" customFormat="1" ht="15.75" customHeight="1" spans="1:16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</row>
    <row r="708" s="97" customFormat="1" ht="15.75" customHeight="1" spans="1:16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</row>
    <row r="709" s="97" customFormat="1" ht="15.75" customHeight="1" spans="1:16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</row>
    <row r="710" s="97" customFormat="1" ht="15.75" customHeight="1" spans="1:16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</row>
    <row r="711" s="97" customFormat="1" ht="15.75" customHeight="1" spans="1:16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</row>
    <row r="712" s="97" customFormat="1" ht="15.75" customHeight="1" spans="1:16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</row>
    <row r="713" s="97" customFormat="1" ht="15.75" customHeight="1" spans="1:16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</row>
    <row r="714" s="97" customFormat="1" ht="15.75" customHeight="1" spans="1:16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</row>
    <row r="715" s="97" customFormat="1" ht="15.75" customHeight="1" spans="1:16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</row>
    <row r="716" s="97" customFormat="1" ht="15.75" customHeight="1" spans="1:16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</row>
    <row r="717" s="97" customFormat="1" ht="15.75" customHeight="1" spans="1:16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</row>
    <row r="718" s="97" customFormat="1" ht="15.75" customHeight="1" spans="1:16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</row>
    <row r="719" s="97" customFormat="1" ht="15.75" customHeight="1" spans="1:16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</row>
    <row r="720" s="97" customFormat="1" ht="15.75" customHeight="1" spans="1:16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</row>
    <row r="721" s="97" customFormat="1" ht="15.75" customHeight="1" spans="1:16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</row>
    <row r="722" s="97" customFormat="1" ht="15.75" customHeight="1" spans="1:16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</row>
    <row r="723" s="97" customFormat="1" ht="15.75" customHeight="1" spans="1:16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</row>
    <row r="724" s="97" customFormat="1" ht="15.75" customHeight="1" spans="1:16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</row>
    <row r="725" s="97" customFormat="1" ht="15.75" customHeight="1" spans="1:16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</row>
    <row r="726" s="97" customFormat="1" ht="15.75" customHeight="1" spans="1:16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</row>
    <row r="727" s="97" customFormat="1" ht="15.75" customHeight="1" spans="1:16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</row>
    <row r="728" s="97" customFormat="1" ht="15.75" customHeight="1" spans="1:16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</row>
    <row r="729" s="97" customFormat="1" ht="15.75" customHeight="1" spans="1:16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</row>
    <row r="730" s="97" customFormat="1" ht="15.75" customHeight="1" spans="1:16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</row>
    <row r="731" s="97" customFormat="1" ht="15.75" customHeight="1" spans="1:16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</row>
    <row r="732" s="97" customFormat="1" ht="15.75" customHeight="1" spans="1:16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</row>
    <row r="733" s="97" customFormat="1" ht="15.75" customHeight="1" spans="1:16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</row>
    <row r="734" s="97" customFormat="1" ht="15.75" customHeight="1" spans="1:16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</row>
    <row r="735" s="97" customFormat="1" ht="15.75" customHeight="1" spans="1:16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</row>
    <row r="736" s="97" customFormat="1" ht="15.75" customHeight="1" spans="1:16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</row>
    <row r="737" s="97" customFormat="1" ht="15.75" customHeight="1" spans="1:16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</row>
    <row r="738" s="97" customFormat="1" ht="15.75" customHeight="1" spans="1:16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</row>
    <row r="739" s="97" customFormat="1" ht="15.75" customHeight="1" spans="1:16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</row>
    <row r="740" s="97" customFormat="1" ht="15.75" customHeight="1" spans="1:16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</row>
    <row r="741" s="97" customFormat="1" ht="15.75" customHeight="1" spans="1:16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</row>
    <row r="742" s="97" customFormat="1" ht="15.75" customHeight="1" spans="1:16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</row>
    <row r="743" s="97" customFormat="1" ht="15.75" customHeight="1" spans="1:16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</row>
    <row r="744" s="97" customFormat="1" ht="15.75" customHeight="1" spans="1:16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</row>
    <row r="745" s="97" customFormat="1" ht="15.75" customHeight="1" spans="1:16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</row>
    <row r="746" s="97" customFormat="1" ht="15.75" customHeight="1" spans="1:16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</row>
    <row r="747" s="97" customFormat="1" ht="15.75" customHeight="1" spans="1:16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</row>
    <row r="748" s="97" customFormat="1" ht="15.75" customHeight="1" spans="1:16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</row>
    <row r="749" s="97" customFormat="1" ht="15.75" customHeight="1" spans="1:16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</row>
    <row r="750" s="97" customFormat="1" ht="15.75" customHeight="1" spans="1:16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</row>
    <row r="751" s="97" customFormat="1" ht="15.75" customHeight="1" spans="1:16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</row>
    <row r="752" s="97" customFormat="1" ht="15.75" customHeight="1" spans="1:16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</row>
    <row r="753" s="97" customFormat="1" ht="15.75" customHeight="1" spans="1:16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</row>
    <row r="754" s="97" customFormat="1" ht="15.75" customHeight="1" spans="1:16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</row>
    <row r="755" s="97" customFormat="1" ht="15.75" customHeight="1" spans="1:16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</row>
    <row r="756" s="97" customFormat="1" ht="15.75" customHeight="1" spans="1:16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</row>
    <row r="757" s="97" customFormat="1" ht="15.75" customHeight="1" spans="1:16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</row>
    <row r="758" s="97" customFormat="1" ht="15.75" customHeight="1" spans="1:16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</row>
    <row r="759" s="97" customFormat="1" ht="15.75" customHeight="1" spans="1:16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</row>
    <row r="760" s="97" customFormat="1" ht="15.75" customHeight="1" spans="1:16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</row>
    <row r="761" s="97" customFormat="1" ht="15.75" customHeight="1" spans="1:16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</row>
    <row r="762" s="97" customFormat="1" ht="15.75" customHeight="1" spans="1:16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</row>
    <row r="763" s="97" customFormat="1" ht="15.75" customHeight="1" spans="1:16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</row>
    <row r="764" s="97" customFormat="1" ht="15.75" customHeight="1" spans="1:16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</row>
    <row r="765" s="97" customFormat="1" ht="15.75" customHeight="1" spans="1:16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</row>
    <row r="766" s="97" customFormat="1" ht="15.75" customHeight="1" spans="1:16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</row>
    <row r="767" s="97" customFormat="1" ht="15.75" customHeight="1" spans="1:16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</row>
    <row r="768" s="97" customFormat="1" ht="15.75" customHeight="1" spans="1:16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</row>
    <row r="769" s="97" customFormat="1" ht="15.75" customHeight="1" spans="1:16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</row>
    <row r="770" s="97" customFormat="1" ht="15.75" customHeight="1" spans="1:16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</row>
    <row r="771" s="97" customFormat="1" ht="15.75" customHeight="1" spans="1:16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</row>
    <row r="772" s="97" customFormat="1" ht="15.75" customHeight="1" spans="1:16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</row>
    <row r="773" s="97" customFormat="1" ht="15.75" customHeight="1" spans="1:16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</row>
    <row r="774" s="97" customFormat="1" ht="15.75" customHeight="1" spans="1:16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</row>
    <row r="775" s="97" customFormat="1" ht="15.75" customHeight="1" spans="1:16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</row>
    <row r="776" s="97" customFormat="1" ht="15.75" customHeight="1" spans="1:16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</row>
    <row r="777" s="97" customFormat="1" ht="15.75" customHeight="1" spans="1:16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</row>
    <row r="778" s="97" customFormat="1" ht="15.75" customHeight="1" spans="1:16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</row>
    <row r="779" s="97" customFormat="1" ht="15.75" customHeight="1" spans="1:16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</row>
    <row r="780" s="97" customFormat="1" ht="15.75" customHeight="1" spans="1:16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</row>
    <row r="781" s="97" customFormat="1" ht="15.75" customHeight="1" spans="1:16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</row>
    <row r="782" s="97" customFormat="1" ht="15.75" customHeight="1" spans="1:16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</row>
    <row r="783" s="97" customFormat="1" ht="15.75" customHeight="1" spans="1:16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</row>
    <row r="784" s="97" customFormat="1" ht="15.75" customHeight="1" spans="1:16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</row>
    <row r="785" s="97" customFormat="1" ht="15.75" customHeight="1" spans="1:16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</row>
    <row r="786" s="97" customFormat="1" ht="15.75" customHeight="1" spans="1:16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</row>
    <row r="787" s="97" customFormat="1" ht="15.75" customHeight="1" spans="1:16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</row>
    <row r="788" s="97" customFormat="1" ht="15.75" customHeight="1" spans="1:16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</row>
    <row r="789" s="97" customFormat="1" ht="15.75" customHeight="1" spans="1:16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</row>
    <row r="790" s="97" customFormat="1" ht="15.75" customHeight="1" spans="1:16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</row>
    <row r="791" s="97" customFormat="1" ht="15.75" customHeight="1" spans="1:16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</row>
    <row r="792" s="97" customFormat="1" ht="15.75" customHeight="1" spans="1:16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</row>
    <row r="793" s="97" customFormat="1" ht="15.75" customHeight="1" spans="1:16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</row>
    <row r="794" s="97" customFormat="1" ht="15.75" customHeight="1" spans="1:16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</row>
    <row r="795" s="97" customFormat="1" ht="15.75" customHeight="1" spans="1:16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</row>
    <row r="796" s="97" customFormat="1" ht="15.75" customHeight="1" spans="1:16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</row>
    <row r="797" s="97" customFormat="1" ht="15.75" customHeight="1" spans="1:16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</row>
    <row r="798" s="97" customFormat="1" ht="15.75" customHeight="1" spans="1:16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</row>
    <row r="799" s="97" customFormat="1" ht="15.75" customHeight="1" spans="1:16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</row>
    <row r="800" s="97" customFormat="1" ht="15.75" customHeight="1" spans="1:16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</row>
    <row r="801" s="97" customFormat="1" ht="15.75" customHeight="1" spans="1:16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</row>
    <row r="802" s="97" customFormat="1" ht="15.75" customHeight="1" spans="1:16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</row>
    <row r="803" s="97" customFormat="1" ht="15.75" customHeight="1" spans="1:16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</row>
    <row r="804" s="97" customFormat="1" ht="15.75" customHeight="1" spans="1:16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</row>
    <row r="805" s="97" customFormat="1" ht="15.75" customHeight="1" spans="1:16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</row>
    <row r="806" s="97" customFormat="1" ht="15.75" customHeight="1" spans="1:16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</row>
    <row r="807" s="97" customFormat="1" ht="15.75" customHeight="1" spans="1:16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</row>
    <row r="808" s="97" customFormat="1" ht="15.75" customHeight="1" spans="1:16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</row>
    <row r="809" s="97" customFormat="1" ht="15.75" customHeight="1" spans="1:16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</row>
    <row r="810" s="97" customFormat="1" ht="15.75" customHeight="1" spans="1:16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</row>
    <row r="811" s="97" customFormat="1" ht="15.75" customHeight="1" spans="1:16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</row>
    <row r="812" s="97" customFormat="1" ht="15.75" customHeight="1" spans="1:16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</row>
    <row r="813" s="97" customFormat="1" ht="15.75" customHeight="1" spans="1:16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</row>
    <row r="814" s="97" customFormat="1" ht="15.75" customHeight="1" spans="1:16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</row>
    <row r="815" s="97" customFormat="1" ht="15.75" customHeight="1" spans="1:16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</row>
    <row r="816" s="97" customFormat="1" ht="15.75" customHeight="1" spans="1:16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</row>
    <row r="817" s="97" customFormat="1" ht="15.75" customHeight="1" spans="1:16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</row>
    <row r="818" s="97" customFormat="1" ht="15.75" customHeight="1" spans="1:16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</row>
    <row r="819" s="97" customFormat="1" ht="15.75" customHeight="1" spans="1:16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</row>
    <row r="820" s="97" customFormat="1" ht="15.75" customHeight="1" spans="1:16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</row>
    <row r="821" s="97" customFormat="1" ht="15.75" customHeight="1" spans="1:16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</row>
    <row r="822" s="97" customFormat="1" ht="15.75" customHeight="1" spans="1:16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</row>
    <row r="823" s="97" customFormat="1" ht="15.75" customHeight="1" spans="1:16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</row>
    <row r="824" s="97" customFormat="1" ht="15.75" customHeight="1" spans="1:16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</row>
    <row r="825" s="97" customFormat="1" ht="15.75" customHeight="1" spans="1:16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</row>
    <row r="826" s="97" customFormat="1" ht="15.75" customHeight="1" spans="1:16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</row>
    <row r="827" s="97" customFormat="1" ht="15.75" customHeight="1" spans="1:16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</row>
    <row r="828" s="97" customFormat="1" ht="15.75" customHeight="1" spans="1:16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</row>
    <row r="829" s="97" customFormat="1" ht="15.75" customHeight="1" spans="1:16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</row>
    <row r="830" s="97" customFormat="1" ht="15.75" customHeight="1" spans="1:16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</row>
    <row r="831" s="97" customFormat="1" ht="15.75" customHeight="1" spans="1:16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</row>
    <row r="832" s="97" customFormat="1" ht="15.75" customHeight="1" spans="1:16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</row>
    <row r="833" s="97" customFormat="1" ht="15.75" customHeight="1" spans="1:16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</row>
    <row r="834" s="97" customFormat="1" ht="15.75" customHeight="1" spans="1:16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</row>
    <row r="835" s="97" customFormat="1" ht="15.75" customHeight="1" spans="1:16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</row>
    <row r="836" s="97" customFormat="1" ht="15.75" customHeight="1" spans="1:16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</row>
    <row r="837" s="97" customFormat="1" ht="15.75" customHeight="1" spans="1:16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</row>
    <row r="838" s="97" customFormat="1" ht="15.75" customHeight="1" spans="1:16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</row>
    <row r="839" s="97" customFormat="1" ht="15.75" customHeight="1" spans="1:16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</row>
    <row r="840" s="97" customFormat="1" ht="15.75" customHeight="1" spans="1:16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</row>
    <row r="841" s="97" customFormat="1" ht="15.75" customHeight="1" spans="1:16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</row>
    <row r="842" s="97" customFormat="1" ht="15.75" customHeight="1" spans="1:16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</row>
    <row r="843" s="97" customFormat="1" ht="15.75" customHeight="1" spans="1:16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</row>
    <row r="844" s="97" customFormat="1" ht="15.75" customHeight="1" spans="1:16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</row>
    <row r="845" s="97" customFormat="1" ht="15.75" customHeight="1" spans="1:16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</row>
    <row r="846" s="97" customFormat="1" ht="15.75" customHeight="1" spans="1:16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</row>
    <row r="847" s="97" customFormat="1" ht="15.75" customHeight="1" spans="1:16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</row>
    <row r="848" s="97" customFormat="1" ht="15.75" customHeight="1" spans="1:16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</row>
    <row r="849" s="97" customFormat="1" ht="15.75" customHeight="1" spans="1:16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</row>
    <row r="850" s="97" customFormat="1" ht="15.75" customHeight="1" spans="1:16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</row>
    <row r="851" s="97" customFormat="1" ht="15.75" customHeight="1" spans="1:16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</row>
    <row r="852" s="97" customFormat="1" ht="15.75" customHeight="1" spans="1:16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</row>
    <row r="853" s="97" customFormat="1" ht="15.75" customHeight="1" spans="1:16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</row>
    <row r="854" s="97" customFormat="1" ht="15.75" customHeight="1" spans="1:16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</row>
    <row r="855" s="97" customFormat="1" ht="15.75" customHeight="1" spans="1:16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</row>
    <row r="856" s="97" customFormat="1" ht="15.75" customHeight="1" spans="1:16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</row>
    <row r="857" s="97" customFormat="1" ht="15.75" customHeight="1" spans="1:16">
      <c r="A857" s="162"/>
      <c r="B857" s="162"/>
      <c r="C857" s="162"/>
      <c r="D857" s="162"/>
      <c r="E857" s="162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</row>
    <row r="858" s="97" customFormat="1" ht="15.75" customHeight="1" spans="1:16">
      <c r="A858" s="162"/>
      <c r="B858" s="162"/>
      <c r="C858" s="162"/>
      <c r="D858" s="162"/>
      <c r="E858" s="162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</row>
    <row r="859" s="97" customFormat="1" ht="15.75" customHeight="1" spans="1:16">
      <c r="A859" s="162"/>
      <c r="B859" s="162"/>
      <c r="C859" s="162"/>
      <c r="D859" s="162"/>
      <c r="E859" s="162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</row>
    <row r="860" s="97" customFormat="1" ht="15.75" customHeight="1" spans="1:16">
      <c r="A860" s="162"/>
      <c r="B860" s="162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</row>
    <row r="861" s="97" customFormat="1" ht="15.75" customHeight="1" spans="1:16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</row>
    <row r="862" s="97" customFormat="1" ht="15.75" customHeight="1" spans="1:16">
      <c r="A862" s="162"/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</row>
    <row r="863" s="97" customFormat="1" ht="15.75" customHeight="1" spans="1:16">
      <c r="A863" s="162"/>
      <c r="B863" s="162"/>
      <c r="C863" s="162"/>
      <c r="D863" s="162"/>
      <c r="E863" s="162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</row>
    <row r="864" s="97" customFormat="1" ht="15.75" customHeight="1" spans="14:16">
      <c r="N864" s="162"/>
      <c r="O864" s="162"/>
      <c r="P864" s="162"/>
    </row>
    <row r="865" s="97" customFormat="1" ht="15.75" customHeight="1" spans="14:16">
      <c r="N865" s="162"/>
      <c r="O865" s="162"/>
      <c r="P865" s="162"/>
    </row>
    <row r="866" s="97" customFormat="1" ht="15.75" customHeight="1" spans="14:16">
      <c r="N866" s="162"/>
      <c r="O866" s="162"/>
      <c r="P866" s="162"/>
    </row>
    <row r="867" s="97" customFormat="1" ht="15.75" customHeight="1" spans="14:16">
      <c r="N867" s="162"/>
      <c r="O867" s="162"/>
      <c r="P867" s="162"/>
    </row>
  </sheetData>
  <mergeCells count="18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G2:M6"/>
    <mergeCell ref="B7:E8"/>
  </mergeCells>
  <pageMargins left="0.700694444444445" right="0.700694444444445" top="0.357638888888889" bottom="0.357638888888889" header="0.298611111111111" footer="0.298611111111111"/>
  <pageSetup paperSize="9" scale="67" fitToHeight="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7"/>
  <sheetViews>
    <sheetView view="pageBreakPreview" zoomScale="70" zoomScaleNormal="70" workbookViewId="0">
      <selection activeCell="Q17" sqref="Q17:R17"/>
    </sheetView>
  </sheetViews>
  <sheetFormatPr defaultColWidth="14.4513274336283" defaultRowHeight="15" customHeight="1"/>
  <cols>
    <col min="1" max="1" width="4.63716814159292" style="97" customWidth="1"/>
    <col min="2" max="2" width="18.6371681415929" style="97" customWidth="1"/>
    <col min="3" max="3" width="20.7787610619469" style="97" customWidth="1"/>
    <col min="4" max="4" width="23.3628318584071" style="97" customWidth="1"/>
    <col min="5" max="5" width="38.787610619469" style="97" customWidth="1"/>
    <col min="6" max="6" width="10.3628318584071" style="97" customWidth="1"/>
    <col min="7" max="7" width="10" style="97" hidden="1" customWidth="1"/>
    <col min="8" max="13" width="10" style="97" customWidth="1"/>
    <col min="14" max="14" width="20.5398230088496" style="97" customWidth="1"/>
    <col min="15" max="16" width="13.6371681415929" style="97" customWidth="1"/>
    <col min="17" max="16384" width="14.4513274336283" style="97"/>
  </cols>
  <sheetData>
    <row r="1" s="97" customFormat="1" ht="30" customHeight="1" spans="1:16">
      <c r="A1" s="99" t="s">
        <v>0</v>
      </c>
      <c r="B1" s="100"/>
      <c r="C1" s="100"/>
      <c r="D1" s="100"/>
      <c r="E1" s="100"/>
      <c r="F1" s="100"/>
      <c r="G1" s="101"/>
      <c r="H1" s="102"/>
      <c r="I1" s="100"/>
      <c r="J1" s="100"/>
      <c r="K1" s="100"/>
      <c r="L1" s="100"/>
      <c r="M1" s="101"/>
      <c r="N1" s="151"/>
      <c r="O1" s="149"/>
      <c r="P1" s="149"/>
    </row>
    <row r="2" s="97" customFormat="1" ht="15.75" customHeight="1" spans="1:16">
      <c r="A2" s="103" t="s">
        <v>1</v>
      </c>
      <c r="B2" s="104"/>
      <c r="C2" s="11" t="s">
        <v>2</v>
      </c>
      <c r="D2" s="105" t="s">
        <v>3</v>
      </c>
      <c r="E2" s="106" t="s">
        <v>4</v>
      </c>
      <c r="F2" s="107"/>
      <c r="G2" s="108"/>
      <c r="H2" s="109"/>
      <c r="I2" s="109"/>
      <c r="J2" s="109"/>
      <c r="K2" s="109"/>
      <c r="L2" s="109"/>
      <c r="M2" s="120"/>
      <c r="N2" s="152"/>
      <c r="O2" s="149"/>
      <c r="P2" s="149"/>
    </row>
    <row r="3" s="97" customFormat="1" ht="15.75" customHeight="1" spans="1:16">
      <c r="A3" s="110" t="s">
        <v>5</v>
      </c>
      <c r="B3" s="100"/>
      <c r="C3" s="111"/>
      <c r="D3" s="112" t="s">
        <v>6</v>
      </c>
      <c r="E3" s="113"/>
      <c r="F3" s="114"/>
      <c r="G3" s="115"/>
      <c r="H3" s="116"/>
      <c r="I3" s="116"/>
      <c r="J3" s="116"/>
      <c r="K3" s="116"/>
      <c r="L3" s="116"/>
      <c r="M3" s="120"/>
      <c r="N3" s="152"/>
      <c r="O3" s="149"/>
      <c r="P3" s="149"/>
    </row>
    <row r="4" s="97" customFormat="1" ht="15.75" customHeight="1" spans="1:16">
      <c r="A4" s="110" t="s">
        <v>7</v>
      </c>
      <c r="B4" s="100"/>
      <c r="C4" s="111"/>
      <c r="D4" s="112" t="s">
        <v>8</v>
      </c>
      <c r="E4" s="113"/>
      <c r="F4" s="114"/>
      <c r="G4" s="115"/>
      <c r="H4" s="116"/>
      <c r="I4" s="116"/>
      <c r="J4" s="116"/>
      <c r="K4" s="116"/>
      <c r="L4" s="116"/>
      <c r="M4" s="120"/>
      <c r="N4" s="152"/>
      <c r="O4" s="149"/>
      <c r="P4" s="149"/>
    </row>
    <row r="5" s="97" customFormat="1" ht="15.75" customHeight="1" spans="1:16">
      <c r="A5" s="110" t="s">
        <v>9</v>
      </c>
      <c r="B5" s="100"/>
      <c r="C5" s="111"/>
      <c r="D5" s="112" t="s">
        <v>10</v>
      </c>
      <c r="E5" s="113"/>
      <c r="F5" s="114"/>
      <c r="G5" s="115"/>
      <c r="H5" s="116"/>
      <c r="I5" s="116"/>
      <c r="J5" s="116"/>
      <c r="K5" s="116"/>
      <c r="L5" s="116"/>
      <c r="M5" s="120"/>
      <c r="N5" s="152"/>
      <c r="O5" s="149"/>
      <c r="P5" s="149"/>
    </row>
    <row r="6" s="97" customFormat="1" ht="15.75" customHeight="1" spans="1:16">
      <c r="A6" s="110" t="s">
        <v>11</v>
      </c>
      <c r="B6" s="100"/>
      <c r="C6" s="111" t="s">
        <v>12</v>
      </c>
      <c r="D6" s="112" t="s">
        <v>13</v>
      </c>
      <c r="E6" s="113"/>
      <c r="F6" s="114"/>
      <c r="G6" s="117"/>
      <c r="H6" s="104"/>
      <c r="I6" s="104"/>
      <c r="J6" s="104"/>
      <c r="K6" s="104"/>
      <c r="L6" s="104"/>
      <c r="M6" s="153"/>
      <c r="N6" s="152"/>
      <c r="O6" s="149"/>
      <c r="P6" s="149"/>
    </row>
    <row r="7" s="97" customFormat="1" ht="15.75" customHeight="1" spans="1:16">
      <c r="A7" s="118"/>
      <c r="B7" s="119" t="s">
        <v>14</v>
      </c>
      <c r="C7" s="109"/>
      <c r="D7" s="109"/>
      <c r="E7" s="120"/>
      <c r="F7" s="121" t="s">
        <v>15</v>
      </c>
      <c r="G7" s="121" t="s">
        <v>16</v>
      </c>
      <c r="H7" s="122" t="s">
        <v>17</v>
      </c>
      <c r="I7" s="154" t="s">
        <v>18</v>
      </c>
      <c r="J7" s="155" t="s">
        <v>19</v>
      </c>
      <c r="K7" s="122" t="s">
        <v>20</v>
      </c>
      <c r="L7" s="122" t="s">
        <v>21</v>
      </c>
      <c r="M7" s="122" t="s">
        <v>22</v>
      </c>
      <c r="N7" s="156" t="s">
        <v>23</v>
      </c>
      <c r="O7" s="149"/>
      <c r="P7" s="149"/>
    </row>
    <row r="8" s="97" customFormat="1" ht="18" spans="1:16">
      <c r="A8" s="123"/>
      <c r="B8" s="115"/>
      <c r="C8" s="124"/>
      <c r="D8" s="124"/>
      <c r="E8" s="120"/>
      <c r="F8" s="125"/>
      <c r="G8" s="126"/>
      <c r="H8" s="127"/>
      <c r="I8" s="127"/>
      <c r="J8" s="127"/>
      <c r="K8" s="127"/>
      <c r="L8" s="127"/>
      <c r="M8" s="127"/>
      <c r="N8" s="157"/>
      <c r="O8" s="149"/>
      <c r="P8" s="149"/>
    </row>
    <row r="9" s="97" customFormat="1" ht="30" customHeight="1" spans="1:16">
      <c r="A9" s="128"/>
      <c r="B9" s="129" t="s">
        <v>24</v>
      </c>
      <c r="C9" s="130"/>
      <c r="D9" s="131"/>
      <c r="E9" s="132" t="s">
        <v>25</v>
      </c>
      <c r="F9" s="133">
        <v>0.25</v>
      </c>
      <c r="G9" s="134">
        <f>SUM(H9-1/2)</f>
        <v>116.34</v>
      </c>
      <c r="H9" s="135">
        <f>'XS-XXL'!H9*2.54</f>
        <v>116.84</v>
      </c>
      <c r="I9" s="135">
        <f>'XS-XXL'!I9*2.54</f>
        <v>118.11</v>
      </c>
      <c r="J9" s="135">
        <f>'XS-XXL'!J9*2.54</f>
        <v>119.38</v>
      </c>
      <c r="K9" s="135">
        <f>'XS-XXL'!K9*2.54</f>
        <v>120.65</v>
      </c>
      <c r="L9" s="135">
        <f>'XS-XXL'!L9*2.54</f>
        <v>120.65</v>
      </c>
      <c r="M9" s="135">
        <f>'XS-XXL'!M9*2.54</f>
        <v>120.65</v>
      </c>
      <c r="N9" s="158"/>
      <c r="O9" s="149"/>
      <c r="P9" s="149"/>
    </row>
    <row r="10" s="97" customFormat="1" ht="30" customHeight="1" spans="1:16">
      <c r="A10" s="128"/>
      <c r="B10" s="129" t="s">
        <v>26</v>
      </c>
      <c r="C10" s="130"/>
      <c r="D10" s="131"/>
      <c r="E10" s="136" t="s">
        <v>27</v>
      </c>
      <c r="F10" s="133">
        <v>0.25</v>
      </c>
      <c r="G10" s="134">
        <f>SUM(H10-0.0625)</f>
        <v>6.605</v>
      </c>
      <c r="H10" s="135">
        <f>'XS-XXL'!H10*2.54</f>
        <v>6.6675</v>
      </c>
      <c r="I10" s="135">
        <f>'XS-XXL'!I10*2.54</f>
        <v>6.985</v>
      </c>
      <c r="J10" s="135">
        <f>'XS-XXL'!J10*2.54</f>
        <v>7.3025</v>
      </c>
      <c r="K10" s="135">
        <f>'XS-XXL'!K10*2.54</f>
        <v>7.62</v>
      </c>
      <c r="L10" s="135">
        <f>'XS-XXL'!L10*2.54</f>
        <v>7.9375</v>
      </c>
      <c r="M10" s="135">
        <f>'XS-XXL'!M10*2.54</f>
        <v>8.255</v>
      </c>
      <c r="N10" s="158"/>
      <c r="O10" s="149"/>
      <c r="P10" s="149"/>
    </row>
    <row r="11" s="97" customFormat="1" ht="30" customHeight="1" spans="1:16">
      <c r="A11" s="128"/>
      <c r="B11" s="129" t="s">
        <v>28</v>
      </c>
      <c r="C11" s="130"/>
      <c r="D11" s="131"/>
      <c r="E11" s="137" t="s">
        <v>29</v>
      </c>
      <c r="F11" s="133">
        <v>0.25</v>
      </c>
      <c r="G11" s="134">
        <f>SUM(H11-1)</f>
        <v>12.335</v>
      </c>
      <c r="H11" s="135">
        <f>'XS-XXL'!H11*2.54</f>
        <v>13.335</v>
      </c>
      <c r="I11" s="135">
        <f>'XS-XXL'!I11*2.54</f>
        <v>13.97</v>
      </c>
      <c r="J11" s="135">
        <f>'XS-XXL'!J11*2.54</f>
        <v>14.605</v>
      </c>
      <c r="K11" s="135">
        <f>'XS-XXL'!K11*2.54</f>
        <v>15.5575</v>
      </c>
      <c r="L11" s="135">
        <f>'XS-XXL'!L11*2.54</f>
        <v>16.1925</v>
      </c>
      <c r="M11" s="135">
        <f>'XS-XXL'!M11*2.54</f>
        <v>16.8275</v>
      </c>
      <c r="N11" s="158"/>
      <c r="O11" s="149"/>
      <c r="P11" s="149"/>
    </row>
    <row r="12" s="97" customFormat="1" ht="30" customHeight="1" spans="1:16">
      <c r="A12" s="128"/>
      <c r="B12" s="129" t="s">
        <v>30</v>
      </c>
      <c r="C12" s="130"/>
      <c r="D12" s="131"/>
      <c r="E12" s="137" t="s">
        <v>31</v>
      </c>
      <c r="F12" s="133">
        <v>0.25</v>
      </c>
      <c r="G12" s="134">
        <f>SUM(H12-1)</f>
        <v>11.7</v>
      </c>
      <c r="H12" s="135">
        <f>'XS-XXL'!H12*2.54</f>
        <v>12.7</v>
      </c>
      <c r="I12" s="135">
        <f>'XS-XXL'!I12*2.54</f>
        <v>13.335</v>
      </c>
      <c r="J12" s="135">
        <f>'XS-XXL'!J12*2.54</f>
        <v>13.97</v>
      </c>
      <c r="K12" s="135">
        <f>'XS-XXL'!K12*2.54</f>
        <v>14.9225</v>
      </c>
      <c r="L12" s="135">
        <f>'XS-XXL'!L12*2.54</f>
        <v>15.5575</v>
      </c>
      <c r="M12" s="135">
        <f>'XS-XXL'!M12*2.54</f>
        <v>16.1925</v>
      </c>
      <c r="N12" s="158"/>
      <c r="O12" s="149"/>
      <c r="P12" s="149"/>
    </row>
    <row r="13" s="97" customFormat="1" ht="30" customHeight="1" spans="1:16">
      <c r="A13" s="128"/>
      <c r="B13" s="129" t="s">
        <v>32</v>
      </c>
      <c r="C13" s="130"/>
      <c r="D13" s="131"/>
      <c r="E13" s="138" t="s">
        <v>33</v>
      </c>
      <c r="F13" s="133">
        <v>0.25</v>
      </c>
      <c r="G13" s="134"/>
      <c r="H13" s="135">
        <f>'XS-XXL'!H13*2.54</f>
        <v>13.97</v>
      </c>
      <c r="I13" s="135">
        <f>'XS-XXL'!I13*2.54</f>
        <v>15.24</v>
      </c>
      <c r="J13" s="135">
        <f>'XS-XXL'!J13*2.54</f>
        <v>16.51</v>
      </c>
      <c r="K13" s="135">
        <f>'XS-XXL'!K13*2.54</f>
        <v>17.78</v>
      </c>
      <c r="L13" s="135">
        <f>'XS-XXL'!L13*2.54</f>
        <v>19.05</v>
      </c>
      <c r="M13" s="135">
        <f>'XS-XXL'!M13*2.54</f>
        <v>20.32</v>
      </c>
      <c r="N13" s="158"/>
      <c r="O13" s="149"/>
      <c r="P13" s="149"/>
    </row>
    <row r="14" s="97" customFormat="1" ht="30" customHeight="1" spans="1:16">
      <c r="A14" s="128"/>
      <c r="B14" s="129" t="s">
        <v>34</v>
      </c>
      <c r="C14" s="130"/>
      <c r="D14" s="131"/>
      <c r="E14" s="138" t="s">
        <v>35</v>
      </c>
      <c r="F14" s="133">
        <v>0.25</v>
      </c>
      <c r="G14" s="134"/>
      <c r="H14" s="135">
        <f>'XS-XXL'!H14*2.54</f>
        <v>10.795</v>
      </c>
      <c r="I14" s="135">
        <f>'XS-XXL'!I14*2.54</f>
        <v>12.065</v>
      </c>
      <c r="J14" s="135">
        <f>'XS-XXL'!J14*2.54</f>
        <v>13.335</v>
      </c>
      <c r="K14" s="135">
        <f>'XS-XXL'!K14*2.54</f>
        <v>14.605</v>
      </c>
      <c r="L14" s="135">
        <f>'XS-XXL'!L14*2.54</f>
        <v>15.875</v>
      </c>
      <c r="M14" s="135">
        <f>'XS-XXL'!M14*2.54</f>
        <v>17.145</v>
      </c>
      <c r="N14" s="158"/>
      <c r="O14" s="149"/>
      <c r="P14" s="149"/>
    </row>
    <row r="15" s="97" customFormat="1" ht="30" customHeight="1" spans="1:16">
      <c r="A15" s="139"/>
      <c r="B15" s="140" t="s">
        <v>36</v>
      </c>
      <c r="C15" s="141"/>
      <c r="D15" s="142"/>
      <c r="E15" s="137" t="s">
        <v>37</v>
      </c>
      <c r="F15" s="133">
        <v>0.25</v>
      </c>
      <c r="G15" s="143"/>
      <c r="H15" s="135">
        <f>'XS-XXL'!H15*2.54</f>
        <v>24.765</v>
      </c>
      <c r="I15" s="135">
        <f>'XS-XXL'!I15*2.54</f>
        <v>25.4</v>
      </c>
      <c r="J15" s="135">
        <f>'XS-XXL'!J15*2.54</f>
        <v>26.035</v>
      </c>
      <c r="K15" s="135">
        <f>'XS-XXL'!K15*2.54</f>
        <v>26.67</v>
      </c>
      <c r="L15" s="135">
        <f>'XS-XXL'!L15*2.54</f>
        <v>27.305</v>
      </c>
      <c r="M15" s="135">
        <f>'XS-XXL'!M15*2.54</f>
        <v>27.94</v>
      </c>
      <c r="N15" s="158"/>
      <c r="O15" s="149"/>
      <c r="P15" s="149"/>
    </row>
    <row r="16" s="98" customFormat="1" ht="30" customHeight="1" spans="1:16">
      <c r="A16" s="139"/>
      <c r="B16" s="140" t="s">
        <v>38</v>
      </c>
      <c r="C16" s="141"/>
      <c r="D16" s="142"/>
      <c r="E16" s="137" t="s">
        <v>39</v>
      </c>
      <c r="F16" s="133">
        <v>0.25</v>
      </c>
      <c r="G16" s="143"/>
      <c r="H16" s="135">
        <f>'XS-XXL'!H16*2.54</f>
        <v>19.05</v>
      </c>
      <c r="I16" s="135">
        <f>'XS-XXL'!I16*2.54</f>
        <v>19.685</v>
      </c>
      <c r="J16" s="135">
        <f>'XS-XXL'!J16*2.54</f>
        <v>20.32</v>
      </c>
      <c r="K16" s="135">
        <f>'XS-XXL'!K16*2.54</f>
        <v>20.955</v>
      </c>
      <c r="L16" s="135">
        <f>'XS-XXL'!L16*2.54</f>
        <v>21.59</v>
      </c>
      <c r="M16" s="135">
        <f>'XS-XXL'!M16*2.54</f>
        <v>22.225</v>
      </c>
      <c r="N16" s="159"/>
      <c r="O16" s="160"/>
      <c r="P16" s="160"/>
    </row>
    <row r="17" s="97" customFormat="1" ht="30" customHeight="1" spans="1:16">
      <c r="A17" s="128"/>
      <c r="B17" s="129" t="s">
        <v>40</v>
      </c>
      <c r="C17" s="130"/>
      <c r="D17" s="131"/>
      <c r="E17" s="138" t="s">
        <v>41</v>
      </c>
      <c r="F17" s="133">
        <v>0.25</v>
      </c>
      <c r="G17" s="134">
        <f t="shared" ref="G17:G21" si="0">SUM(H17-1)</f>
        <v>80.28</v>
      </c>
      <c r="H17" s="135">
        <f>'XS-XXL'!H17*2.54</f>
        <v>81.28</v>
      </c>
      <c r="I17" s="135">
        <f>'XS-XXL'!I17*2.54</f>
        <v>86.36</v>
      </c>
      <c r="J17" s="135">
        <f>'XS-XXL'!J17*2.54</f>
        <v>91.44</v>
      </c>
      <c r="K17" s="135">
        <f>'XS-XXL'!K17*2.54</f>
        <v>97.79</v>
      </c>
      <c r="L17" s="135">
        <f>'XS-XXL'!L17*2.54</f>
        <v>102.87</v>
      </c>
      <c r="M17" s="135">
        <f>'XS-XXL'!M17*2.54</f>
        <v>107.95</v>
      </c>
      <c r="N17" s="158"/>
      <c r="O17" s="149"/>
      <c r="P17" s="149"/>
    </row>
    <row r="18" s="97" customFormat="1" ht="30" customHeight="1" spans="1:16">
      <c r="A18" s="128"/>
      <c r="B18" s="130" t="s">
        <v>42</v>
      </c>
      <c r="C18" s="144"/>
      <c r="D18" s="131"/>
      <c r="E18" s="138" t="s">
        <v>43</v>
      </c>
      <c r="F18" s="133">
        <v>0.25</v>
      </c>
      <c r="G18" s="134">
        <f t="shared" si="0"/>
        <v>75.2</v>
      </c>
      <c r="H18" s="135">
        <f>'XS-XXL'!H18*2.54</f>
        <v>76.2</v>
      </c>
      <c r="I18" s="135">
        <f>'XS-XXL'!I18*2.54</f>
        <v>81.28</v>
      </c>
      <c r="J18" s="135">
        <f>'XS-XXL'!J18*2.54</f>
        <v>86.36</v>
      </c>
      <c r="K18" s="135">
        <f>'XS-XXL'!K18*2.54</f>
        <v>92.71</v>
      </c>
      <c r="L18" s="135">
        <f>'XS-XXL'!L18*2.54</f>
        <v>97.79</v>
      </c>
      <c r="M18" s="135">
        <f>'XS-XXL'!M18*2.54</f>
        <v>102.87</v>
      </c>
      <c r="N18" s="158"/>
      <c r="O18" s="149"/>
      <c r="P18" s="149"/>
    </row>
    <row r="19" s="97" customFormat="1" ht="30" customHeight="1" spans="1:16">
      <c r="A19" s="128"/>
      <c r="B19" s="129" t="s">
        <v>44</v>
      </c>
      <c r="C19" s="130"/>
      <c r="D19" s="131"/>
      <c r="E19" s="138" t="s">
        <v>45</v>
      </c>
      <c r="F19" s="133">
        <v>0.25</v>
      </c>
      <c r="G19" s="134">
        <f t="shared" si="0"/>
        <v>95.52</v>
      </c>
      <c r="H19" s="135">
        <f>'XS-XXL'!H19*2.54</f>
        <v>96.52</v>
      </c>
      <c r="I19" s="135">
        <f>'XS-XXL'!I19*2.54</f>
        <v>101.6</v>
      </c>
      <c r="J19" s="135">
        <f>'XS-XXL'!J19*2.54</f>
        <v>106.68</v>
      </c>
      <c r="K19" s="135">
        <f>'XS-XXL'!K19*2.54</f>
        <v>113.03</v>
      </c>
      <c r="L19" s="135">
        <f>'XS-XXL'!L19*2.54</f>
        <v>118.11</v>
      </c>
      <c r="M19" s="135">
        <f>'XS-XXL'!M19*2.54</f>
        <v>123.19</v>
      </c>
      <c r="N19" s="158"/>
      <c r="O19" s="149"/>
      <c r="P19" s="149"/>
    </row>
    <row r="20" s="97" customFormat="1" ht="30" customHeight="1" spans="1:16">
      <c r="A20" s="128"/>
      <c r="B20" s="145" t="s">
        <v>46</v>
      </c>
      <c r="C20" s="146"/>
      <c r="D20" s="146"/>
      <c r="E20" s="138" t="s">
        <v>47</v>
      </c>
      <c r="F20" s="133">
        <v>0.25</v>
      </c>
      <c r="G20" s="134">
        <f t="shared" si="0"/>
        <v>148.86</v>
      </c>
      <c r="H20" s="135">
        <f>'XS-XXL'!H20*2.54</f>
        <v>149.86</v>
      </c>
      <c r="I20" s="135">
        <f>'XS-XXL'!I20*2.54</f>
        <v>154.94</v>
      </c>
      <c r="J20" s="135">
        <f>'XS-XXL'!J20*2.54</f>
        <v>160.02</v>
      </c>
      <c r="K20" s="135">
        <f>'XS-XXL'!K20*2.54</f>
        <v>166.37</v>
      </c>
      <c r="L20" s="135">
        <f>'XS-XXL'!L20*2.54</f>
        <v>171.45</v>
      </c>
      <c r="M20" s="135">
        <f>'XS-XXL'!M20*2.54</f>
        <v>176.53</v>
      </c>
      <c r="N20" s="161" t="s">
        <v>48</v>
      </c>
      <c r="O20" s="149"/>
      <c r="P20" s="149"/>
    </row>
    <row r="21" s="97" customFormat="1" ht="30" customHeight="1" spans="1:16">
      <c r="A21" s="128"/>
      <c r="B21" s="145" t="s">
        <v>49</v>
      </c>
      <c r="C21" s="146"/>
      <c r="D21" s="146"/>
      <c r="E21" s="138" t="s">
        <v>50</v>
      </c>
      <c r="F21" s="133">
        <v>0.25</v>
      </c>
      <c r="G21" s="134">
        <f t="shared" si="0"/>
        <v>138.7</v>
      </c>
      <c r="H21" s="135">
        <f>'XS-XXL'!H21*2.54</f>
        <v>139.7</v>
      </c>
      <c r="I21" s="135">
        <f>'XS-XXL'!I21*2.54</f>
        <v>144.78</v>
      </c>
      <c r="J21" s="135">
        <f>'XS-XXL'!J21*2.54</f>
        <v>149.86</v>
      </c>
      <c r="K21" s="135">
        <f>'XS-XXL'!K21*2.54</f>
        <v>156.21</v>
      </c>
      <c r="L21" s="135">
        <f>'XS-XXL'!L21*2.54</f>
        <v>161.29</v>
      </c>
      <c r="M21" s="135">
        <f>'XS-XXL'!M21*2.54</f>
        <v>166.37</v>
      </c>
      <c r="N21" s="161" t="s">
        <v>48</v>
      </c>
      <c r="O21" s="149"/>
      <c r="P21" s="149"/>
    </row>
    <row r="22" s="97" customFormat="1" ht="30" customHeight="1" spans="1:16">
      <c r="A22" s="128"/>
      <c r="B22" s="130" t="s">
        <v>51</v>
      </c>
      <c r="C22" s="144"/>
      <c r="D22" s="144"/>
      <c r="E22" s="138" t="s">
        <v>52</v>
      </c>
      <c r="F22" s="133">
        <v>0.25</v>
      </c>
      <c r="G22" s="134"/>
      <c r="H22" s="135">
        <f>'XS-XXL'!H22*2.54</f>
        <v>29.21</v>
      </c>
      <c r="I22" s="135">
        <f>'XS-XXL'!I22*2.54</f>
        <v>29.845</v>
      </c>
      <c r="J22" s="135">
        <f>'XS-XXL'!J22*2.54</f>
        <v>30.48</v>
      </c>
      <c r="K22" s="135">
        <f>'XS-XXL'!K22*2.54</f>
        <v>31.115</v>
      </c>
      <c r="L22" s="135">
        <f>'XS-XXL'!L22*2.54</f>
        <v>31.75</v>
      </c>
      <c r="M22" s="135">
        <f>'XS-XXL'!M22*2.54</f>
        <v>32.385</v>
      </c>
      <c r="N22" s="158"/>
      <c r="O22" s="149"/>
      <c r="P22" s="149"/>
    </row>
    <row r="23" s="97" customFormat="1" ht="30" customHeight="1" spans="1:16">
      <c r="A23" s="128"/>
      <c r="B23" s="130" t="s">
        <v>53</v>
      </c>
      <c r="C23" s="144"/>
      <c r="D23" s="144"/>
      <c r="E23" s="147" t="s">
        <v>54</v>
      </c>
      <c r="F23" s="133">
        <v>0.25</v>
      </c>
      <c r="G23" s="134">
        <f>H23</f>
        <v>6.35</v>
      </c>
      <c r="H23" s="135">
        <f>'XS-XXL'!H23*2.54</f>
        <v>6.35</v>
      </c>
      <c r="I23" s="135">
        <f>'XS-XXL'!I23*2.54</f>
        <v>6.35</v>
      </c>
      <c r="J23" s="135">
        <f>'XS-XXL'!J23*2.54</f>
        <v>6.35</v>
      </c>
      <c r="K23" s="135">
        <f>'XS-XXL'!K23*2.54</f>
        <v>6.35</v>
      </c>
      <c r="L23" s="135">
        <f>'XS-XXL'!L23*2.54</f>
        <v>6.35</v>
      </c>
      <c r="M23" s="135">
        <f>'XS-XXL'!M23*2.54</f>
        <v>6.35</v>
      </c>
      <c r="N23" s="158"/>
      <c r="O23" s="149"/>
      <c r="P23" s="149"/>
    </row>
    <row r="24" s="97" customFormat="1" ht="30" customHeight="1" spans="1:16">
      <c r="A24" s="128"/>
      <c r="B24" s="148" t="s">
        <v>55</v>
      </c>
      <c r="C24" s="146"/>
      <c r="D24" s="146"/>
      <c r="E24" s="147" t="s">
        <v>56</v>
      </c>
      <c r="F24" s="133">
        <v>0.25</v>
      </c>
      <c r="G24" s="134"/>
      <c r="H24" s="135">
        <f>'XS-XXL'!H24*2.54</f>
        <v>2.54</v>
      </c>
      <c r="I24" s="135">
        <f>'XS-XXL'!I24*2.54</f>
        <v>2.54</v>
      </c>
      <c r="J24" s="135">
        <f>'XS-XXL'!J24*2.54</f>
        <v>2.54</v>
      </c>
      <c r="K24" s="135">
        <f>'XS-XXL'!K24*2.54</f>
        <v>2.54</v>
      </c>
      <c r="L24" s="135">
        <f>'XS-XXL'!L24*2.54</f>
        <v>2.54</v>
      </c>
      <c r="M24" s="135">
        <f>'XS-XXL'!M24*2.54</f>
        <v>2.54</v>
      </c>
      <c r="N24" s="158"/>
      <c r="O24" s="149"/>
      <c r="P24" s="149"/>
    </row>
    <row r="25" s="97" customFormat="1" ht="15.75" customHeight="1" spans="1:16">
      <c r="A25" s="149"/>
      <c r="B25" s="150"/>
      <c r="C25" s="150"/>
      <c r="D25" s="150"/>
      <c r="E25" s="150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</row>
    <row r="26" s="97" customFormat="1" ht="15.75" customHeight="1" spans="1:16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</row>
    <row r="27" s="97" customFormat="1" ht="15.75" customHeight="1" spans="1:16">
      <c r="A27" s="149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</row>
    <row r="28" s="97" customFormat="1" ht="15.75" customHeight="1" spans="1:16">
      <c r="A28" s="149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</row>
    <row r="29" s="97" customFormat="1" ht="15.75" customHeight="1" spans="1:16">
      <c r="A29" s="149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</row>
    <row r="30" s="97" customFormat="1" ht="15.75" customHeight="1" spans="1:16">
      <c r="A30" s="149"/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</row>
    <row r="31" s="97" customFormat="1" ht="15.75" customHeight="1" spans="1:16">
      <c r="A31" s="149"/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</row>
    <row r="32" s="97" customFormat="1" ht="15.75" customHeight="1" spans="1:16">
      <c r="A32" s="149"/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</row>
    <row r="33" s="97" customFormat="1" ht="15.75" customHeight="1" spans="1:16">
      <c r="A33" s="149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</row>
    <row r="34" s="97" customFormat="1" ht="15.75" customHeight="1" spans="1:16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</row>
    <row r="35" s="97" customFormat="1" ht="15.75" customHeight="1" spans="1:16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</row>
    <row r="36" s="97" customFormat="1" ht="15.75" customHeight="1" spans="1:16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</row>
    <row r="37" s="97" customFormat="1" ht="15.75" customHeight="1" spans="1:16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</row>
    <row r="38" s="97" customFormat="1" ht="15.75" customHeight="1" spans="1:16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</row>
    <row r="39" s="97" customFormat="1" ht="15.75" customHeight="1" spans="1:16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</row>
    <row r="40" s="97" customFormat="1" ht="15.75" customHeight="1" spans="1:16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</row>
    <row r="41" s="97" customFormat="1" ht="15.75" customHeight="1" spans="1:16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</row>
    <row r="42" s="97" customFormat="1" ht="15.75" customHeight="1" spans="1:16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</row>
    <row r="43" s="97" customFormat="1" ht="15.75" customHeight="1" spans="1:16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</row>
    <row r="44" s="97" customFormat="1" ht="15.75" customHeight="1" spans="1:16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</row>
    <row r="45" s="97" customFormat="1" ht="15.75" customHeight="1" spans="1:16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</row>
    <row r="46" s="97" customFormat="1" ht="15.75" customHeight="1" spans="1:16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</row>
    <row r="47" s="97" customFormat="1" ht="15.75" customHeight="1" spans="1:16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</row>
    <row r="48" s="97" customFormat="1" ht="15.75" customHeight="1" spans="1:16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</row>
    <row r="49" s="97" customFormat="1" ht="15.75" customHeight="1" spans="1:16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</row>
    <row r="50" s="97" customFormat="1" ht="15.75" customHeight="1" spans="1:16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</row>
    <row r="51" s="97" customFormat="1" ht="15.75" customHeight="1" spans="1:16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</row>
    <row r="52" s="97" customFormat="1" ht="15.75" customHeight="1" spans="1:16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</row>
    <row r="53" s="97" customFormat="1" ht="15.75" customHeight="1" spans="1:16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</row>
    <row r="54" s="97" customFormat="1" ht="15.75" customHeight="1" spans="1:16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</row>
    <row r="55" s="97" customFormat="1" ht="15.75" customHeight="1" spans="1:16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</row>
    <row r="56" s="97" customFormat="1" ht="15.75" customHeight="1" spans="1:16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</row>
    <row r="57" s="97" customFormat="1" ht="15.75" customHeight="1" spans="1:16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</row>
    <row r="58" s="97" customFormat="1" ht="15.75" customHeight="1" spans="1:16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</row>
    <row r="59" s="97" customFormat="1" ht="15.75" customHeight="1" spans="1:16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</row>
    <row r="60" s="97" customFormat="1" ht="15.75" customHeight="1" spans="1:16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</row>
    <row r="61" s="97" customFormat="1" ht="15.75" customHeight="1" spans="1:16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</row>
    <row r="62" s="97" customFormat="1" ht="15.75" customHeight="1" spans="1:16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</row>
    <row r="63" s="97" customFormat="1" ht="15.75" customHeight="1" spans="1:16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</row>
    <row r="64" s="97" customFormat="1" ht="15.75" customHeight="1" spans="1:16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</row>
    <row r="65" s="97" customFormat="1" ht="15.75" customHeight="1" spans="1:16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</row>
    <row r="66" s="97" customFormat="1" ht="15.75" customHeight="1" spans="1:16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</row>
    <row r="67" s="97" customFormat="1" ht="15.75" customHeight="1" spans="1:16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</row>
    <row r="68" s="97" customFormat="1" ht="15.75" customHeight="1" spans="1:16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</row>
    <row r="69" s="97" customFormat="1" ht="15.75" customHeight="1" spans="1:16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  <row r="70" s="97" customFormat="1" ht="15.75" customHeight="1" spans="1:16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</row>
    <row r="71" s="97" customFormat="1" ht="15.75" customHeight="1" spans="1:16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</row>
    <row r="72" s="97" customFormat="1" ht="15.75" customHeight="1" spans="1:16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</row>
    <row r="73" s="97" customFormat="1" ht="15.75" customHeight="1" spans="1:16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</row>
    <row r="74" s="97" customFormat="1" ht="15.75" customHeight="1" spans="1:16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</row>
    <row r="75" s="97" customFormat="1" ht="15.75" customHeight="1" spans="1:16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</row>
    <row r="76" s="97" customFormat="1" ht="15.75" customHeight="1" spans="1:16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</row>
    <row r="77" s="97" customFormat="1" ht="15.75" customHeight="1" spans="1:16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</row>
    <row r="78" s="97" customFormat="1" ht="15.75" customHeight="1" spans="1:16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</row>
    <row r="79" s="97" customFormat="1" ht="15.75" customHeight="1" spans="1:16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</row>
    <row r="80" s="97" customFormat="1" ht="15.75" customHeight="1" spans="1:16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</row>
    <row r="81" s="97" customFormat="1" ht="15.75" customHeight="1" spans="1:16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</row>
    <row r="82" s="97" customFormat="1" ht="15.75" customHeight="1" spans="1:16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</row>
    <row r="83" s="97" customFormat="1" ht="15.75" customHeight="1" spans="1:16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</row>
    <row r="84" s="97" customFormat="1" ht="15.75" customHeight="1" spans="1:16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</row>
    <row r="85" s="97" customFormat="1" ht="15.75" customHeight="1" spans="1:16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</row>
    <row r="86" s="97" customFormat="1" ht="15.75" customHeight="1" spans="1:16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</row>
    <row r="87" s="97" customFormat="1" ht="15.75" customHeight="1" spans="1:16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</row>
    <row r="88" s="97" customFormat="1" ht="15.75" customHeight="1" spans="1:16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</row>
    <row r="89" s="97" customFormat="1" ht="15.75" customHeight="1" spans="1:16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</row>
    <row r="90" s="97" customFormat="1" ht="15.75" customHeight="1" spans="1:16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</row>
    <row r="91" s="97" customFormat="1" ht="15.75" customHeight="1" spans="1:16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</row>
    <row r="92" s="97" customFormat="1" ht="15.75" customHeight="1" spans="1:16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</row>
    <row r="93" s="97" customFormat="1" ht="15.75" customHeight="1" spans="1:16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</row>
    <row r="94" s="97" customFormat="1" ht="15.75" customHeight="1" spans="1:16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</row>
    <row r="95" s="97" customFormat="1" ht="15.75" customHeight="1" spans="1:16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</row>
    <row r="96" s="97" customFormat="1" ht="15.75" customHeight="1" spans="1:16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</row>
    <row r="97" s="97" customFormat="1" ht="15.75" customHeight="1" spans="1:16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</row>
    <row r="98" s="97" customFormat="1" ht="15.75" customHeight="1" spans="1:16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</row>
    <row r="99" s="97" customFormat="1" ht="15.75" customHeight="1" spans="1:16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</row>
    <row r="100" s="97" customFormat="1" ht="15.75" customHeight="1" spans="1:16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</row>
    <row r="101" s="97" customFormat="1" ht="15.75" customHeight="1" spans="1:16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</row>
    <row r="102" s="97" customFormat="1" ht="15.75" customHeight="1" spans="1:16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</row>
    <row r="103" s="97" customFormat="1" ht="15.75" customHeight="1" spans="1:16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</row>
    <row r="104" s="97" customFormat="1" ht="15.75" customHeight="1" spans="1:16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</row>
    <row r="105" s="97" customFormat="1" ht="15.75" customHeight="1" spans="1:16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</row>
    <row r="106" s="97" customFormat="1" ht="15.75" customHeight="1" spans="1:16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</row>
    <row r="107" s="97" customFormat="1" ht="15.75" customHeight="1" spans="1:16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</row>
    <row r="108" s="97" customFormat="1" ht="15.75" customHeight="1" spans="1:16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</row>
    <row r="109" s="97" customFormat="1" ht="15.75" customHeight="1" spans="1:16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</row>
    <row r="110" s="97" customFormat="1" ht="15.75" customHeight="1" spans="1:16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</row>
    <row r="111" s="97" customFormat="1" ht="15.75" customHeight="1" spans="1:16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</row>
    <row r="112" s="97" customFormat="1" ht="15.75" customHeight="1" spans="1:16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</row>
    <row r="113" s="97" customFormat="1" ht="15.75" customHeight="1" spans="1:16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</row>
    <row r="114" s="97" customFormat="1" ht="15.75" customHeight="1" spans="1:16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</row>
    <row r="115" s="97" customFormat="1" ht="15.75" customHeight="1" spans="1:16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</row>
    <row r="116" s="97" customFormat="1" ht="15.75" customHeight="1" spans="1:16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</row>
    <row r="117" s="97" customFormat="1" ht="15.75" customHeight="1" spans="1:16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</row>
    <row r="118" s="97" customFormat="1" ht="15.75" customHeight="1" spans="1:16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</row>
    <row r="119" s="97" customFormat="1" ht="15.75" customHeight="1" spans="1:16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</row>
    <row r="120" s="97" customFormat="1" ht="15.75" customHeight="1" spans="1:16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</row>
    <row r="121" s="97" customFormat="1" ht="15.75" customHeight="1" spans="1:16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</row>
    <row r="122" s="97" customFormat="1" ht="15.75" customHeight="1" spans="1:16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</row>
    <row r="123" s="97" customFormat="1" ht="15.75" customHeight="1" spans="1:16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</row>
    <row r="124" s="97" customFormat="1" ht="15.75" customHeight="1" spans="1:16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</row>
    <row r="125" s="97" customFormat="1" ht="15.75" customHeight="1" spans="1:16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</row>
    <row r="126" s="97" customFormat="1" ht="15.75" customHeight="1" spans="1:16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</row>
    <row r="127" s="97" customFormat="1" ht="15.75" customHeight="1" spans="1:16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</row>
    <row r="128" s="97" customFormat="1" ht="15.75" customHeight="1" spans="1:16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</row>
    <row r="129" s="97" customFormat="1" ht="15.75" customHeight="1" spans="1:16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</row>
    <row r="130" s="97" customFormat="1" ht="15.75" customHeight="1" spans="1:16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</row>
    <row r="131" s="97" customFormat="1" ht="15.75" customHeight="1" spans="1:16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</row>
    <row r="132" s="97" customFormat="1" ht="15.75" customHeight="1" spans="1:16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</row>
    <row r="133" s="97" customFormat="1" ht="15.75" customHeight="1" spans="1:16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</row>
    <row r="134" s="97" customFormat="1" ht="15.75" customHeight="1" spans="1:16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</row>
    <row r="135" s="97" customFormat="1" ht="15.75" customHeight="1" spans="1:16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</row>
    <row r="136" s="97" customFormat="1" ht="15.75" customHeight="1" spans="1:16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</row>
    <row r="137" s="97" customFormat="1" ht="15.75" customHeight="1" spans="1:16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</row>
    <row r="138" s="97" customFormat="1" ht="15.75" customHeight="1" spans="1:16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</row>
    <row r="139" s="97" customFormat="1" ht="15.75" customHeight="1" spans="1:16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</row>
    <row r="140" s="97" customFormat="1" ht="15.75" customHeight="1" spans="1:16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</row>
    <row r="141" s="97" customFormat="1" ht="15.75" customHeight="1" spans="1:16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</row>
    <row r="142" s="97" customFormat="1" ht="15.75" customHeight="1" spans="1:16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</row>
    <row r="143" s="97" customFormat="1" ht="15.75" customHeight="1" spans="1:16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</row>
    <row r="144" s="97" customFormat="1" ht="15.75" customHeight="1" spans="1:16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</row>
    <row r="145" s="97" customFormat="1" ht="15.75" customHeight="1" spans="1:16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</row>
    <row r="146" s="97" customFormat="1" ht="15.75" customHeight="1" spans="1:16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</row>
    <row r="147" s="97" customFormat="1" ht="15.75" customHeight="1" spans="1:16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</row>
    <row r="148" s="97" customFormat="1" ht="15.75" customHeight="1" spans="1:16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</row>
    <row r="149" s="97" customFormat="1" ht="15.75" customHeight="1" spans="1:16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</row>
    <row r="150" s="97" customFormat="1" ht="15.75" customHeight="1" spans="1:16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</row>
    <row r="151" s="97" customFormat="1" ht="15.75" customHeight="1" spans="1:16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</row>
    <row r="152" s="97" customFormat="1" ht="15.75" customHeight="1" spans="1:16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</row>
    <row r="153" s="97" customFormat="1" ht="15.75" customHeight="1" spans="1:16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</row>
    <row r="154" s="97" customFormat="1" ht="15.75" customHeight="1" spans="1:16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</row>
    <row r="155" s="97" customFormat="1" ht="15.75" customHeight="1" spans="1:16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</row>
    <row r="156" s="97" customFormat="1" ht="15.75" customHeight="1" spans="1:16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</row>
    <row r="157" s="97" customFormat="1" ht="15.75" customHeight="1" spans="1:16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</row>
    <row r="158" s="97" customFormat="1" ht="15.75" customHeight="1" spans="1:16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</row>
    <row r="159" s="97" customFormat="1" ht="15.75" customHeight="1" spans="1:16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</row>
    <row r="160" s="97" customFormat="1" ht="15.75" customHeight="1" spans="1:16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</row>
    <row r="161" s="97" customFormat="1" ht="15.75" customHeight="1" spans="1:16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</row>
    <row r="162" s="97" customFormat="1" ht="15.75" customHeight="1" spans="1:16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</row>
    <row r="163" s="97" customFormat="1" ht="15.75" customHeight="1" spans="1:16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</row>
    <row r="164" s="97" customFormat="1" ht="15.75" customHeight="1" spans="1:16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</row>
    <row r="165" s="97" customFormat="1" ht="15.75" customHeight="1" spans="1:16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</row>
    <row r="166" s="97" customFormat="1" ht="15.75" customHeight="1" spans="1:16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</row>
    <row r="167" s="97" customFormat="1" ht="15.75" customHeight="1" spans="1:16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</row>
    <row r="168" s="97" customFormat="1" ht="15.75" customHeight="1" spans="1:16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</row>
    <row r="169" s="97" customFormat="1" ht="15.75" customHeight="1" spans="1:16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</row>
    <row r="170" s="97" customFormat="1" ht="15.75" customHeight="1" spans="1:16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49"/>
      <c r="O170" s="149"/>
      <c r="P170" s="149"/>
    </row>
    <row r="171" s="97" customFormat="1" ht="15.75" customHeight="1" spans="1:16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49"/>
      <c r="O171" s="149"/>
      <c r="P171" s="149"/>
    </row>
    <row r="172" s="97" customFormat="1" ht="15.75" customHeight="1" spans="1:16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49"/>
      <c r="O172" s="149"/>
      <c r="P172" s="149"/>
    </row>
    <row r="173" s="97" customFormat="1" ht="15.75" customHeight="1" spans="1:16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49"/>
      <c r="O173" s="149"/>
      <c r="P173" s="149"/>
    </row>
    <row r="174" s="97" customFormat="1" ht="15.75" customHeight="1" spans="1:16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</row>
    <row r="175" s="97" customFormat="1" ht="15.75" customHeight="1" spans="1:16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</row>
    <row r="176" s="97" customFormat="1" ht="15.75" customHeight="1" spans="1:16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</row>
    <row r="177" s="97" customFormat="1" ht="15.75" customHeight="1" spans="1:16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</row>
    <row r="178" s="97" customFormat="1" ht="15.75" customHeight="1" spans="1:16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</row>
    <row r="179" s="97" customFormat="1" ht="15.75" customHeight="1" spans="1:16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</row>
    <row r="180" s="97" customFormat="1" ht="15.75" customHeight="1" spans="1:16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</row>
    <row r="181" s="97" customFormat="1" ht="15.75" customHeight="1" spans="1:16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</row>
    <row r="182" s="97" customFormat="1" ht="15.75" customHeight="1" spans="1:16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</row>
    <row r="183" s="97" customFormat="1" ht="15.75" customHeight="1" spans="1:16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</row>
    <row r="184" s="97" customFormat="1" ht="15.75" customHeight="1" spans="1:16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</row>
    <row r="185" s="97" customFormat="1" ht="15.75" customHeight="1" spans="1:16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</row>
    <row r="186" s="97" customFormat="1" ht="15.75" customHeight="1" spans="1:16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</row>
    <row r="187" s="97" customFormat="1" ht="15.75" customHeight="1" spans="1:16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</row>
    <row r="188" s="97" customFormat="1" ht="15.75" customHeight="1" spans="1:16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</row>
    <row r="189" s="97" customFormat="1" ht="15.75" customHeight="1" spans="1:16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</row>
    <row r="190" s="97" customFormat="1" ht="15.75" customHeight="1" spans="1:16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</row>
    <row r="191" s="97" customFormat="1" ht="15.75" customHeight="1" spans="1:16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</row>
    <row r="192" s="97" customFormat="1" ht="15.75" customHeight="1" spans="1:16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</row>
    <row r="193" s="97" customFormat="1" ht="15.75" customHeight="1" spans="1:16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</row>
    <row r="194" s="97" customFormat="1" ht="15.75" customHeight="1" spans="1:16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</row>
    <row r="195" s="97" customFormat="1" ht="15.75" customHeight="1" spans="1:16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</row>
    <row r="196" s="97" customFormat="1" ht="15.75" customHeight="1" spans="1:16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</row>
    <row r="197" s="97" customFormat="1" ht="15.75" customHeight="1" spans="1:16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</row>
    <row r="198" s="97" customFormat="1" ht="15.75" customHeight="1" spans="1:16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</row>
    <row r="199" s="97" customFormat="1" ht="15.75" customHeight="1" spans="1:16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</row>
    <row r="200" s="97" customFormat="1" ht="15.75" customHeight="1" spans="1:16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</row>
    <row r="201" s="97" customFormat="1" ht="15.75" customHeight="1" spans="1:16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</row>
    <row r="202" s="97" customFormat="1" ht="15.75" customHeight="1" spans="1:16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</row>
    <row r="203" s="97" customFormat="1" ht="15.75" customHeight="1" spans="1:16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</row>
    <row r="204" s="97" customFormat="1" ht="15.75" customHeight="1" spans="1:16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</row>
    <row r="205" s="97" customFormat="1" ht="15.75" customHeight="1" spans="1:16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</row>
    <row r="206" s="97" customFormat="1" ht="15.75" customHeight="1" spans="1:16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</row>
    <row r="207" s="97" customFormat="1" ht="15.75" customHeight="1" spans="1:16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</row>
    <row r="208" s="97" customFormat="1" ht="15.75" customHeight="1" spans="1:16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</row>
    <row r="209" s="97" customFormat="1" ht="15.75" customHeight="1" spans="1:16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</row>
    <row r="210" s="97" customFormat="1" ht="15.75" customHeight="1" spans="1:16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</row>
    <row r="211" s="97" customFormat="1" ht="15.75" customHeight="1" spans="1:16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</row>
    <row r="212" s="97" customFormat="1" ht="15.75" customHeight="1" spans="1:16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</row>
    <row r="213" s="97" customFormat="1" ht="15.75" customHeight="1" spans="1:16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</row>
    <row r="214" s="97" customFormat="1" ht="15.75" customHeight="1" spans="1:16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</row>
    <row r="215" s="97" customFormat="1" ht="15.75" customHeight="1" spans="1:16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</row>
    <row r="216" s="97" customFormat="1" ht="15.75" customHeight="1" spans="1:16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</row>
    <row r="217" s="97" customFormat="1" ht="15.75" customHeight="1" spans="1:16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</row>
    <row r="218" s="97" customFormat="1" ht="15.75" customHeight="1" spans="1:16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</row>
    <row r="219" s="97" customFormat="1" ht="15.75" customHeight="1" spans="1:16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</row>
    <row r="220" s="97" customFormat="1" ht="15.75" customHeight="1" spans="1:16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</row>
    <row r="221" s="97" customFormat="1" ht="15.75" customHeight="1" spans="1:16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</row>
    <row r="222" s="97" customFormat="1" ht="15.75" customHeight="1" spans="1:16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</row>
    <row r="223" s="97" customFormat="1" ht="15.75" customHeight="1" spans="1:16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</row>
    <row r="224" s="97" customFormat="1" ht="15.75" customHeight="1" spans="1:16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</row>
    <row r="225" s="97" customFormat="1" ht="15.75" customHeight="1" spans="1:16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</row>
    <row r="226" s="97" customFormat="1" ht="15.75" customHeight="1" spans="1:16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</row>
    <row r="227" s="97" customFormat="1" ht="15.75" customHeight="1" spans="1:16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</row>
    <row r="228" s="97" customFormat="1" ht="15.75" customHeight="1" spans="1:16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</row>
    <row r="229" s="97" customFormat="1" ht="15.75" customHeight="1" spans="1:16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</row>
    <row r="230" s="97" customFormat="1" ht="15.75" customHeight="1" spans="1:16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</row>
    <row r="231" s="97" customFormat="1" ht="15.75" customHeight="1" spans="1:16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</row>
    <row r="232" s="97" customFormat="1" ht="15.75" customHeight="1" spans="1:16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</row>
    <row r="233" s="97" customFormat="1" ht="15.75" customHeight="1" spans="1:16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</row>
    <row r="234" s="97" customFormat="1" ht="15.75" customHeight="1" spans="1:16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</row>
    <row r="235" s="97" customFormat="1" ht="15.75" customHeight="1" spans="1:16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</row>
    <row r="236" s="97" customFormat="1" ht="15.75" customHeight="1" spans="1:16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</row>
    <row r="237" s="97" customFormat="1" ht="15.75" customHeight="1" spans="1:16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</row>
    <row r="238" s="97" customFormat="1" ht="15.75" customHeight="1" spans="1:16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</row>
    <row r="239" s="97" customFormat="1" ht="15.75" customHeight="1" spans="1:16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</row>
    <row r="240" s="97" customFormat="1" ht="15.75" customHeight="1" spans="1:16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</row>
    <row r="241" s="97" customFormat="1" ht="15.75" customHeight="1" spans="1:16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</row>
    <row r="242" s="97" customFormat="1" ht="15.75" customHeight="1" spans="1:16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</row>
    <row r="243" s="97" customFormat="1" ht="15.75" customHeight="1" spans="1:16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</row>
    <row r="244" s="97" customFormat="1" ht="15.75" customHeight="1" spans="1:16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</row>
    <row r="245" s="97" customFormat="1" ht="15.75" customHeight="1" spans="1:16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</row>
    <row r="246" s="97" customFormat="1" ht="15.75" customHeight="1" spans="1:16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</row>
    <row r="247" s="97" customFormat="1" ht="15.75" customHeight="1" spans="1:16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</row>
    <row r="248" s="97" customFormat="1" ht="15.75" customHeight="1" spans="1:16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</row>
    <row r="249" s="97" customFormat="1" ht="15.75" customHeight="1" spans="1:16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</row>
    <row r="250" s="97" customFormat="1" ht="15.75" customHeight="1" spans="1:16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</row>
    <row r="251" s="97" customFormat="1" ht="15.75" customHeight="1" spans="1:16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</row>
    <row r="252" s="97" customFormat="1" ht="15.75" customHeight="1" spans="1:16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</row>
    <row r="253" s="97" customFormat="1" ht="15.75" customHeight="1" spans="1:16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</row>
    <row r="254" s="97" customFormat="1" ht="15.75" customHeight="1" spans="1:16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</row>
    <row r="255" s="97" customFormat="1" ht="15.75" customHeight="1" spans="1:16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</row>
    <row r="256" s="97" customFormat="1" ht="15.75" customHeight="1" spans="1:16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</row>
    <row r="257" s="97" customFormat="1" ht="15.75" customHeight="1" spans="1:16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</row>
    <row r="258" s="97" customFormat="1" ht="15.75" customHeight="1" spans="1:16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</row>
    <row r="259" s="97" customFormat="1" ht="15.75" customHeight="1" spans="1:16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</row>
    <row r="260" s="97" customFormat="1" ht="15.75" customHeight="1" spans="1:16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</row>
    <row r="261" s="97" customFormat="1" ht="15.75" customHeight="1" spans="1:16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</row>
    <row r="262" s="97" customFormat="1" ht="15.75" customHeight="1" spans="1:16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</row>
    <row r="263" s="97" customFormat="1" ht="15.75" customHeight="1" spans="1:16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</row>
    <row r="264" s="97" customFormat="1" ht="15.75" customHeight="1" spans="1:16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</row>
    <row r="265" s="97" customFormat="1" ht="15.75" customHeight="1" spans="1:16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</row>
    <row r="266" s="97" customFormat="1" ht="15.75" customHeight="1" spans="1:16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</row>
    <row r="267" s="97" customFormat="1" ht="15.75" customHeight="1" spans="1:16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</row>
    <row r="268" s="97" customFormat="1" ht="15.75" customHeight="1" spans="1:16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</row>
    <row r="269" s="97" customFormat="1" ht="15.75" customHeight="1" spans="1:16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</row>
    <row r="270" s="97" customFormat="1" ht="15.75" customHeight="1" spans="1:16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</row>
    <row r="271" s="97" customFormat="1" ht="15.75" customHeight="1" spans="1:16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</row>
    <row r="272" s="97" customFormat="1" ht="15.75" customHeight="1" spans="1:16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</row>
    <row r="273" s="97" customFormat="1" ht="15.75" customHeight="1" spans="1:16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</row>
    <row r="274" s="97" customFormat="1" ht="15.75" customHeight="1" spans="1:16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</row>
    <row r="275" s="97" customFormat="1" ht="15.75" customHeight="1" spans="1:16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</row>
    <row r="276" s="97" customFormat="1" ht="15.75" customHeight="1" spans="1:16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</row>
    <row r="277" s="97" customFormat="1" ht="15.75" customHeight="1" spans="1:16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</row>
    <row r="278" s="97" customFormat="1" ht="15.75" customHeight="1" spans="1:16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</row>
    <row r="279" s="97" customFormat="1" ht="15.75" customHeight="1" spans="1:16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</row>
    <row r="280" s="97" customFormat="1" ht="15.75" customHeight="1" spans="1:16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</row>
    <row r="281" s="97" customFormat="1" ht="15.75" customHeight="1" spans="1:16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</row>
    <row r="282" s="97" customFormat="1" ht="15.75" customHeight="1" spans="1:16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</row>
    <row r="283" s="97" customFormat="1" ht="15.75" customHeight="1" spans="1:16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</row>
    <row r="284" s="97" customFormat="1" ht="15.75" customHeight="1" spans="1:16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</row>
    <row r="285" s="97" customFormat="1" ht="15.75" customHeight="1" spans="1:16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</row>
    <row r="286" s="97" customFormat="1" ht="15.75" customHeight="1" spans="1:16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</row>
    <row r="287" s="97" customFormat="1" ht="15.75" customHeight="1" spans="1:16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</row>
    <row r="288" s="97" customFormat="1" ht="15.75" customHeight="1" spans="1:16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</row>
    <row r="289" s="97" customFormat="1" ht="15.75" customHeight="1" spans="1:16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</row>
    <row r="290" s="97" customFormat="1" ht="15.75" customHeight="1" spans="1:16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</row>
    <row r="291" s="97" customFormat="1" ht="15.75" customHeight="1" spans="1:16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</row>
    <row r="292" s="97" customFormat="1" ht="15.75" customHeight="1" spans="1:16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</row>
    <row r="293" s="97" customFormat="1" ht="15.75" customHeight="1" spans="1:16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</row>
    <row r="294" s="97" customFormat="1" ht="15.75" customHeight="1" spans="1:16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</row>
    <row r="295" s="97" customFormat="1" ht="15.75" customHeight="1" spans="1:16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</row>
    <row r="296" s="97" customFormat="1" ht="15.75" customHeight="1" spans="1:16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</row>
    <row r="297" s="97" customFormat="1" ht="15.75" customHeight="1" spans="1:16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</row>
    <row r="298" s="97" customFormat="1" ht="15.75" customHeight="1" spans="1:16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</row>
    <row r="299" s="97" customFormat="1" ht="15.75" customHeight="1" spans="1:16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</row>
    <row r="300" s="97" customFormat="1" ht="15.75" customHeight="1" spans="1:16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</row>
    <row r="301" s="97" customFormat="1" ht="15.75" customHeight="1" spans="1:16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</row>
    <row r="302" s="97" customFormat="1" ht="15.75" customHeight="1" spans="1:16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</row>
    <row r="303" s="97" customFormat="1" ht="15.75" customHeight="1" spans="1:16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</row>
    <row r="304" s="97" customFormat="1" ht="15.75" customHeight="1" spans="1:16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</row>
    <row r="305" s="97" customFormat="1" ht="15.75" customHeight="1" spans="1:16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</row>
    <row r="306" s="97" customFormat="1" ht="15.75" customHeight="1" spans="1:16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</row>
    <row r="307" s="97" customFormat="1" ht="15.75" customHeight="1" spans="1:16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</row>
    <row r="308" s="97" customFormat="1" ht="15.75" customHeight="1" spans="1:16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</row>
    <row r="309" s="97" customFormat="1" ht="15.75" customHeight="1" spans="1:16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</row>
    <row r="310" s="97" customFormat="1" ht="15.75" customHeight="1" spans="1:16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</row>
    <row r="311" s="97" customFormat="1" ht="15.75" customHeight="1" spans="1:16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</row>
    <row r="312" s="97" customFormat="1" ht="15.75" customHeight="1" spans="1:16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</row>
    <row r="313" s="97" customFormat="1" ht="15.75" customHeight="1" spans="1:16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</row>
    <row r="314" s="97" customFormat="1" ht="15.75" customHeight="1" spans="1:16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</row>
    <row r="315" s="97" customFormat="1" ht="15.75" customHeight="1" spans="1:16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</row>
    <row r="316" s="97" customFormat="1" ht="15.75" customHeight="1" spans="1:16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</row>
    <row r="317" s="97" customFormat="1" ht="15.75" customHeight="1" spans="1:16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</row>
    <row r="318" s="97" customFormat="1" ht="15.75" customHeight="1" spans="1:16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</row>
    <row r="319" s="97" customFormat="1" ht="15.75" customHeight="1" spans="1:16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</row>
    <row r="320" s="97" customFormat="1" ht="15.75" customHeight="1" spans="1:16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</row>
    <row r="321" s="97" customFormat="1" ht="15.75" customHeight="1" spans="1:16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</row>
    <row r="322" s="97" customFormat="1" ht="15.75" customHeight="1" spans="1:16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</row>
    <row r="323" s="97" customFormat="1" ht="15.75" customHeight="1" spans="1:16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</row>
    <row r="324" s="97" customFormat="1" ht="15.75" customHeight="1" spans="1:16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</row>
    <row r="325" s="97" customFormat="1" ht="15.75" customHeight="1" spans="1:16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</row>
    <row r="326" s="97" customFormat="1" ht="15.75" customHeight="1" spans="1:16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</row>
    <row r="327" s="97" customFormat="1" ht="15.75" customHeight="1" spans="1:16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</row>
    <row r="328" s="97" customFormat="1" ht="15.75" customHeight="1" spans="1:16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</row>
    <row r="329" s="97" customFormat="1" ht="15.75" customHeight="1" spans="1:16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</row>
    <row r="330" s="97" customFormat="1" ht="15.75" customHeight="1" spans="1:16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</row>
    <row r="331" s="97" customFormat="1" ht="15.75" customHeight="1" spans="1:16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</row>
    <row r="332" s="97" customFormat="1" ht="15.75" customHeight="1" spans="1:16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</row>
    <row r="333" s="97" customFormat="1" ht="15.75" customHeight="1" spans="1:16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</row>
    <row r="334" s="97" customFormat="1" ht="15.75" customHeight="1" spans="1:16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</row>
    <row r="335" s="97" customFormat="1" ht="15.75" customHeight="1" spans="1:16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</row>
    <row r="336" s="97" customFormat="1" ht="15.75" customHeight="1" spans="1:16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</row>
    <row r="337" s="97" customFormat="1" ht="15.75" customHeight="1" spans="1:16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</row>
    <row r="338" s="97" customFormat="1" ht="15.75" customHeight="1" spans="1:16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</row>
    <row r="339" s="97" customFormat="1" ht="15.75" customHeight="1" spans="1:16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</row>
    <row r="340" s="97" customFormat="1" ht="15.75" customHeight="1" spans="1:16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</row>
    <row r="341" s="97" customFormat="1" ht="15.75" customHeight="1" spans="1:16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</row>
    <row r="342" s="97" customFormat="1" ht="15.75" customHeight="1" spans="1:16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</row>
    <row r="343" s="97" customFormat="1" ht="15.75" customHeight="1" spans="1:16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</row>
    <row r="344" s="97" customFormat="1" ht="15.75" customHeight="1" spans="1:16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</row>
    <row r="345" s="97" customFormat="1" ht="15.75" customHeight="1" spans="1:16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</row>
    <row r="346" s="97" customFormat="1" ht="15.75" customHeight="1" spans="1:16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</row>
    <row r="347" s="97" customFormat="1" ht="15.75" customHeight="1" spans="1:16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</row>
    <row r="348" s="97" customFormat="1" ht="15.75" customHeight="1" spans="1:16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</row>
    <row r="349" s="97" customFormat="1" ht="15.75" customHeight="1" spans="1:16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</row>
    <row r="350" s="97" customFormat="1" ht="15.75" customHeight="1" spans="1:16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</row>
    <row r="351" s="97" customFormat="1" ht="15.75" customHeight="1" spans="1:16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</row>
    <row r="352" s="97" customFormat="1" ht="15.75" customHeight="1" spans="1:16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</row>
    <row r="353" s="97" customFormat="1" ht="15.75" customHeight="1" spans="1:16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</row>
    <row r="354" s="97" customFormat="1" ht="15.75" customHeight="1" spans="1:16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</row>
    <row r="355" s="97" customFormat="1" ht="15.75" customHeight="1" spans="1:16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</row>
    <row r="356" s="97" customFormat="1" ht="15.75" customHeight="1" spans="1:16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</row>
    <row r="357" s="97" customFormat="1" ht="15.75" customHeight="1" spans="1:16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</row>
    <row r="358" s="97" customFormat="1" ht="15.75" customHeight="1" spans="1:16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</row>
    <row r="359" s="97" customFormat="1" ht="15.75" customHeight="1" spans="1:16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</row>
    <row r="360" s="97" customFormat="1" ht="15.75" customHeight="1" spans="1:16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</row>
    <row r="361" s="97" customFormat="1" ht="15.75" customHeight="1" spans="1:16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</row>
    <row r="362" s="97" customFormat="1" ht="15.75" customHeight="1" spans="1:16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</row>
    <row r="363" s="97" customFormat="1" ht="15.75" customHeight="1" spans="1:16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</row>
    <row r="364" s="97" customFormat="1" ht="15.75" customHeight="1" spans="1:16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</row>
    <row r="365" s="97" customFormat="1" ht="15.75" customHeight="1" spans="1:16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</row>
    <row r="366" s="97" customFormat="1" ht="15.75" customHeight="1" spans="1:16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</row>
    <row r="367" s="97" customFormat="1" ht="15.75" customHeight="1" spans="1:16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</row>
    <row r="368" s="97" customFormat="1" ht="15.75" customHeight="1" spans="1:16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</row>
    <row r="369" s="97" customFormat="1" ht="15.75" customHeight="1" spans="1:16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</row>
    <row r="370" s="97" customFormat="1" ht="15.75" customHeight="1" spans="1:16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</row>
    <row r="371" s="97" customFormat="1" ht="15.75" customHeight="1" spans="1:16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</row>
    <row r="372" s="97" customFormat="1" ht="15.75" customHeight="1" spans="1:16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</row>
    <row r="373" s="97" customFormat="1" ht="15.75" customHeight="1" spans="1:16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</row>
    <row r="374" s="97" customFormat="1" ht="15.75" customHeight="1" spans="1:16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</row>
    <row r="375" s="97" customFormat="1" ht="15.75" customHeight="1" spans="1:16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</row>
    <row r="376" s="97" customFormat="1" ht="15.75" customHeight="1" spans="1:16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</row>
    <row r="377" s="97" customFormat="1" ht="15.75" customHeight="1" spans="1:16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</row>
    <row r="378" s="97" customFormat="1" ht="15.75" customHeight="1" spans="1:16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</row>
    <row r="379" s="97" customFormat="1" ht="15.75" customHeight="1" spans="1:16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</row>
    <row r="380" s="97" customFormat="1" ht="15.75" customHeight="1" spans="1:16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</row>
    <row r="381" s="97" customFormat="1" ht="15.75" customHeight="1" spans="1:16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</row>
    <row r="382" s="97" customFormat="1" ht="15.75" customHeight="1" spans="1:16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</row>
    <row r="383" s="97" customFormat="1" ht="15.75" customHeight="1" spans="1:16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</row>
    <row r="384" s="97" customFormat="1" ht="15.75" customHeight="1" spans="1:16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</row>
    <row r="385" s="97" customFormat="1" ht="15.75" customHeight="1" spans="1:16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</row>
    <row r="386" s="97" customFormat="1" ht="15.75" customHeight="1" spans="1:16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</row>
    <row r="387" s="97" customFormat="1" ht="15.75" customHeight="1" spans="1:16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</row>
    <row r="388" s="97" customFormat="1" ht="15.75" customHeight="1" spans="1:16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</row>
    <row r="389" s="97" customFormat="1" ht="15.75" customHeight="1" spans="1:16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</row>
    <row r="390" s="97" customFormat="1" ht="15.75" customHeight="1" spans="1:16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</row>
    <row r="391" s="97" customFormat="1" ht="15.75" customHeight="1" spans="1:16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</row>
    <row r="392" s="97" customFormat="1" ht="15.75" customHeight="1" spans="1:16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</row>
    <row r="393" s="97" customFormat="1" ht="15.75" customHeight="1" spans="1:16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</row>
    <row r="394" s="97" customFormat="1" ht="15.75" customHeight="1" spans="1:16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</row>
    <row r="395" s="97" customFormat="1" ht="15.75" customHeight="1" spans="1:16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</row>
    <row r="396" s="97" customFormat="1" ht="15.75" customHeight="1" spans="1:16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</row>
    <row r="397" s="97" customFormat="1" ht="15.75" customHeight="1" spans="1:16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</row>
    <row r="398" s="97" customFormat="1" ht="15.75" customHeight="1" spans="1:16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</row>
    <row r="399" s="97" customFormat="1" ht="15.75" customHeight="1" spans="1:16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</row>
    <row r="400" s="97" customFormat="1" ht="15.75" customHeight="1" spans="1:16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</row>
    <row r="401" s="97" customFormat="1" ht="15.75" customHeight="1" spans="1:16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</row>
    <row r="402" s="97" customFormat="1" ht="15.75" customHeight="1" spans="1:16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</row>
    <row r="403" s="97" customFormat="1" ht="15.75" customHeight="1" spans="1:16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</row>
    <row r="404" s="97" customFormat="1" ht="15.75" customHeight="1" spans="1:16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</row>
    <row r="405" s="97" customFormat="1" ht="15.75" customHeight="1" spans="1:16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</row>
    <row r="406" s="97" customFormat="1" ht="15.75" customHeight="1" spans="1:16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</row>
    <row r="407" s="97" customFormat="1" ht="15.75" customHeight="1" spans="1:16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</row>
    <row r="408" s="97" customFormat="1" ht="15.75" customHeight="1" spans="1:16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</row>
    <row r="409" s="97" customFormat="1" ht="15.75" customHeight="1" spans="1:16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</row>
    <row r="410" s="97" customFormat="1" ht="15.75" customHeight="1" spans="1:16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</row>
    <row r="411" s="97" customFormat="1" ht="15.75" customHeight="1" spans="1:16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</row>
    <row r="412" s="97" customFormat="1" ht="15.75" customHeight="1" spans="1:16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</row>
    <row r="413" s="97" customFormat="1" ht="15.75" customHeight="1" spans="1:16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</row>
    <row r="414" s="97" customFormat="1" ht="15.75" customHeight="1" spans="1:16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</row>
    <row r="415" s="97" customFormat="1" ht="15.75" customHeight="1" spans="1:16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</row>
    <row r="416" s="97" customFormat="1" ht="15.75" customHeight="1" spans="1:16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</row>
    <row r="417" s="97" customFormat="1" ht="15.75" customHeight="1" spans="1:16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</row>
    <row r="418" s="97" customFormat="1" ht="15.75" customHeight="1" spans="1:16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</row>
    <row r="419" s="97" customFormat="1" ht="15.75" customHeight="1" spans="1:16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</row>
    <row r="420" s="97" customFormat="1" ht="15.75" customHeight="1" spans="1:16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</row>
    <row r="421" s="97" customFormat="1" ht="15.75" customHeight="1" spans="1:16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</row>
    <row r="422" s="97" customFormat="1" ht="15.75" customHeight="1" spans="1:16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</row>
    <row r="423" s="97" customFormat="1" ht="15.75" customHeight="1" spans="1:16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</row>
    <row r="424" s="97" customFormat="1" ht="15.75" customHeight="1" spans="1:16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</row>
    <row r="425" s="97" customFormat="1" ht="15.75" customHeight="1" spans="1:16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</row>
    <row r="426" s="97" customFormat="1" ht="15.75" customHeight="1" spans="1:16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</row>
    <row r="427" s="97" customFormat="1" ht="15.75" customHeight="1" spans="1:16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</row>
    <row r="428" s="97" customFormat="1" ht="15.75" customHeight="1" spans="1:16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</row>
    <row r="429" s="97" customFormat="1" ht="15.75" customHeight="1" spans="1:16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</row>
    <row r="430" s="97" customFormat="1" ht="15.75" customHeight="1" spans="1:16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</row>
    <row r="431" s="97" customFormat="1" ht="15.75" customHeight="1" spans="1:16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</row>
    <row r="432" s="97" customFormat="1" ht="15.75" customHeight="1" spans="1:16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</row>
    <row r="433" s="97" customFormat="1" ht="15.75" customHeight="1" spans="1:16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</row>
    <row r="434" s="97" customFormat="1" ht="15.75" customHeight="1" spans="1:16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</row>
    <row r="435" s="97" customFormat="1" ht="15.75" customHeight="1" spans="1:16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</row>
    <row r="436" s="97" customFormat="1" ht="15.75" customHeight="1" spans="1:16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</row>
    <row r="437" s="97" customFormat="1" ht="15.75" customHeight="1" spans="1:16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</row>
    <row r="438" s="97" customFormat="1" ht="15.75" customHeight="1" spans="1:16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</row>
    <row r="439" s="97" customFormat="1" ht="15.75" customHeight="1" spans="1:16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</row>
    <row r="440" s="97" customFormat="1" ht="15.75" customHeight="1" spans="1:16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</row>
    <row r="441" s="97" customFormat="1" ht="15.75" customHeight="1" spans="1:16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</row>
    <row r="442" s="97" customFormat="1" ht="15.75" customHeight="1" spans="1:16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</row>
    <row r="443" s="97" customFormat="1" ht="15.75" customHeight="1" spans="1:16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</row>
    <row r="444" s="97" customFormat="1" ht="15.75" customHeight="1" spans="1:16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</row>
    <row r="445" s="97" customFormat="1" ht="15.75" customHeight="1" spans="1:16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</row>
    <row r="446" s="97" customFormat="1" ht="15.75" customHeight="1" spans="1:16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</row>
    <row r="447" s="97" customFormat="1" ht="15.75" customHeight="1" spans="1:16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</row>
    <row r="448" s="97" customFormat="1" ht="15.75" customHeight="1" spans="1:16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</row>
    <row r="449" s="97" customFormat="1" ht="15.75" customHeight="1" spans="1:16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</row>
    <row r="450" s="97" customFormat="1" ht="15.75" customHeight="1" spans="1:16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</row>
    <row r="451" s="97" customFormat="1" ht="15.75" customHeight="1" spans="1:16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</row>
    <row r="452" s="97" customFormat="1" ht="15.75" customHeight="1" spans="1:16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</row>
    <row r="453" s="97" customFormat="1" ht="15.75" customHeight="1" spans="1:16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</row>
    <row r="454" s="97" customFormat="1" ht="15.75" customHeight="1" spans="1:16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</row>
    <row r="455" s="97" customFormat="1" ht="15.75" customHeight="1" spans="1:16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</row>
    <row r="456" s="97" customFormat="1" ht="15.75" customHeight="1" spans="1:16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</row>
    <row r="457" s="97" customFormat="1" ht="15.75" customHeight="1" spans="1:16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</row>
    <row r="458" s="97" customFormat="1" ht="15.75" customHeight="1" spans="1:16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</row>
    <row r="459" s="97" customFormat="1" ht="15.75" customHeight="1" spans="1:16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</row>
    <row r="460" s="97" customFormat="1" ht="15.75" customHeight="1" spans="1:16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</row>
    <row r="461" s="97" customFormat="1" ht="15.75" customHeight="1" spans="1:16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</row>
    <row r="462" s="97" customFormat="1" ht="15.75" customHeight="1" spans="1:16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</row>
    <row r="463" s="97" customFormat="1" ht="15.75" customHeight="1" spans="1:16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</row>
    <row r="464" s="97" customFormat="1" ht="15.75" customHeight="1" spans="1:16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</row>
    <row r="465" s="97" customFormat="1" ht="15.75" customHeight="1" spans="1:16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</row>
    <row r="466" s="97" customFormat="1" ht="15.75" customHeight="1" spans="1:16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</row>
    <row r="467" s="97" customFormat="1" ht="15.75" customHeight="1" spans="1:16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</row>
    <row r="468" s="97" customFormat="1" ht="15.75" customHeight="1" spans="1:16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</row>
    <row r="469" s="97" customFormat="1" ht="15.75" customHeight="1" spans="1:16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</row>
    <row r="470" s="97" customFormat="1" ht="15.75" customHeight="1" spans="1:16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</row>
    <row r="471" s="97" customFormat="1" ht="15.75" customHeight="1" spans="1:16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</row>
    <row r="472" s="97" customFormat="1" ht="15.75" customHeight="1" spans="1:16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</row>
    <row r="473" s="97" customFormat="1" ht="15.75" customHeight="1" spans="1:16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</row>
    <row r="474" s="97" customFormat="1" ht="15.75" customHeight="1" spans="1:16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</row>
    <row r="475" s="97" customFormat="1" ht="15.75" customHeight="1" spans="1:16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</row>
    <row r="476" s="97" customFormat="1" ht="15.75" customHeight="1" spans="1:16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</row>
    <row r="477" s="97" customFormat="1" ht="15.75" customHeight="1" spans="1:16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</row>
    <row r="478" s="97" customFormat="1" ht="15.75" customHeight="1" spans="1:16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</row>
    <row r="479" s="97" customFormat="1" ht="15.75" customHeight="1" spans="1:16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</row>
    <row r="480" s="97" customFormat="1" ht="15.75" customHeight="1" spans="1:16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</row>
    <row r="481" s="97" customFormat="1" ht="15.75" customHeight="1" spans="1:16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</row>
    <row r="482" s="97" customFormat="1" ht="15.75" customHeight="1" spans="1:16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</row>
    <row r="483" s="97" customFormat="1" ht="15.75" customHeight="1" spans="1:16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</row>
    <row r="484" s="97" customFormat="1" ht="15.75" customHeight="1" spans="1:16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</row>
    <row r="485" s="97" customFormat="1" ht="15.75" customHeight="1" spans="1:16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</row>
    <row r="486" s="97" customFormat="1" ht="15.75" customHeight="1" spans="1:16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</row>
    <row r="487" s="97" customFormat="1" ht="15.75" customHeight="1" spans="1:16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</row>
    <row r="488" s="97" customFormat="1" ht="15.75" customHeight="1" spans="1:16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</row>
    <row r="489" s="97" customFormat="1" ht="15.75" customHeight="1" spans="1:16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</row>
    <row r="490" s="97" customFormat="1" ht="15.75" customHeight="1" spans="1:16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</row>
    <row r="491" s="97" customFormat="1" ht="15.75" customHeight="1" spans="1:16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</row>
    <row r="492" s="97" customFormat="1" ht="15.75" customHeight="1" spans="1:16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</row>
    <row r="493" s="97" customFormat="1" ht="15.75" customHeight="1" spans="1:16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</row>
    <row r="494" s="97" customFormat="1" ht="15.75" customHeight="1" spans="1:16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</row>
    <row r="495" s="97" customFormat="1" ht="15.75" customHeight="1" spans="1:16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</row>
    <row r="496" s="97" customFormat="1" ht="15.75" customHeight="1" spans="1:16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</row>
    <row r="497" s="97" customFormat="1" ht="15.75" customHeight="1" spans="1:16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</row>
    <row r="498" s="97" customFormat="1" ht="15.75" customHeight="1" spans="1:16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</row>
    <row r="499" s="97" customFormat="1" ht="15.75" customHeight="1" spans="1:16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</row>
    <row r="500" s="97" customFormat="1" ht="15.75" customHeight="1" spans="1:16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</row>
    <row r="501" s="97" customFormat="1" ht="15.75" customHeight="1" spans="1:16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</row>
    <row r="502" s="97" customFormat="1" ht="15.75" customHeight="1" spans="1:16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</row>
    <row r="503" s="97" customFormat="1" ht="15.75" customHeight="1" spans="1:16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</row>
    <row r="504" s="97" customFormat="1" ht="15.75" customHeight="1" spans="1:16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</row>
    <row r="505" s="97" customFormat="1" ht="15.75" customHeight="1" spans="1:16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</row>
    <row r="506" s="97" customFormat="1" ht="15.75" customHeight="1" spans="1:16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</row>
    <row r="507" s="97" customFormat="1" ht="15.75" customHeight="1" spans="1:16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</row>
    <row r="508" s="97" customFormat="1" ht="15.75" customHeight="1" spans="1:16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</row>
    <row r="509" s="97" customFormat="1" ht="15.75" customHeight="1" spans="1:16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</row>
    <row r="510" s="97" customFormat="1" ht="15.75" customHeight="1" spans="1:16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</row>
    <row r="511" s="97" customFormat="1" ht="15.75" customHeight="1" spans="1:16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</row>
    <row r="512" s="97" customFormat="1" ht="15.75" customHeight="1" spans="1:16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</row>
    <row r="513" s="97" customFormat="1" ht="15.75" customHeight="1" spans="1:16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</row>
    <row r="514" s="97" customFormat="1" ht="15.75" customHeight="1" spans="1:16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</row>
    <row r="515" s="97" customFormat="1" ht="15.75" customHeight="1" spans="1:16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</row>
    <row r="516" s="97" customFormat="1" ht="15.75" customHeight="1" spans="1:16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</row>
    <row r="517" s="97" customFormat="1" ht="15.75" customHeight="1" spans="1:16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</row>
    <row r="518" s="97" customFormat="1" ht="15.75" customHeight="1" spans="1:16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</row>
    <row r="519" s="97" customFormat="1" ht="15.75" customHeight="1" spans="1:16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</row>
    <row r="520" s="97" customFormat="1" ht="15.75" customHeight="1" spans="1:16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</row>
    <row r="521" s="97" customFormat="1" ht="15.75" customHeight="1" spans="1:16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</row>
    <row r="522" s="97" customFormat="1" ht="15.75" customHeight="1" spans="1:16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</row>
    <row r="523" s="97" customFormat="1" ht="15.75" customHeight="1" spans="1:16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</row>
    <row r="524" s="97" customFormat="1" ht="15.75" customHeight="1" spans="1:16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</row>
    <row r="525" s="97" customFormat="1" ht="15.75" customHeight="1" spans="1:16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</row>
    <row r="526" s="97" customFormat="1" ht="15.75" customHeight="1" spans="1:16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</row>
    <row r="527" s="97" customFormat="1" ht="15.75" customHeight="1" spans="1:16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</row>
    <row r="528" s="97" customFormat="1" ht="15.75" customHeight="1" spans="1:16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</row>
    <row r="529" s="97" customFormat="1" ht="15.75" customHeight="1" spans="1:16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</row>
    <row r="530" s="97" customFormat="1" ht="15.75" customHeight="1" spans="1:16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</row>
    <row r="531" s="97" customFormat="1" ht="15.75" customHeight="1" spans="1:16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</row>
    <row r="532" s="97" customFormat="1" ht="15.75" customHeight="1" spans="1:16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</row>
    <row r="533" s="97" customFormat="1" ht="15.75" customHeight="1" spans="1:16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</row>
    <row r="534" s="97" customFormat="1" ht="15.75" customHeight="1" spans="1:16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</row>
    <row r="535" s="97" customFormat="1" ht="15.75" customHeight="1" spans="1:16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</row>
    <row r="536" s="97" customFormat="1" ht="15.75" customHeight="1" spans="1:16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</row>
    <row r="537" s="97" customFormat="1" ht="15.75" customHeight="1" spans="1:16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</row>
    <row r="538" s="97" customFormat="1" ht="15.75" customHeight="1" spans="1:16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</row>
    <row r="539" s="97" customFormat="1" ht="15.75" customHeight="1" spans="1:16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</row>
    <row r="540" s="97" customFormat="1" ht="15.75" customHeight="1" spans="1:16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</row>
    <row r="541" s="97" customFormat="1" ht="15.75" customHeight="1" spans="1:16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</row>
    <row r="542" s="97" customFormat="1" ht="15.75" customHeight="1" spans="1:16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</row>
    <row r="543" s="97" customFormat="1" ht="15.75" customHeight="1" spans="1:16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</row>
    <row r="544" s="97" customFormat="1" ht="15.75" customHeight="1" spans="1:16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</row>
    <row r="545" s="97" customFormat="1" ht="15.75" customHeight="1" spans="1:16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</row>
    <row r="546" s="97" customFormat="1" ht="15.75" customHeight="1" spans="1:16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</row>
    <row r="547" s="97" customFormat="1" ht="15.75" customHeight="1" spans="1:16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</row>
    <row r="548" s="97" customFormat="1" ht="15.75" customHeight="1" spans="1:16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</row>
    <row r="549" s="97" customFormat="1" ht="15.75" customHeight="1" spans="1:16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</row>
    <row r="550" s="97" customFormat="1" ht="15.75" customHeight="1" spans="1:16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</row>
    <row r="551" s="97" customFormat="1" ht="15.75" customHeight="1" spans="1:16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</row>
    <row r="552" s="97" customFormat="1" ht="15.75" customHeight="1" spans="1:16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</row>
    <row r="553" s="97" customFormat="1" ht="15.75" customHeight="1" spans="1:16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</row>
    <row r="554" s="97" customFormat="1" ht="15.75" customHeight="1" spans="1:16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</row>
    <row r="555" s="97" customFormat="1" ht="15.75" customHeight="1" spans="1:16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</row>
    <row r="556" s="97" customFormat="1" ht="15.75" customHeight="1" spans="1:16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</row>
    <row r="557" s="97" customFormat="1" ht="15.75" customHeight="1" spans="1:16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</row>
    <row r="558" s="97" customFormat="1" ht="15.75" customHeight="1" spans="1:16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</row>
    <row r="559" s="97" customFormat="1" ht="15.75" customHeight="1" spans="1:16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</row>
    <row r="560" s="97" customFormat="1" ht="15.75" customHeight="1" spans="1:16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</row>
    <row r="561" s="97" customFormat="1" ht="15.75" customHeight="1" spans="1:16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</row>
    <row r="562" s="97" customFormat="1" ht="15.75" customHeight="1" spans="1:16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</row>
    <row r="563" s="97" customFormat="1" ht="15.75" customHeight="1" spans="1:16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</row>
    <row r="564" s="97" customFormat="1" ht="15.75" customHeight="1" spans="1:16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</row>
    <row r="565" s="97" customFormat="1" ht="15.75" customHeight="1" spans="1:16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</row>
    <row r="566" s="97" customFormat="1" ht="15.75" customHeight="1" spans="1:16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</row>
    <row r="567" s="97" customFormat="1" ht="15.75" customHeight="1" spans="1:16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</row>
    <row r="568" s="97" customFormat="1" ht="15.75" customHeight="1" spans="1:16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</row>
    <row r="569" s="97" customFormat="1" ht="15.75" customHeight="1" spans="1:16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</row>
    <row r="570" s="97" customFormat="1" ht="15.75" customHeight="1" spans="1:16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</row>
    <row r="571" s="97" customFormat="1" ht="15.75" customHeight="1" spans="1:16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</row>
    <row r="572" s="97" customFormat="1" ht="15.75" customHeight="1" spans="1:16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</row>
    <row r="573" s="97" customFormat="1" ht="15.75" customHeight="1" spans="1:16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</row>
    <row r="574" s="97" customFormat="1" ht="15.75" customHeight="1" spans="1:16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</row>
    <row r="575" s="97" customFormat="1" ht="15.75" customHeight="1" spans="1:16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</row>
    <row r="576" s="97" customFormat="1" ht="15.75" customHeight="1" spans="1:16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</row>
    <row r="577" s="97" customFormat="1" ht="15.75" customHeight="1" spans="1:16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</row>
    <row r="578" s="97" customFormat="1" ht="15.75" customHeight="1" spans="1:16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</row>
    <row r="579" s="97" customFormat="1" ht="15.75" customHeight="1" spans="1:16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</row>
    <row r="580" s="97" customFormat="1" ht="15.75" customHeight="1" spans="1:16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</row>
    <row r="581" s="97" customFormat="1" ht="15.75" customHeight="1" spans="1:16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</row>
    <row r="582" s="97" customFormat="1" ht="15.75" customHeight="1" spans="1:16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</row>
    <row r="583" s="97" customFormat="1" ht="15.75" customHeight="1" spans="1:16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</row>
    <row r="584" s="97" customFormat="1" ht="15.75" customHeight="1" spans="1:16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</row>
    <row r="585" s="97" customFormat="1" ht="15.75" customHeight="1" spans="1:16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</row>
    <row r="586" s="97" customFormat="1" ht="15.75" customHeight="1" spans="1:16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</row>
    <row r="587" s="97" customFormat="1" ht="15.75" customHeight="1" spans="1:16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</row>
    <row r="588" s="97" customFormat="1" ht="15.75" customHeight="1" spans="1:16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</row>
    <row r="589" s="97" customFormat="1" ht="15.75" customHeight="1" spans="1:16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</row>
    <row r="590" s="97" customFormat="1" ht="15.75" customHeight="1" spans="1:16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</row>
    <row r="591" s="97" customFormat="1" ht="15.75" customHeight="1" spans="1:16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</row>
    <row r="592" s="97" customFormat="1" ht="15.75" customHeight="1" spans="1:16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</row>
    <row r="593" s="97" customFormat="1" ht="15.75" customHeight="1" spans="1:16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</row>
    <row r="594" s="97" customFormat="1" ht="15.75" customHeight="1" spans="1:16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</row>
    <row r="595" s="97" customFormat="1" ht="15.75" customHeight="1" spans="1:16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</row>
    <row r="596" s="97" customFormat="1" ht="15.75" customHeight="1" spans="1:16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</row>
    <row r="597" s="97" customFormat="1" ht="15.75" customHeight="1" spans="1:16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</row>
    <row r="598" s="97" customFormat="1" ht="15.75" customHeight="1" spans="1:16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</row>
    <row r="599" s="97" customFormat="1" ht="15.75" customHeight="1" spans="1:16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</row>
    <row r="600" s="97" customFormat="1" ht="15.75" customHeight="1" spans="1:16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</row>
    <row r="601" s="97" customFormat="1" ht="15.75" customHeight="1" spans="1:16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</row>
    <row r="602" s="97" customFormat="1" ht="15.75" customHeight="1" spans="1:16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</row>
    <row r="603" s="97" customFormat="1" ht="15.75" customHeight="1" spans="1:16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</row>
    <row r="604" s="97" customFormat="1" ht="15.75" customHeight="1" spans="1:16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</row>
    <row r="605" s="97" customFormat="1" ht="15.75" customHeight="1" spans="1:16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</row>
    <row r="606" s="97" customFormat="1" ht="15.75" customHeight="1" spans="1:16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</row>
    <row r="607" s="97" customFormat="1" ht="15.75" customHeight="1" spans="1:16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</row>
    <row r="608" s="97" customFormat="1" ht="15.75" customHeight="1" spans="1:16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</row>
    <row r="609" s="97" customFormat="1" ht="15.75" customHeight="1" spans="1:16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</row>
    <row r="610" s="97" customFormat="1" ht="15.75" customHeight="1" spans="1:16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</row>
    <row r="611" s="97" customFormat="1" ht="15.75" customHeight="1" spans="1:16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</row>
    <row r="612" s="97" customFormat="1" ht="15.75" customHeight="1" spans="1:16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</row>
    <row r="613" s="97" customFormat="1" ht="15.75" customHeight="1" spans="1:16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</row>
    <row r="614" s="97" customFormat="1" ht="15.75" customHeight="1" spans="1:16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</row>
    <row r="615" s="97" customFormat="1" ht="15.75" customHeight="1" spans="1:16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</row>
    <row r="616" s="97" customFormat="1" ht="15.75" customHeight="1" spans="1:16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</row>
    <row r="617" s="97" customFormat="1" ht="15.75" customHeight="1" spans="1:16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</row>
    <row r="618" s="97" customFormat="1" ht="15.75" customHeight="1" spans="1:16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</row>
    <row r="619" s="97" customFormat="1" ht="15.75" customHeight="1" spans="1:16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</row>
    <row r="620" s="97" customFormat="1" ht="15.75" customHeight="1" spans="1:16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</row>
    <row r="621" s="97" customFormat="1" ht="15.75" customHeight="1" spans="1:16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</row>
    <row r="622" s="97" customFormat="1" ht="15.75" customHeight="1" spans="1:16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</row>
    <row r="623" s="97" customFormat="1" ht="15.75" customHeight="1" spans="1:16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</row>
    <row r="624" s="97" customFormat="1" ht="15.75" customHeight="1" spans="1:16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</row>
    <row r="625" s="97" customFormat="1" ht="15.75" customHeight="1" spans="1:16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</row>
    <row r="626" s="97" customFormat="1" ht="15.75" customHeight="1" spans="1:16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</row>
    <row r="627" s="97" customFormat="1" ht="15.75" customHeight="1" spans="1:16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</row>
    <row r="628" s="97" customFormat="1" ht="15.75" customHeight="1" spans="1:16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</row>
    <row r="629" s="97" customFormat="1" ht="15.75" customHeight="1" spans="1:16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</row>
    <row r="630" s="97" customFormat="1" ht="15.75" customHeight="1" spans="1:16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</row>
    <row r="631" s="97" customFormat="1" ht="15.75" customHeight="1" spans="1:16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</row>
    <row r="632" s="97" customFormat="1" ht="15.75" customHeight="1" spans="1:16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</row>
    <row r="633" s="97" customFormat="1" ht="15.75" customHeight="1" spans="1:16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</row>
    <row r="634" s="97" customFormat="1" ht="15.75" customHeight="1" spans="1:16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</row>
    <row r="635" s="97" customFormat="1" ht="15.75" customHeight="1" spans="1:16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</row>
    <row r="636" s="97" customFormat="1" ht="15.75" customHeight="1" spans="1:16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</row>
    <row r="637" s="97" customFormat="1" ht="15.75" customHeight="1" spans="1:16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</row>
    <row r="638" s="97" customFormat="1" ht="15.75" customHeight="1" spans="1:16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</row>
    <row r="639" s="97" customFormat="1" ht="15.75" customHeight="1" spans="1:16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</row>
    <row r="640" s="97" customFormat="1" ht="15.75" customHeight="1" spans="1:16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</row>
    <row r="641" s="97" customFormat="1" ht="15.75" customHeight="1" spans="1:16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</row>
    <row r="642" s="97" customFormat="1" ht="15.75" customHeight="1" spans="1:16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</row>
    <row r="643" s="97" customFormat="1" ht="15.75" customHeight="1" spans="1:16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</row>
    <row r="644" s="97" customFormat="1" ht="15.75" customHeight="1" spans="1:16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</row>
    <row r="645" s="97" customFormat="1" ht="15.75" customHeight="1" spans="1:16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</row>
    <row r="646" s="97" customFormat="1" ht="15.75" customHeight="1" spans="1:16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</row>
    <row r="647" s="97" customFormat="1" ht="15.75" customHeight="1" spans="1:16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</row>
    <row r="648" s="97" customFormat="1" ht="15.75" customHeight="1" spans="1:16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</row>
    <row r="649" s="97" customFormat="1" ht="15.75" customHeight="1" spans="1:16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</row>
    <row r="650" s="97" customFormat="1" ht="15.75" customHeight="1" spans="1:16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</row>
    <row r="651" s="97" customFormat="1" ht="15.75" customHeight="1" spans="1:16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</row>
    <row r="652" s="97" customFormat="1" ht="15.75" customHeight="1" spans="1:16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</row>
    <row r="653" s="97" customFormat="1" ht="15.75" customHeight="1" spans="1:16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</row>
    <row r="654" s="97" customFormat="1" ht="15.75" customHeight="1" spans="1:16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</row>
    <row r="655" s="97" customFormat="1" ht="15.75" customHeight="1" spans="1:16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</row>
    <row r="656" s="97" customFormat="1" ht="15.75" customHeight="1" spans="1:16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</row>
    <row r="657" s="97" customFormat="1" ht="15.75" customHeight="1" spans="1:16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</row>
    <row r="658" s="97" customFormat="1" ht="15.75" customHeight="1" spans="1:16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</row>
    <row r="659" s="97" customFormat="1" ht="15.75" customHeight="1" spans="1:16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</row>
    <row r="660" s="97" customFormat="1" ht="15.75" customHeight="1" spans="1:16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</row>
    <row r="661" s="97" customFormat="1" ht="15.75" customHeight="1" spans="1:16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</row>
    <row r="662" s="97" customFormat="1" ht="15.75" customHeight="1" spans="1:16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</row>
    <row r="663" s="97" customFormat="1" ht="15.75" customHeight="1" spans="1:16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</row>
    <row r="664" s="97" customFormat="1" ht="15.75" customHeight="1" spans="1:16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</row>
    <row r="665" s="97" customFormat="1" ht="15.75" customHeight="1" spans="1:16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</row>
    <row r="666" s="97" customFormat="1" ht="15.75" customHeight="1" spans="1:16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</row>
    <row r="667" s="97" customFormat="1" ht="15.75" customHeight="1" spans="1:16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</row>
    <row r="668" s="97" customFormat="1" ht="15.75" customHeight="1" spans="1:16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</row>
    <row r="669" s="97" customFormat="1" ht="15.75" customHeight="1" spans="1:16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</row>
    <row r="670" s="97" customFormat="1" ht="15.75" customHeight="1" spans="1:16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</row>
    <row r="671" s="97" customFormat="1" ht="15.75" customHeight="1" spans="1:16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</row>
    <row r="672" s="97" customFormat="1" ht="15.75" customHeight="1" spans="1:16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</row>
    <row r="673" s="97" customFormat="1" ht="15.75" customHeight="1" spans="1:16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</row>
    <row r="674" s="97" customFormat="1" ht="15.75" customHeight="1" spans="1:16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</row>
    <row r="675" s="97" customFormat="1" ht="15.75" customHeight="1" spans="1:16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</row>
    <row r="676" s="97" customFormat="1" ht="15.75" customHeight="1" spans="1:16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</row>
    <row r="677" s="97" customFormat="1" ht="15.75" customHeight="1" spans="1:16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</row>
    <row r="678" s="97" customFormat="1" ht="15.75" customHeight="1" spans="1:16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</row>
    <row r="679" s="97" customFormat="1" ht="15.75" customHeight="1" spans="1:16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</row>
    <row r="680" s="97" customFormat="1" ht="15.75" customHeight="1" spans="1:16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</row>
    <row r="681" s="97" customFormat="1" ht="15.75" customHeight="1" spans="1:16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</row>
    <row r="682" s="97" customFormat="1" ht="15.75" customHeight="1" spans="1:16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</row>
    <row r="683" s="97" customFormat="1" ht="15.75" customHeight="1" spans="1:16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</row>
    <row r="684" s="97" customFormat="1" ht="15.75" customHeight="1" spans="1:16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</row>
    <row r="685" s="97" customFormat="1" ht="15.75" customHeight="1" spans="1:16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</row>
    <row r="686" s="97" customFormat="1" ht="15.75" customHeight="1" spans="1:16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</row>
    <row r="687" s="97" customFormat="1" ht="15.75" customHeight="1" spans="1:16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</row>
    <row r="688" s="97" customFormat="1" ht="15.75" customHeight="1" spans="1:16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</row>
    <row r="689" s="97" customFormat="1" ht="15.75" customHeight="1" spans="1:16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</row>
    <row r="690" s="97" customFormat="1" ht="15.75" customHeight="1" spans="1:16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</row>
    <row r="691" s="97" customFormat="1" ht="15.75" customHeight="1" spans="1:16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</row>
    <row r="692" s="97" customFormat="1" ht="15.75" customHeight="1" spans="1:16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</row>
    <row r="693" s="97" customFormat="1" ht="15.75" customHeight="1" spans="1:16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</row>
    <row r="694" s="97" customFormat="1" ht="15.75" customHeight="1" spans="1:16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</row>
    <row r="695" s="97" customFormat="1" ht="15.75" customHeight="1" spans="1:16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</row>
    <row r="696" s="97" customFormat="1" ht="15.75" customHeight="1" spans="1:16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</row>
    <row r="697" s="97" customFormat="1" ht="15.75" customHeight="1" spans="1:16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</row>
    <row r="698" s="97" customFormat="1" ht="15.75" customHeight="1" spans="1:16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</row>
    <row r="699" s="97" customFormat="1" ht="15.75" customHeight="1" spans="1:16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</row>
    <row r="700" s="97" customFormat="1" ht="15.75" customHeight="1" spans="1:16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</row>
    <row r="701" s="97" customFormat="1" ht="15.75" customHeight="1" spans="1:16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</row>
    <row r="702" s="97" customFormat="1" ht="15.75" customHeight="1" spans="1:16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</row>
    <row r="703" s="97" customFormat="1" ht="15.75" customHeight="1" spans="1:16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</row>
    <row r="704" s="97" customFormat="1" ht="15.75" customHeight="1" spans="1:16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</row>
    <row r="705" s="97" customFormat="1" ht="15.75" customHeight="1" spans="1:16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</row>
    <row r="706" s="97" customFormat="1" ht="15.75" customHeight="1" spans="1:16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</row>
    <row r="707" s="97" customFormat="1" ht="15.75" customHeight="1" spans="1:16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</row>
    <row r="708" s="97" customFormat="1" ht="15.75" customHeight="1" spans="1:16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</row>
    <row r="709" s="97" customFormat="1" ht="15.75" customHeight="1" spans="1:16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</row>
    <row r="710" s="97" customFormat="1" ht="15.75" customHeight="1" spans="1:16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</row>
    <row r="711" s="97" customFormat="1" ht="15.75" customHeight="1" spans="1:16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</row>
    <row r="712" s="97" customFormat="1" ht="15.75" customHeight="1" spans="1:16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</row>
    <row r="713" s="97" customFormat="1" ht="15.75" customHeight="1" spans="1:16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</row>
    <row r="714" s="97" customFormat="1" ht="15.75" customHeight="1" spans="1:16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</row>
    <row r="715" s="97" customFormat="1" ht="15.75" customHeight="1" spans="1:16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</row>
    <row r="716" s="97" customFormat="1" ht="15.75" customHeight="1" spans="1:16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</row>
    <row r="717" s="97" customFormat="1" ht="15.75" customHeight="1" spans="1:16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</row>
    <row r="718" s="97" customFormat="1" ht="15.75" customHeight="1" spans="1:16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</row>
    <row r="719" s="97" customFormat="1" ht="15.75" customHeight="1" spans="1:16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</row>
    <row r="720" s="97" customFormat="1" ht="15.75" customHeight="1" spans="1:16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</row>
    <row r="721" s="97" customFormat="1" ht="15.75" customHeight="1" spans="1:16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</row>
    <row r="722" s="97" customFormat="1" ht="15.75" customHeight="1" spans="1:16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</row>
    <row r="723" s="97" customFormat="1" ht="15.75" customHeight="1" spans="1:16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</row>
    <row r="724" s="97" customFormat="1" ht="15.75" customHeight="1" spans="1:16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</row>
    <row r="725" s="97" customFormat="1" ht="15.75" customHeight="1" spans="1:16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</row>
    <row r="726" s="97" customFormat="1" ht="15.75" customHeight="1" spans="1:16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</row>
    <row r="727" s="97" customFormat="1" ht="15.75" customHeight="1" spans="1:16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</row>
    <row r="728" s="97" customFormat="1" ht="15.75" customHeight="1" spans="1:16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</row>
    <row r="729" s="97" customFormat="1" ht="15.75" customHeight="1" spans="1:16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</row>
    <row r="730" s="97" customFormat="1" ht="15.75" customHeight="1" spans="1:16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</row>
    <row r="731" s="97" customFormat="1" ht="15.75" customHeight="1" spans="1:16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</row>
    <row r="732" s="97" customFormat="1" ht="15.75" customHeight="1" spans="1:16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</row>
    <row r="733" s="97" customFormat="1" ht="15.75" customHeight="1" spans="1:16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</row>
    <row r="734" s="97" customFormat="1" ht="15.75" customHeight="1" spans="1:16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</row>
    <row r="735" s="97" customFormat="1" ht="15.75" customHeight="1" spans="1:16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</row>
    <row r="736" s="97" customFormat="1" ht="15.75" customHeight="1" spans="1:16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</row>
    <row r="737" s="97" customFormat="1" ht="15.75" customHeight="1" spans="1:16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</row>
    <row r="738" s="97" customFormat="1" ht="15.75" customHeight="1" spans="1:16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</row>
    <row r="739" s="97" customFormat="1" ht="15.75" customHeight="1" spans="1:16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</row>
    <row r="740" s="97" customFormat="1" ht="15.75" customHeight="1" spans="1:16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</row>
    <row r="741" s="97" customFormat="1" ht="15.75" customHeight="1" spans="1:16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</row>
    <row r="742" s="97" customFormat="1" ht="15.75" customHeight="1" spans="1:16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</row>
    <row r="743" s="97" customFormat="1" ht="15.75" customHeight="1" spans="1:16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</row>
    <row r="744" s="97" customFormat="1" ht="15.75" customHeight="1" spans="1:16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</row>
    <row r="745" s="97" customFormat="1" ht="15.75" customHeight="1" spans="1:16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</row>
    <row r="746" s="97" customFormat="1" ht="15.75" customHeight="1" spans="1:16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</row>
    <row r="747" s="97" customFormat="1" ht="15.75" customHeight="1" spans="1:16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</row>
    <row r="748" s="97" customFormat="1" ht="15.75" customHeight="1" spans="1:16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</row>
    <row r="749" s="97" customFormat="1" ht="15.75" customHeight="1" spans="1:16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</row>
    <row r="750" s="97" customFormat="1" ht="15.75" customHeight="1" spans="1:16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</row>
    <row r="751" s="97" customFormat="1" ht="15.75" customHeight="1" spans="1:16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</row>
    <row r="752" s="97" customFormat="1" ht="15.75" customHeight="1" spans="1:16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</row>
    <row r="753" s="97" customFormat="1" ht="15.75" customHeight="1" spans="1:16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</row>
    <row r="754" s="97" customFormat="1" ht="15.75" customHeight="1" spans="1:16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</row>
    <row r="755" s="97" customFormat="1" ht="15.75" customHeight="1" spans="1:16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</row>
    <row r="756" s="97" customFormat="1" ht="15.75" customHeight="1" spans="1:16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</row>
    <row r="757" s="97" customFormat="1" ht="15.75" customHeight="1" spans="1:16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</row>
    <row r="758" s="97" customFormat="1" ht="15.75" customHeight="1" spans="1:16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</row>
    <row r="759" s="97" customFormat="1" ht="15.75" customHeight="1" spans="1:16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</row>
    <row r="760" s="97" customFormat="1" ht="15.75" customHeight="1" spans="1:16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</row>
    <row r="761" s="97" customFormat="1" ht="15.75" customHeight="1" spans="1:16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</row>
    <row r="762" s="97" customFormat="1" ht="15.75" customHeight="1" spans="1:16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</row>
    <row r="763" s="97" customFormat="1" ht="15.75" customHeight="1" spans="1:16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</row>
    <row r="764" s="97" customFormat="1" ht="15.75" customHeight="1" spans="1:16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</row>
    <row r="765" s="97" customFormat="1" ht="15.75" customHeight="1" spans="1:16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</row>
    <row r="766" s="97" customFormat="1" ht="15.75" customHeight="1" spans="1:16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</row>
    <row r="767" s="97" customFormat="1" ht="15.75" customHeight="1" spans="1:16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</row>
    <row r="768" s="97" customFormat="1" ht="15.75" customHeight="1" spans="1:16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</row>
    <row r="769" s="97" customFormat="1" ht="15.75" customHeight="1" spans="1:16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</row>
    <row r="770" s="97" customFormat="1" ht="15.75" customHeight="1" spans="1:16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</row>
    <row r="771" s="97" customFormat="1" ht="15.75" customHeight="1" spans="1:16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</row>
    <row r="772" s="97" customFormat="1" ht="15.75" customHeight="1" spans="1:16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</row>
    <row r="773" s="97" customFormat="1" ht="15.75" customHeight="1" spans="1:16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</row>
    <row r="774" s="97" customFormat="1" ht="15.75" customHeight="1" spans="1:16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</row>
    <row r="775" s="97" customFormat="1" ht="15.75" customHeight="1" spans="1:16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</row>
    <row r="776" s="97" customFormat="1" ht="15.75" customHeight="1" spans="1:16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</row>
    <row r="777" s="97" customFormat="1" ht="15.75" customHeight="1" spans="1:16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</row>
    <row r="778" s="97" customFormat="1" ht="15.75" customHeight="1" spans="1:16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</row>
    <row r="779" s="97" customFormat="1" ht="15.75" customHeight="1" spans="1:16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</row>
    <row r="780" s="97" customFormat="1" ht="15.75" customHeight="1" spans="1:16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</row>
    <row r="781" s="97" customFormat="1" ht="15.75" customHeight="1" spans="1:16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</row>
    <row r="782" s="97" customFormat="1" ht="15.75" customHeight="1" spans="1:16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</row>
    <row r="783" s="97" customFormat="1" ht="15.75" customHeight="1" spans="1:16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</row>
    <row r="784" s="97" customFormat="1" ht="15.75" customHeight="1" spans="1:16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</row>
    <row r="785" s="97" customFormat="1" ht="15.75" customHeight="1" spans="1:16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</row>
    <row r="786" s="97" customFormat="1" ht="15.75" customHeight="1" spans="1:16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</row>
    <row r="787" s="97" customFormat="1" ht="15.75" customHeight="1" spans="1:16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</row>
    <row r="788" s="97" customFormat="1" ht="15.75" customHeight="1" spans="1:16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</row>
    <row r="789" s="97" customFormat="1" ht="15.75" customHeight="1" spans="1:16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</row>
    <row r="790" s="97" customFormat="1" ht="15.75" customHeight="1" spans="1:16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</row>
    <row r="791" s="97" customFormat="1" ht="15.75" customHeight="1" spans="1:16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</row>
    <row r="792" s="97" customFormat="1" ht="15.75" customHeight="1" spans="1:16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</row>
    <row r="793" s="97" customFormat="1" ht="15.75" customHeight="1" spans="1:16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</row>
    <row r="794" s="97" customFormat="1" ht="15.75" customHeight="1" spans="1:16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</row>
    <row r="795" s="97" customFormat="1" ht="15.75" customHeight="1" spans="1:16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</row>
    <row r="796" s="97" customFormat="1" ht="15.75" customHeight="1" spans="1:16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</row>
    <row r="797" s="97" customFormat="1" ht="15.75" customHeight="1" spans="1:16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</row>
    <row r="798" s="97" customFormat="1" ht="15.75" customHeight="1" spans="1:16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</row>
    <row r="799" s="97" customFormat="1" ht="15.75" customHeight="1" spans="1:16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</row>
    <row r="800" s="97" customFormat="1" ht="15.75" customHeight="1" spans="1:16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</row>
    <row r="801" s="97" customFormat="1" ht="15.75" customHeight="1" spans="1:16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</row>
    <row r="802" s="97" customFormat="1" ht="15.75" customHeight="1" spans="1:16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</row>
    <row r="803" s="97" customFormat="1" ht="15.75" customHeight="1" spans="1:16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</row>
    <row r="804" s="97" customFormat="1" ht="15.75" customHeight="1" spans="1:16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</row>
    <row r="805" s="97" customFormat="1" ht="15.75" customHeight="1" spans="1:16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</row>
    <row r="806" s="97" customFormat="1" ht="15.75" customHeight="1" spans="1:16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</row>
    <row r="807" s="97" customFormat="1" ht="15.75" customHeight="1" spans="1:16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</row>
    <row r="808" s="97" customFormat="1" ht="15.75" customHeight="1" spans="1:16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</row>
    <row r="809" s="97" customFormat="1" ht="15.75" customHeight="1" spans="1:16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</row>
    <row r="810" s="97" customFormat="1" ht="15.75" customHeight="1" spans="1:16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</row>
    <row r="811" s="97" customFormat="1" ht="15.75" customHeight="1" spans="1:16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</row>
    <row r="812" s="97" customFormat="1" ht="15.75" customHeight="1" spans="1:16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</row>
    <row r="813" s="97" customFormat="1" ht="15.75" customHeight="1" spans="1:16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</row>
    <row r="814" s="97" customFormat="1" ht="15.75" customHeight="1" spans="1:16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</row>
    <row r="815" s="97" customFormat="1" ht="15.75" customHeight="1" spans="1:16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</row>
    <row r="816" s="97" customFormat="1" ht="15.75" customHeight="1" spans="1:16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</row>
    <row r="817" s="97" customFormat="1" ht="15.75" customHeight="1" spans="1:16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</row>
    <row r="818" s="97" customFormat="1" ht="15.75" customHeight="1" spans="1:16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</row>
    <row r="819" s="97" customFormat="1" ht="15.75" customHeight="1" spans="1:16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</row>
    <row r="820" s="97" customFormat="1" ht="15.75" customHeight="1" spans="1:16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</row>
    <row r="821" s="97" customFormat="1" ht="15.75" customHeight="1" spans="1:16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</row>
    <row r="822" s="97" customFormat="1" ht="15.75" customHeight="1" spans="1:16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</row>
    <row r="823" s="97" customFormat="1" ht="15.75" customHeight="1" spans="1:16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</row>
    <row r="824" s="97" customFormat="1" ht="15.75" customHeight="1" spans="1:16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</row>
    <row r="825" s="97" customFormat="1" ht="15.75" customHeight="1" spans="1:16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</row>
    <row r="826" s="97" customFormat="1" ht="15.75" customHeight="1" spans="1:16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</row>
    <row r="827" s="97" customFormat="1" ht="15.75" customHeight="1" spans="1:16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</row>
    <row r="828" s="97" customFormat="1" ht="15.75" customHeight="1" spans="1:16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</row>
    <row r="829" s="97" customFormat="1" ht="15.75" customHeight="1" spans="1:16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</row>
    <row r="830" s="97" customFormat="1" ht="15.75" customHeight="1" spans="1:16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</row>
    <row r="831" s="97" customFormat="1" ht="15.75" customHeight="1" spans="1:16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</row>
    <row r="832" s="97" customFormat="1" ht="15.75" customHeight="1" spans="1:16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</row>
    <row r="833" s="97" customFormat="1" ht="15.75" customHeight="1" spans="1:16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</row>
    <row r="834" s="97" customFormat="1" ht="15.75" customHeight="1" spans="1:16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</row>
    <row r="835" s="97" customFormat="1" ht="15.75" customHeight="1" spans="1:16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</row>
    <row r="836" s="97" customFormat="1" ht="15.75" customHeight="1" spans="1:16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</row>
    <row r="837" s="97" customFormat="1" ht="15.75" customHeight="1" spans="1:16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</row>
    <row r="838" s="97" customFormat="1" ht="15.75" customHeight="1" spans="1:16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</row>
    <row r="839" s="97" customFormat="1" ht="15.75" customHeight="1" spans="1:16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</row>
    <row r="840" s="97" customFormat="1" ht="15.75" customHeight="1" spans="1:16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</row>
    <row r="841" s="97" customFormat="1" ht="15.75" customHeight="1" spans="1:16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</row>
    <row r="842" s="97" customFormat="1" ht="15.75" customHeight="1" spans="1:16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</row>
    <row r="843" s="97" customFormat="1" ht="15.75" customHeight="1" spans="1:16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</row>
    <row r="844" s="97" customFormat="1" ht="15.75" customHeight="1" spans="1:16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</row>
    <row r="845" s="97" customFormat="1" ht="15.75" customHeight="1" spans="1:16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</row>
    <row r="846" s="97" customFormat="1" ht="15.75" customHeight="1" spans="1:16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</row>
    <row r="847" s="97" customFormat="1" ht="15.75" customHeight="1" spans="1:16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</row>
    <row r="848" s="97" customFormat="1" ht="15.75" customHeight="1" spans="1:16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</row>
    <row r="849" s="97" customFormat="1" ht="15.75" customHeight="1" spans="1:16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</row>
    <row r="850" s="97" customFormat="1" ht="15.75" customHeight="1" spans="1:16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</row>
    <row r="851" s="97" customFormat="1" ht="15.75" customHeight="1" spans="1:16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</row>
    <row r="852" s="97" customFormat="1" ht="15.75" customHeight="1" spans="1:16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</row>
    <row r="853" s="97" customFormat="1" ht="15.75" customHeight="1" spans="1:16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</row>
    <row r="854" s="97" customFormat="1" ht="15.75" customHeight="1" spans="1:16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</row>
    <row r="855" s="97" customFormat="1" ht="15.75" customHeight="1" spans="1:16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</row>
    <row r="856" s="97" customFormat="1" ht="15.75" customHeight="1" spans="1:16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</row>
    <row r="857" s="97" customFormat="1" ht="15.75" customHeight="1" spans="1:16">
      <c r="A857" s="162"/>
      <c r="B857" s="162"/>
      <c r="C857" s="162"/>
      <c r="D857" s="162"/>
      <c r="E857" s="162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</row>
    <row r="858" s="97" customFormat="1" ht="15.75" customHeight="1" spans="1:16">
      <c r="A858" s="162"/>
      <c r="B858" s="162"/>
      <c r="C858" s="162"/>
      <c r="D858" s="162"/>
      <c r="E858" s="162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</row>
    <row r="859" s="97" customFormat="1" ht="15.75" customHeight="1" spans="1:16">
      <c r="A859" s="162"/>
      <c r="B859" s="162"/>
      <c r="C859" s="162"/>
      <c r="D859" s="162"/>
      <c r="E859" s="162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</row>
    <row r="860" s="97" customFormat="1" ht="15.75" customHeight="1" spans="1:16">
      <c r="A860" s="162"/>
      <c r="B860" s="162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</row>
    <row r="861" s="97" customFormat="1" ht="15.75" customHeight="1" spans="1:16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</row>
    <row r="862" s="97" customFormat="1" ht="15.75" customHeight="1" spans="1:16">
      <c r="A862" s="162"/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</row>
    <row r="863" s="97" customFormat="1" ht="15.75" customHeight="1" spans="1:16">
      <c r="A863" s="162"/>
      <c r="B863" s="162"/>
      <c r="C863" s="162"/>
      <c r="D863" s="162"/>
      <c r="E863" s="162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</row>
    <row r="864" s="97" customFormat="1" ht="15.75" customHeight="1" spans="14:16">
      <c r="N864" s="162"/>
      <c r="O864" s="162"/>
      <c r="P864" s="162"/>
    </row>
    <row r="865" s="97" customFormat="1" ht="15.75" customHeight="1" spans="14:16">
      <c r="N865" s="162"/>
      <c r="O865" s="162"/>
      <c r="P865" s="162"/>
    </row>
    <row r="866" s="97" customFormat="1" ht="15.75" customHeight="1" spans="14:16">
      <c r="N866" s="162"/>
      <c r="O866" s="162"/>
      <c r="P866" s="162"/>
    </row>
    <row r="867" s="97" customFormat="1" ht="15.75" customHeight="1" spans="14:16">
      <c r="N867" s="162"/>
      <c r="O867" s="162"/>
      <c r="P867" s="162"/>
    </row>
  </sheetData>
  <mergeCells count="18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G2:M6"/>
    <mergeCell ref="B7:E8"/>
  </mergeCells>
  <pageMargins left="0.700694444444445" right="0.700694444444445" top="0.357638888888889" bottom="0.357638888888889" header="0.298611111111111" footer="0.298611111111111"/>
  <pageSetup paperSize="9" scale="67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31"/>
  <sheetViews>
    <sheetView view="pageBreakPreview" zoomScaleNormal="85" topLeftCell="A3" workbookViewId="0">
      <selection activeCell="N20" sqref="N20"/>
    </sheetView>
  </sheetViews>
  <sheetFormatPr defaultColWidth="13.0884955752212" defaultRowHeight="15" customHeight="1"/>
  <cols>
    <col min="1" max="1" width="4.26548672566372" style="1" customWidth="1"/>
    <col min="2" max="2" width="17" style="1" customWidth="1"/>
    <col min="3" max="3" width="21.3097345132743" style="1" customWidth="1"/>
    <col min="4" max="4" width="18.7256637168142" style="1" customWidth="1"/>
    <col min="5" max="5" width="15.2743362831858" style="1" customWidth="1"/>
    <col min="6" max="6" width="23.1681415929204" style="1" customWidth="1"/>
    <col min="7" max="8" width="9.36283185840708" style="1" customWidth="1"/>
    <col min="9" max="9" width="9.08849557522124" style="1" customWidth="1"/>
    <col min="10" max="11" width="9.36283185840708" style="1" customWidth="1"/>
    <col min="12" max="13" width="9" style="1" customWidth="1"/>
    <col min="14" max="14" width="8.8141592920354" style="1" customWidth="1"/>
    <col min="15" max="15" width="6.90265486725664" style="1" customWidth="1"/>
    <col min="16" max="16" width="10.5398230088496" style="1" customWidth="1"/>
    <col min="17" max="17" width="29.7256637168142" style="1" customWidth="1"/>
    <col min="18" max="24" width="12.4513274336283" style="1" customWidth="1"/>
    <col min="25" max="16384" width="13.0884955752212" style="1"/>
  </cols>
  <sheetData>
    <row r="1" s="1" customFormat="1" ht="30" customHeight="1" spans="1:24">
      <c r="A1" s="2" t="s">
        <v>0</v>
      </c>
      <c r="B1" s="3"/>
      <c r="C1" s="3"/>
      <c r="D1" s="4"/>
      <c r="E1" s="5" t="s">
        <v>57</v>
      </c>
      <c r="F1" s="6"/>
      <c r="G1" s="7"/>
      <c r="H1" s="8"/>
      <c r="I1" s="3"/>
      <c r="J1" s="3"/>
      <c r="K1" s="4"/>
      <c r="L1" s="70"/>
      <c r="M1" s="70"/>
      <c r="N1" s="70"/>
      <c r="O1" s="70"/>
      <c r="P1" s="70"/>
      <c r="Q1" s="68"/>
      <c r="R1" s="68"/>
      <c r="S1" s="68"/>
      <c r="T1" s="68"/>
      <c r="U1" s="68"/>
      <c r="V1" s="68"/>
      <c r="W1" s="68"/>
      <c r="X1" s="68"/>
    </row>
    <row r="2" s="1" customFormat="1" ht="15.75" customHeight="1" spans="1:24">
      <c r="A2" s="9" t="s">
        <v>1</v>
      </c>
      <c r="B2" s="10"/>
      <c r="C2" s="11" t="s">
        <v>2</v>
      </c>
      <c r="D2" s="12" t="s">
        <v>3</v>
      </c>
      <c r="E2" s="13" t="str">
        <f>'[1]Style Summary Cover Page'!D2</f>
        <v>SARAH PUNTER</v>
      </c>
      <c r="F2" s="14"/>
      <c r="G2" s="4"/>
      <c r="H2" s="15" t="s">
        <v>58</v>
      </c>
      <c r="I2" s="71"/>
      <c r="J2" s="71"/>
      <c r="K2" s="72"/>
      <c r="L2" s="73"/>
      <c r="M2" s="73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</row>
    <row r="3" s="1" customFormat="1" ht="15.75" customHeight="1" spans="1:24">
      <c r="A3" s="16" t="s">
        <v>5</v>
      </c>
      <c r="B3" s="3"/>
      <c r="C3" s="17">
        <f>'[1]Style Summary Cover Page'!B3</f>
        <v>45187</v>
      </c>
      <c r="D3" s="18" t="s">
        <v>6</v>
      </c>
      <c r="E3" s="13" t="str">
        <f>'[1]Style Summary Cover Page'!D3</f>
        <v>SARAH P</v>
      </c>
      <c r="F3" s="14"/>
      <c r="G3" s="4"/>
      <c r="H3" s="19"/>
      <c r="I3" s="74"/>
      <c r="J3" s="74"/>
      <c r="K3" s="75"/>
      <c r="L3" s="73"/>
      <c r="M3" s="73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</row>
    <row r="4" s="1" customFormat="1" ht="15.75" customHeight="1" spans="1:24">
      <c r="A4" s="16" t="s">
        <v>7</v>
      </c>
      <c r="B4" s="3"/>
      <c r="C4" s="17" t="str">
        <f>'[1]Style Summary Cover Page'!B4</f>
        <v>SPRING 25</v>
      </c>
      <c r="D4" s="18" t="s">
        <v>8</v>
      </c>
      <c r="E4" s="13" t="s">
        <v>59</v>
      </c>
      <c r="F4" s="14"/>
      <c r="G4" s="4"/>
      <c r="H4" s="19"/>
      <c r="I4" s="74"/>
      <c r="J4" s="74"/>
      <c r="K4" s="75"/>
      <c r="L4" s="73"/>
      <c r="M4" s="73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</row>
    <row r="5" s="1" customFormat="1" ht="15.75" customHeight="1" spans="1:24">
      <c r="A5" s="16" t="s">
        <v>9</v>
      </c>
      <c r="B5" s="3"/>
      <c r="C5" s="17" t="str">
        <f>'[1]Style Summary Cover Page'!B5</f>
        <v>SPRING 25</v>
      </c>
      <c r="D5" s="18" t="s">
        <v>10</v>
      </c>
      <c r="E5" s="13" t="s">
        <v>60</v>
      </c>
      <c r="F5" s="14"/>
      <c r="G5" s="4"/>
      <c r="H5" s="19"/>
      <c r="I5" s="74"/>
      <c r="J5" s="74"/>
      <c r="K5" s="75"/>
      <c r="L5" s="73"/>
      <c r="M5" s="73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</row>
    <row r="6" s="1" customFormat="1" ht="15.75" customHeight="1" spans="1:24">
      <c r="A6" s="16" t="s">
        <v>11</v>
      </c>
      <c r="B6" s="3"/>
      <c r="C6" s="20" t="s">
        <v>61</v>
      </c>
      <c r="D6" s="18" t="s">
        <v>13</v>
      </c>
      <c r="E6" s="13" t="s">
        <v>62</v>
      </c>
      <c r="F6" s="14"/>
      <c r="G6" s="4"/>
      <c r="H6" s="21"/>
      <c r="I6" s="76"/>
      <c r="J6" s="76"/>
      <c r="K6" s="77"/>
      <c r="L6" s="73"/>
      <c r="M6" s="73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</row>
    <row r="7" s="1" customFormat="1" ht="15.75" customHeight="1" spans="1:24">
      <c r="A7" s="22" t="s">
        <v>14</v>
      </c>
      <c r="B7" s="22"/>
      <c r="C7" s="22"/>
      <c r="D7" s="22"/>
      <c r="E7" s="23"/>
      <c r="F7" s="24"/>
      <c r="G7" s="25" t="s">
        <v>15</v>
      </c>
      <c r="H7" s="26" t="s">
        <v>63</v>
      </c>
      <c r="I7" s="78" t="s">
        <v>62</v>
      </c>
      <c r="J7" s="25" t="s">
        <v>64</v>
      </c>
      <c r="K7" s="79" t="s">
        <v>65</v>
      </c>
      <c r="L7" s="80"/>
      <c r="M7" s="81"/>
      <c r="N7" s="80"/>
      <c r="O7" s="80"/>
      <c r="P7" s="81"/>
      <c r="Q7" s="82"/>
      <c r="R7" s="68"/>
      <c r="S7" s="68"/>
      <c r="T7" s="68"/>
      <c r="U7" s="68"/>
      <c r="V7" s="68"/>
      <c r="W7" s="68"/>
      <c r="X7" s="68"/>
    </row>
    <row r="8" s="1" customFormat="1" ht="13.1" spans="1:24">
      <c r="A8" s="27"/>
      <c r="B8" s="27"/>
      <c r="C8" s="27"/>
      <c r="D8" s="27"/>
      <c r="E8" s="28"/>
      <c r="F8" s="28"/>
      <c r="G8" s="29"/>
      <c r="H8" s="30"/>
      <c r="I8" s="29"/>
      <c r="J8" s="29"/>
      <c r="K8" s="29"/>
      <c r="L8" s="82"/>
      <c r="M8" s="82"/>
      <c r="N8" s="82"/>
      <c r="O8" s="83"/>
      <c r="P8" s="82"/>
      <c r="Q8" s="82"/>
      <c r="R8" s="68"/>
      <c r="S8" s="68"/>
      <c r="T8" s="68"/>
      <c r="U8" s="68"/>
      <c r="V8" s="68"/>
      <c r="W8" s="68"/>
      <c r="X8" s="68"/>
    </row>
    <row r="9" s="1" customFormat="1" ht="25" customHeight="1" spans="1:24">
      <c r="A9" s="31" t="s">
        <v>66</v>
      </c>
      <c r="B9" s="32"/>
      <c r="C9" s="32"/>
      <c r="D9" s="32"/>
      <c r="E9" s="33"/>
      <c r="F9" s="34" t="s">
        <v>67</v>
      </c>
      <c r="G9" s="35">
        <v>0.5</v>
      </c>
      <c r="H9" s="87">
        <f>I9-0.5</f>
        <v>46.5</v>
      </c>
      <c r="I9" s="92">
        <f>'[1]SPEC SHEET'!P8</f>
        <v>47</v>
      </c>
      <c r="J9" s="93">
        <f>SUM(I9+0.5)</f>
        <v>47.5</v>
      </c>
      <c r="K9" s="93">
        <f>SUM(J9+0.5)</f>
        <v>48</v>
      </c>
      <c r="L9" s="65"/>
      <c r="M9" s="65"/>
      <c r="N9" s="66"/>
      <c r="O9" s="65"/>
      <c r="P9" s="65"/>
      <c r="Q9" s="67"/>
      <c r="R9" s="68"/>
      <c r="S9" s="68"/>
      <c r="T9" s="68"/>
      <c r="U9" s="68"/>
      <c r="V9" s="68"/>
      <c r="W9" s="68"/>
      <c r="X9" s="68"/>
    </row>
    <row r="10" s="1" customFormat="1" ht="25" customHeight="1" spans="1:24">
      <c r="A10" s="31" t="s">
        <v>68</v>
      </c>
      <c r="B10" s="32"/>
      <c r="C10" s="32"/>
      <c r="D10" s="32"/>
      <c r="E10" s="33"/>
      <c r="F10" s="37" t="s">
        <v>69</v>
      </c>
      <c r="G10" s="38">
        <v>0.25</v>
      </c>
      <c r="H10" s="87">
        <f>I10-0.5</f>
        <v>43.5</v>
      </c>
      <c r="I10" s="92">
        <f>'[1]SPEC SHEET'!P9</f>
        <v>44</v>
      </c>
      <c r="J10" s="93">
        <f>SUM(I10+0.5)</f>
        <v>44.5</v>
      </c>
      <c r="K10" s="93">
        <f>SUM(J10+0.5)</f>
        <v>45</v>
      </c>
      <c r="L10" s="65"/>
      <c r="M10" s="65"/>
      <c r="N10" s="66"/>
      <c r="O10" s="65"/>
      <c r="P10" s="65"/>
      <c r="Q10" s="67"/>
      <c r="R10" s="68"/>
      <c r="S10" s="68"/>
      <c r="T10" s="68"/>
      <c r="U10" s="68"/>
      <c r="V10" s="68"/>
      <c r="W10" s="68"/>
      <c r="X10" s="68"/>
    </row>
    <row r="11" s="1" customFormat="1" ht="25" customHeight="1" spans="1:24">
      <c r="A11" s="39" t="s">
        <v>70</v>
      </c>
      <c r="B11" s="40"/>
      <c r="C11" s="40"/>
      <c r="D11" s="40"/>
      <c r="E11" s="41"/>
      <c r="F11" s="37" t="s">
        <v>27</v>
      </c>
      <c r="G11" s="42">
        <v>0.125</v>
      </c>
      <c r="H11" s="88">
        <f>I11-0.125</f>
        <v>1.75</v>
      </c>
      <c r="I11" s="92">
        <f>'[1]SPEC SHEET'!P10</f>
        <v>1.875</v>
      </c>
      <c r="J11" s="94">
        <f>SUM(I11+1/16)</f>
        <v>1.9375</v>
      </c>
      <c r="K11" s="94">
        <f>SUM(J11+1/16)</f>
        <v>2</v>
      </c>
      <c r="L11" s="65"/>
      <c r="M11" s="65"/>
      <c r="N11" s="66"/>
      <c r="O11" s="65"/>
      <c r="P11" s="65"/>
      <c r="Q11" s="67"/>
      <c r="R11" s="68"/>
      <c r="S11" s="68"/>
      <c r="T11" s="68"/>
      <c r="U11" s="68"/>
      <c r="V11" s="68"/>
      <c r="W11" s="68"/>
      <c r="X11" s="68"/>
    </row>
    <row r="12" s="1" customFormat="1" ht="25" customHeight="1" spans="1:24">
      <c r="A12" s="43" t="s">
        <v>71</v>
      </c>
      <c r="B12" s="44"/>
      <c r="C12" s="45"/>
      <c r="D12" s="45"/>
      <c r="E12" s="46"/>
      <c r="F12" s="37" t="s">
        <v>33</v>
      </c>
      <c r="G12" s="38">
        <v>0.125</v>
      </c>
      <c r="H12" s="89">
        <f>I12-0.25</f>
        <v>6.25</v>
      </c>
      <c r="I12" s="92">
        <f>'[1]SPEC SHEET'!P11</f>
        <v>6.5</v>
      </c>
      <c r="J12" s="94">
        <f>I12+0.25</f>
        <v>6.75</v>
      </c>
      <c r="K12" s="94">
        <f>J12+0.25</f>
        <v>7</v>
      </c>
      <c r="L12" s="65"/>
      <c r="M12" s="65"/>
      <c r="N12" s="66"/>
      <c r="O12" s="65"/>
      <c r="P12" s="65"/>
      <c r="Q12" s="67"/>
      <c r="R12" s="68"/>
      <c r="S12" s="68"/>
      <c r="T12" s="68"/>
      <c r="U12" s="68"/>
      <c r="V12" s="68"/>
      <c r="W12" s="68"/>
      <c r="X12" s="68"/>
    </row>
    <row r="13" s="1" customFormat="1" ht="25" customHeight="1" spans="1:24">
      <c r="A13" s="43" t="s">
        <v>72</v>
      </c>
      <c r="B13" s="47"/>
      <c r="C13" s="48"/>
      <c r="D13" s="48"/>
      <c r="E13" s="49"/>
      <c r="F13" s="37" t="s">
        <v>35</v>
      </c>
      <c r="G13" s="50">
        <v>0.125</v>
      </c>
      <c r="H13" s="89">
        <f>I13-0.25</f>
        <v>7.25</v>
      </c>
      <c r="I13" s="92">
        <f>'[1]SPEC SHEET'!P12</f>
        <v>7.5</v>
      </c>
      <c r="J13" s="94">
        <f>I13+0.25</f>
        <v>7.75</v>
      </c>
      <c r="K13" s="94">
        <f>J13+0.25</f>
        <v>8</v>
      </c>
      <c r="L13" s="65"/>
      <c r="M13" s="65"/>
      <c r="N13" s="66"/>
      <c r="O13" s="65"/>
      <c r="P13" s="65"/>
      <c r="Q13" s="67"/>
      <c r="R13" s="68"/>
      <c r="S13" s="68"/>
      <c r="T13" s="68"/>
      <c r="U13" s="68"/>
      <c r="V13" s="68"/>
      <c r="W13" s="68"/>
      <c r="X13" s="68"/>
    </row>
    <row r="14" s="1" customFormat="1" ht="25" customHeight="1" spans="1:24">
      <c r="A14" s="39" t="s">
        <v>73</v>
      </c>
      <c r="B14" s="40"/>
      <c r="C14" s="40"/>
      <c r="D14" s="40"/>
      <c r="E14" s="41"/>
      <c r="F14" s="37" t="s">
        <v>74</v>
      </c>
      <c r="G14" s="51">
        <v>0.25</v>
      </c>
      <c r="H14" s="90">
        <f t="shared" ref="H14:H18" si="0">I14-2</f>
        <v>44</v>
      </c>
      <c r="I14" s="92">
        <f>'[1]SPEC SHEET'!P13</f>
        <v>46</v>
      </c>
      <c r="J14" s="95">
        <f t="shared" ref="J14:J18" si="1">SUM(I14+2.5)</f>
        <v>48.5</v>
      </c>
      <c r="K14" s="95">
        <f t="shared" ref="K14:K18" si="2">SUM(J14+2.5)</f>
        <v>51</v>
      </c>
      <c r="L14" s="65"/>
      <c r="M14" s="65"/>
      <c r="N14" s="66"/>
      <c r="O14" s="65"/>
      <c r="P14" s="65"/>
      <c r="Q14" s="67"/>
      <c r="R14" s="68"/>
      <c r="S14" s="68"/>
      <c r="T14" s="68"/>
      <c r="U14" s="68"/>
      <c r="V14" s="68"/>
      <c r="W14" s="68"/>
      <c r="X14" s="68"/>
    </row>
    <row r="15" s="1" customFormat="1" ht="25" customHeight="1" spans="1:24">
      <c r="A15" s="39" t="s">
        <v>75</v>
      </c>
      <c r="B15" s="40"/>
      <c r="C15" s="40"/>
      <c r="D15" s="40"/>
      <c r="E15" s="41"/>
      <c r="F15" s="37" t="s">
        <v>76</v>
      </c>
      <c r="G15" s="51">
        <v>0.25</v>
      </c>
      <c r="H15" s="90">
        <f t="shared" si="0"/>
        <v>41</v>
      </c>
      <c r="I15" s="92">
        <f>'[1]SPEC SHEET'!P14</f>
        <v>43</v>
      </c>
      <c r="J15" s="94">
        <f t="shared" si="1"/>
        <v>45.5</v>
      </c>
      <c r="K15" s="94">
        <f t="shared" si="2"/>
        <v>48</v>
      </c>
      <c r="L15" s="65"/>
      <c r="M15" s="65"/>
      <c r="N15" s="66"/>
      <c r="O15" s="65"/>
      <c r="P15" s="65"/>
      <c r="Q15" s="67"/>
      <c r="R15" s="68"/>
      <c r="S15" s="68"/>
      <c r="T15" s="68"/>
      <c r="U15" s="68"/>
      <c r="V15" s="68"/>
      <c r="W15" s="68"/>
      <c r="X15" s="68"/>
    </row>
    <row r="16" s="1" customFormat="1" ht="25" customHeight="1" spans="1:24">
      <c r="A16" s="39" t="s">
        <v>77</v>
      </c>
      <c r="B16" s="40"/>
      <c r="C16" s="40"/>
      <c r="D16" s="40"/>
      <c r="E16" s="41"/>
      <c r="F16" s="37" t="s">
        <v>78</v>
      </c>
      <c r="G16" s="51">
        <v>0.25</v>
      </c>
      <c r="H16" s="90">
        <f t="shared" si="0"/>
        <v>49</v>
      </c>
      <c r="I16" s="92">
        <f>'[1]SPEC SHEET'!P15</f>
        <v>51</v>
      </c>
      <c r="J16" s="96">
        <f t="shared" si="1"/>
        <v>53.5</v>
      </c>
      <c r="K16" s="96">
        <f t="shared" si="2"/>
        <v>56</v>
      </c>
      <c r="L16" s="65"/>
      <c r="M16" s="65"/>
      <c r="N16" s="66"/>
      <c r="O16" s="65"/>
      <c r="P16" s="65"/>
      <c r="Q16" s="67"/>
      <c r="R16" s="68"/>
      <c r="S16" s="68"/>
      <c r="T16" s="68"/>
      <c r="U16" s="68"/>
      <c r="V16" s="68"/>
      <c r="W16" s="68"/>
      <c r="X16" s="68"/>
    </row>
    <row r="17" s="1" customFormat="1" ht="25" customHeight="1" spans="1:24">
      <c r="A17" s="39" t="s">
        <v>79</v>
      </c>
      <c r="B17" s="40"/>
      <c r="C17" s="40"/>
      <c r="D17" s="40"/>
      <c r="E17" s="41"/>
      <c r="F17" s="34" t="s">
        <v>80</v>
      </c>
      <c r="G17" s="51">
        <v>0.5</v>
      </c>
      <c r="H17" s="90">
        <f t="shared" si="0"/>
        <v>71</v>
      </c>
      <c r="I17" s="92">
        <f>'[1]SPEC SHEET'!P16</f>
        <v>73</v>
      </c>
      <c r="J17" s="96">
        <f t="shared" si="1"/>
        <v>75.5</v>
      </c>
      <c r="K17" s="96">
        <f t="shared" si="2"/>
        <v>78</v>
      </c>
      <c r="L17" s="65"/>
      <c r="M17" s="65"/>
      <c r="N17" s="66"/>
      <c r="O17" s="65"/>
      <c r="P17" s="65"/>
      <c r="Q17" s="67"/>
      <c r="R17" s="68"/>
      <c r="S17" s="68"/>
      <c r="T17" s="68"/>
      <c r="U17" s="68"/>
      <c r="V17" s="68"/>
      <c r="W17" s="68"/>
      <c r="X17" s="68"/>
    </row>
    <row r="18" s="1" customFormat="1" ht="25" customHeight="1" spans="1:24">
      <c r="A18" s="39" t="s">
        <v>81</v>
      </c>
      <c r="B18" s="40"/>
      <c r="C18" s="40"/>
      <c r="D18" s="40"/>
      <c r="E18" s="41"/>
      <c r="F18" s="34" t="s">
        <v>82</v>
      </c>
      <c r="G18" s="35">
        <v>0.5</v>
      </c>
      <c r="H18" s="90">
        <f t="shared" si="0"/>
        <v>70</v>
      </c>
      <c r="I18" s="92">
        <f>'[1]SPEC SHEET'!P17</f>
        <v>72</v>
      </c>
      <c r="J18" s="96">
        <f t="shared" si="1"/>
        <v>74.5</v>
      </c>
      <c r="K18" s="96">
        <f t="shared" si="2"/>
        <v>77</v>
      </c>
      <c r="L18" s="65"/>
      <c r="M18" s="65"/>
      <c r="N18" s="66"/>
      <c r="O18" s="65"/>
      <c r="P18" s="65"/>
      <c r="Q18" s="67"/>
      <c r="R18" s="68"/>
      <c r="S18" s="68"/>
      <c r="T18" s="68"/>
      <c r="U18" s="68"/>
      <c r="V18" s="68"/>
      <c r="W18" s="68"/>
      <c r="X18" s="68"/>
    </row>
    <row r="19" s="1" customFormat="1" ht="25" customHeight="1" spans="1:24">
      <c r="A19" s="44" t="s">
        <v>83</v>
      </c>
      <c r="B19" s="45"/>
      <c r="C19" s="45"/>
      <c r="D19" s="45"/>
      <c r="E19" s="52"/>
      <c r="F19" s="37" t="s">
        <v>52</v>
      </c>
      <c r="G19" s="42">
        <v>0.25</v>
      </c>
      <c r="H19" s="88">
        <f>I19-0.375</f>
        <v>11.625</v>
      </c>
      <c r="I19" s="92">
        <f>'[1]SPEC SHEET'!P18</f>
        <v>12</v>
      </c>
      <c r="J19" s="94">
        <f>SUM(I19+3/8)</f>
        <v>12.375</v>
      </c>
      <c r="K19" s="94">
        <f>SUM(J19+3/8)</f>
        <v>12.75</v>
      </c>
      <c r="L19" s="65"/>
      <c r="M19" s="65"/>
      <c r="N19" s="66"/>
      <c r="O19" s="65"/>
      <c r="P19" s="65"/>
      <c r="Q19" s="67"/>
      <c r="R19" s="68"/>
      <c r="S19" s="68"/>
      <c r="T19" s="68"/>
      <c r="U19" s="68"/>
      <c r="V19" s="68"/>
      <c r="W19" s="68"/>
      <c r="X19" s="68"/>
    </row>
    <row r="20" s="1" customFormat="1" ht="25" customHeight="1" spans="1:24">
      <c r="A20" s="53" t="s">
        <v>84</v>
      </c>
      <c r="B20" s="54"/>
      <c r="C20" s="54"/>
      <c r="D20" s="54"/>
      <c r="E20" s="55"/>
      <c r="F20" s="37" t="s">
        <v>54</v>
      </c>
      <c r="G20" s="56">
        <v>0</v>
      </c>
      <c r="H20" s="91">
        <v>0</v>
      </c>
      <c r="I20" s="92">
        <f>'[1]SPEC SHEET'!P19</f>
        <v>2.5</v>
      </c>
      <c r="J20" s="93">
        <f t="shared" ref="J20:J23" si="3">SUM(I20+0)</f>
        <v>2.5</v>
      </c>
      <c r="K20" s="93">
        <f t="shared" ref="K20:K23" si="4">SUM(J20+0)</f>
        <v>2.5</v>
      </c>
      <c r="L20" s="65"/>
      <c r="M20" s="65"/>
      <c r="N20" s="66"/>
      <c r="O20" s="65"/>
      <c r="P20" s="65"/>
      <c r="Q20" s="67"/>
      <c r="R20" s="68"/>
      <c r="S20" s="68"/>
      <c r="T20" s="68"/>
      <c r="U20" s="68"/>
      <c r="V20" s="68"/>
      <c r="W20" s="68"/>
      <c r="X20" s="68"/>
    </row>
    <row r="21" s="1" customFormat="1" ht="25" customHeight="1" spans="1:24">
      <c r="A21" s="57" t="s">
        <v>85</v>
      </c>
      <c r="B21" s="58"/>
      <c r="C21" s="58"/>
      <c r="D21" s="58"/>
      <c r="E21" s="59"/>
      <c r="F21" s="37" t="s">
        <v>86</v>
      </c>
      <c r="G21" s="56">
        <v>0.125</v>
      </c>
      <c r="H21" s="91">
        <v>0</v>
      </c>
      <c r="I21" s="92">
        <f>'[1]SPEC SHEET'!P20</f>
        <v>0.375</v>
      </c>
      <c r="J21" s="93">
        <f t="shared" si="3"/>
        <v>0.375</v>
      </c>
      <c r="K21" s="93">
        <f t="shared" si="4"/>
        <v>0.375</v>
      </c>
      <c r="L21" s="65"/>
      <c r="M21" s="65"/>
      <c r="N21" s="66"/>
      <c r="O21" s="65"/>
      <c r="P21" s="65"/>
      <c r="Q21" s="67"/>
      <c r="R21" s="68"/>
      <c r="S21" s="68"/>
      <c r="T21" s="68"/>
      <c r="U21" s="68"/>
      <c r="V21" s="68"/>
      <c r="W21" s="68"/>
      <c r="X21" s="68"/>
    </row>
    <row r="22" s="1" customFormat="1" ht="25" customHeight="1" spans="1:24">
      <c r="A22" s="60" t="s">
        <v>87</v>
      </c>
      <c r="B22" s="61"/>
      <c r="C22" s="61"/>
      <c r="D22" s="61"/>
      <c r="E22" s="62"/>
      <c r="F22" s="37" t="s">
        <v>56</v>
      </c>
      <c r="G22" s="63">
        <v>0.25</v>
      </c>
      <c r="H22" s="88">
        <v>0</v>
      </c>
      <c r="I22" s="92">
        <f>'[1]SPEC SHEET'!P21</f>
        <v>1</v>
      </c>
      <c r="J22" s="93">
        <f t="shared" si="3"/>
        <v>1</v>
      </c>
      <c r="K22" s="93">
        <f t="shared" si="4"/>
        <v>1</v>
      </c>
      <c r="L22" s="65"/>
      <c r="M22" s="65"/>
      <c r="N22" s="66"/>
      <c r="O22" s="65"/>
      <c r="P22" s="65"/>
      <c r="Q22" s="67"/>
      <c r="R22" s="68"/>
      <c r="S22" s="68"/>
      <c r="T22" s="68"/>
      <c r="U22" s="68"/>
      <c r="V22" s="68"/>
      <c r="W22" s="68"/>
      <c r="X22" s="68"/>
    </row>
    <row r="23" s="1" customFormat="1" ht="25" customHeight="1" spans="1:24">
      <c r="A23" s="64" t="s">
        <v>88</v>
      </c>
      <c r="B23" s="61"/>
      <c r="C23" s="61"/>
      <c r="D23" s="61"/>
      <c r="E23" s="62"/>
      <c r="F23" s="37" t="s">
        <v>89</v>
      </c>
      <c r="G23" s="63">
        <v>0</v>
      </c>
      <c r="H23" s="88">
        <v>0</v>
      </c>
      <c r="I23" s="92">
        <f>'[1]SPEC SHEET'!P22</f>
        <v>0.125</v>
      </c>
      <c r="J23" s="93">
        <f t="shared" si="3"/>
        <v>0.125</v>
      </c>
      <c r="K23" s="93">
        <f t="shared" si="4"/>
        <v>0.125</v>
      </c>
      <c r="L23" s="65"/>
      <c r="M23" s="65"/>
      <c r="N23" s="66"/>
      <c r="O23" s="65"/>
      <c r="P23" s="65"/>
      <c r="Q23" s="67"/>
      <c r="R23" s="68"/>
      <c r="S23" s="68"/>
      <c r="T23" s="68"/>
      <c r="U23" s="68"/>
      <c r="V23" s="68"/>
      <c r="W23" s="68"/>
      <c r="X23" s="68"/>
    </row>
    <row r="24" s="1" customFormat="1" ht="15.75" customHeight="1" spans="1:13">
      <c r="A24" s="65"/>
      <c r="B24" s="66"/>
      <c r="C24" s="65"/>
      <c r="D24" s="65"/>
      <c r="E24" s="67"/>
      <c r="F24" s="67"/>
      <c r="G24" s="68"/>
      <c r="H24" s="68"/>
      <c r="I24" s="68"/>
      <c r="J24" s="68"/>
      <c r="K24" s="68"/>
      <c r="L24" s="68"/>
      <c r="M24" s="68"/>
    </row>
    <row r="25" s="1" customFormat="1" ht="15.75" customHeight="1" spans="1:13">
      <c r="A25" s="65"/>
      <c r="B25" s="66"/>
      <c r="C25" s="65"/>
      <c r="D25" s="65"/>
      <c r="E25" s="67"/>
      <c r="F25" s="67"/>
      <c r="G25" s="68"/>
      <c r="H25" s="68"/>
      <c r="I25" s="68"/>
      <c r="J25" s="68"/>
      <c r="K25" s="68"/>
      <c r="L25" s="68"/>
      <c r="M25" s="68"/>
    </row>
    <row r="26" s="1" customFormat="1" ht="15.75" customHeight="1" spans="1:13">
      <c r="A26" s="65"/>
      <c r="B26" s="66"/>
      <c r="C26" s="65"/>
      <c r="D26" s="65"/>
      <c r="E26" s="67"/>
      <c r="F26" s="67"/>
      <c r="G26" s="68"/>
      <c r="H26" s="68"/>
      <c r="I26" s="68"/>
      <c r="J26" s="68"/>
      <c r="K26" s="68"/>
      <c r="L26" s="68"/>
      <c r="M26" s="68"/>
    </row>
    <row r="27" s="1" customFormat="1" ht="15.75" customHeight="1" spans="1:13">
      <c r="A27" s="65"/>
      <c r="B27" s="66"/>
      <c r="C27" s="65"/>
      <c r="D27" s="65"/>
      <c r="E27" s="67"/>
      <c r="F27" s="67"/>
      <c r="G27" s="68"/>
      <c r="H27" s="68"/>
      <c r="I27" s="68"/>
      <c r="J27" s="68"/>
      <c r="K27" s="68"/>
      <c r="L27" s="68"/>
      <c r="M27" s="68"/>
    </row>
    <row r="28" s="1" customFormat="1" ht="15.75" customHeight="1" spans="1:13">
      <c r="A28" s="65"/>
      <c r="B28" s="66"/>
      <c r="C28" s="65"/>
      <c r="D28" s="65"/>
      <c r="E28" s="67"/>
      <c r="F28" s="67"/>
      <c r="G28" s="68"/>
      <c r="H28" s="68"/>
      <c r="I28" s="68"/>
      <c r="J28" s="68"/>
      <c r="K28" s="68"/>
      <c r="L28" s="68"/>
      <c r="M28" s="68"/>
    </row>
    <row r="29" s="1" customFormat="1" ht="15.75" customHeight="1" spans="1:13">
      <c r="A29" s="65"/>
      <c r="B29" s="66"/>
      <c r="C29" s="65"/>
      <c r="D29" s="65"/>
      <c r="E29" s="67"/>
      <c r="F29" s="67"/>
      <c r="G29" s="68"/>
      <c r="H29" s="68"/>
      <c r="I29" s="68"/>
      <c r="J29" s="68"/>
      <c r="K29" s="68"/>
      <c r="L29" s="68"/>
      <c r="M29" s="68"/>
    </row>
    <row r="30" s="1" customFormat="1" ht="15.75" customHeight="1" spans="1:13">
      <c r="A30" s="65"/>
      <c r="B30" s="66"/>
      <c r="C30" s="65"/>
      <c r="D30" s="65"/>
      <c r="E30" s="67"/>
      <c r="F30" s="67"/>
      <c r="G30" s="68"/>
      <c r="H30" s="68"/>
      <c r="I30" s="68"/>
      <c r="J30" s="68"/>
      <c r="K30" s="68"/>
      <c r="L30" s="68"/>
      <c r="M30" s="68"/>
    </row>
    <row r="31" s="1" customFormat="1" ht="15.75" customHeight="1" spans="1:13">
      <c r="A31" s="65"/>
      <c r="B31" s="66"/>
      <c r="C31" s="65"/>
      <c r="D31" s="65"/>
      <c r="E31" s="67"/>
      <c r="F31" s="67"/>
      <c r="G31" s="68"/>
      <c r="H31" s="68"/>
      <c r="I31" s="68"/>
      <c r="J31" s="68"/>
      <c r="K31" s="68"/>
      <c r="L31" s="68"/>
      <c r="M31" s="68"/>
    </row>
    <row r="32" s="1" customFormat="1" ht="15.75" customHeight="1" spans="1:13">
      <c r="A32" s="65"/>
      <c r="B32" s="66"/>
      <c r="C32" s="65"/>
      <c r="D32" s="65"/>
      <c r="E32" s="67"/>
      <c r="F32" s="67"/>
      <c r="G32" s="68"/>
      <c r="H32" s="68"/>
      <c r="I32" s="68"/>
      <c r="J32" s="68"/>
      <c r="K32" s="68"/>
      <c r="L32" s="68"/>
      <c r="M32" s="68"/>
    </row>
    <row r="33" s="1" customFormat="1" ht="15.75" customHeight="1" spans="1:13">
      <c r="A33" s="65"/>
      <c r="B33" s="66"/>
      <c r="C33" s="65"/>
      <c r="D33" s="65"/>
      <c r="E33" s="67"/>
      <c r="F33" s="67"/>
      <c r="G33" s="68"/>
      <c r="H33" s="68"/>
      <c r="I33" s="68"/>
      <c r="J33" s="68"/>
      <c r="K33" s="68"/>
      <c r="L33" s="68"/>
      <c r="M33" s="68"/>
    </row>
    <row r="34" s="1" customFormat="1" ht="15.75" customHeight="1" spans="1:13">
      <c r="A34" s="65"/>
      <c r="B34" s="66"/>
      <c r="C34" s="65"/>
      <c r="D34" s="65"/>
      <c r="E34" s="67"/>
      <c r="F34" s="67"/>
      <c r="G34" s="68"/>
      <c r="H34" s="68"/>
      <c r="I34" s="68"/>
      <c r="J34" s="68"/>
      <c r="K34" s="68"/>
      <c r="L34" s="68"/>
      <c r="M34" s="68"/>
    </row>
    <row r="35" s="1" customFormat="1" ht="15.75" customHeight="1" spans="1:13">
      <c r="A35" s="65"/>
      <c r="B35" s="66"/>
      <c r="C35" s="65"/>
      <c r="D35" s="65"/>
      <c r="E35" s="67"/>
      <c r="F35" s="67"/>
      <c r="G35" s="68"/>
      <c r="H35" s="68"/>
      <c r="I35" s="68"/>
      <c r="J35" s="68"/>
      <c r="K35" s="68"/>
      <c r="L35" s="68"/>
      <c r="M35" s="68"/>
    </row>
    <row r="36" s="1" customFormat="1" ht="14.25" spans="1:13">
      <c r="A36" s="65"/>
      <c r="B36" s="66"/>
      <c r="C36" s="65"/>
      <c r="D36" s="65"/>
      <c r="E36" s="67"/>
      <c r="F36" s="67"/>
      <c r="G36" s="68"/>
      <c r="H36" s="68"/>
      <c r="I36" s="68"/>
      <c r="J36" s="68"/>
      <c r="K36" s="68"/>
      <c r="L36" s="68"/>
      <c r="M36" s="68"/>
    </row>
    <row r="37" s="1" customFormat="1" ht="14.25" spans="1:13">
      <c r="A37" s="65"/>
      <c r="B37" s="66"/>
      <c r="C37" s="65"/>
      <c r="D37" s="65"/>
      <c r="E37" s="67"/>
      <c r="F37" s="67"/>
      <c r="G37" s="68"/>
      <c r="H37" s="68"/>
      <c r="I37" s="68"/>
      <c r="J37" s="68"/>
      <c r="K37" s="68"/>
      <c r="L37" s="68"/>
      <c r="M37" s="68"/>
    </row>
    <row r="38" s="1" customFormat="1" ht="15.75" customHeight="1" spans="1:13">
      <c r="A38" s="65"/>
      <c r="B38" s="66"/>
      <c r="C38" s="65"/>
      <c r="D38" s="65"/>
      <c r="E38" s="67"/>
      <c r="F38" s="67"/>
      <c r="G38" s="68"/>
      <c r="H38" s="68"/>
      <c r="I38" s="68"/>
      <c r="J38" s="68"/>
      <c r="K38" s="68"/>
      <c r="L38" s="68"/>
      <c r="M38" s="68"/>
    </row>
    <row r="39" s="1" customFormat="1" ht="15.75" customHeight="1" spans="1:13">
      <c r="A39" s="65"/>
      <c r="B39" s="66"/>
      <c r="C39" s="65"/>
      <c r="D39" s="65"/>
      <c r="E39" s="67"/>
      <c r="F39" s="67"/>
      <c r="G39" s="68"/>
      <c r="H39" s="68"/>
      <c r="I39" s="68"/>
      <c r="J39" s="68"/>
      <c r="K39" s="68"/>
      <c r="L39" s="68"/>
      <c r="M39" s="68"/>
    </row>
    <row r="40" s="1" customFormat="1" ht="15.75" customHeight="1" spans="1:13">
      <c r="A40" s="65"/>
      <c r="B40" s="66"/>
      <c r="C40" s="65"/>
      <c r="D40" s="65"/>
      <c r="E40" s="67"/>
      <c r="F40" s="67"/>
      <c r="G40" s="68"/>
      <c r="H40" s="68"/>
      <c r="I40" s="68"/>
      <c r="J40" s="68"/>
      <c r="K40" s="68"/>
      <c r="L40" s="68"/>
      <c r="M40" s="68"/>
    </row>
    <row r="41" s="1" customFormat="1" ht="15.75" customHeight="1" spans="1:13">
      <c r="A41" s="65"/>
      <c r="B41" s="66"/>
      <c r="C41" s="65"/>
      <c r="D41" s="65"/>
      <c r="E41" s="67"/>
      <c r="F41" s="67"/>
      <c r="G41" s="68"/>
      <c r="H41" s="68"/>
      <c r="I41" s="68"/>
      <c r="J41" s="68"/>
      <c r="K41" s="68"/>
      <c r="L41" s="68"/>
      <c r="M41" s="68"/>
    </row>
    <row r="42" s="1" customFormat="1" ht="15.75" customHeight="1" spans="1:13">
      <c r="A42" s="65"/>
      <c r="B42" s="66"/>
      <c r="C42" s="65"/>
      <c r="D42" s="65"/>
      <c r="E42" s="67"/>
      <c r="F42" s="67"/>
      <c r="G42" s="68"/>
      <c r="H42" s="68"/>
      <c r="I42" s="68"/>
      <c r="J42" s="68"/>
      <c r="K42" s="68"/>
      <c r="L42" s="68"/>
      <c r="M42" s="68"/>
    </row>
    <row r="43" s="1" customFormat="1" ht="15.5" customHeight="1" spans="1:13">
      <c r="A43" s="65"/>
      <c r="B43" s="66"/>
      <c r="C43" s="65"/>
      <c r="D43" s="65"/>
      <c r="E43" s="67"/>
      <c r="F43" s="67"/>
      <c r="G43" s="68"/>
      <c r="H43" s="68"/>
      <c r="I43" s="68"/>
      <c r="J43" s="68"/>
      <c r="K43" s="68"/>
      <c r="L43" s="68"/>
      <c r="M43" s="68"/>
    </row>
    <row r="44" s="1" customFormat="1" ht="14.25" spans="1:13">
      <c r="A44" s="65"/>
      <c r="B44" s="69"/>
      <c r="C44" s="65"/>
      <c r="D44" s="65"/>
      <c r="E44" s="67"/>
      <c r="F44" s="67"/>
      <c r="G44" s="68"/>
      <c r="H44" s="68"/>
      <c r="I44" s="68"/>
      <c r="J44" s="68"/>
      <c r="K44" s="68"/>
      <c r="L44" s="68"/>
      <c r="M44" s="68"/>
    </row>
    <row r="45" s="1" customFormat="1" ht="14.25" spans="1:13">
      <c r="A45" s="65"/>
      <c r="B45" s="69"/>
      <c r="C45" s="65"/>
      <c r="D45" s="65"/>
      <c r="E45" s="67"/>
      <c r="F45" s="67"/>
      <c r="G45" s="68"/>
      <c r="H45" s="68"/>
      <c r="I45" s="68"/>
      <c r="J45" s="68"/>
      <c r="K45" s="68"/>
      <c r="L45" s="68"/>
      <c r="M45" s="68"/>
    </row>
    <row r="46" s="1" customFormat="1" ht="15.75" customHeight="1" spans="1:13">
      <c r="A46" s="65"/>
      <c r="B46" s="69"/>
      <c r="C46" s="65"/>
      <c r="D46" s="65"/>
      <c r="E46" s="67"/>
      <c r="F46" s="67"/>
      <c r="G46" s="68"/>
      <c r="H46" s="68"/>
      <c r="I46" s="68"/>
      <c r="J46" s="68"/>
      <c r="K46" s="68"/>
      <c r="L46" s="68"/>
      <c r="M46" s="68"/>
    </row>
    <row r="47" s="1" customFormat="1" ht="15.75" customHeight="1" spans="1:13">
      <c r="A47" s="65"/>
      <c r="B47" s="69"/>
      <c r="C47" s="65"/>
      <c r="D47" s="65"/>
      <c r="E47" s="67"/>
      <c r="F47" s="67"/>
      <c r="G47" s="68"/>
      <c r="H47" s="68"/>
      <c r="I47" s="68"/>
      <c r="J47" s="68"/>
      <c r="K47" s="68"/>
      <c r="L47" s="68"/>
      <c r="M47" s="68"/>
    </row>
    <row r="48" s="1" customFormat="1" ht="15.75" customHeight="1" spans="1:13">
      <c r="A48" s="65"/>
      <c r="B48" s="69"/>
      <c r="C48" s="65"/>
      <c r="D48" s="65"/>
      <c r="E48" s="67"/>
      <c r="F48" s="67"/>
      <c r="G48" s="68"/>
      <c r="H48" s="68"/>
      <c r="I48" s="68"/>
      <c r="J48" s="68"/>
      <c r="K48" s="68"/>
      <c r="L48" s="68"/>
      <c r="M48" s="68"/>
    </row>
    <row r="49" s="1" customFormat="1" ht="15.75" customHeight="1" spans="1:13">
      <c r="A49" s="65"/>
      <c r="B49" s="69"/>
      <c r="C49" s="65"/>
      <c r="D49" s="65"/>
      <c r="E49" s="67"/>
      <c r="F49" s="67"/>
      <c r="G49" s="68"/>
      <c r="H49" s="68"/>
      <c r="I49" s="68"/>
      <c r="J49" s="68"/>
      <c r="K49" s="68"/>
      <c r="L49" s="68"/>
      <c r="M49" s="68"/>
    </row>
    <row r="50" s="1" customFormat="1" ht="15.75" customHeight="1" spans="1:13">
      <c r="A50" s="65"/>
      <c r="B50" s="69"/>
      <c r="C50" s="65"/>
      <c r="D50" s="65"/>
      <c r="E50" s="67"/>
      <c r="F50" s="67"/>
      <c r="G50" s="68"/>
      <c r="H50" s="68"/>
      <c r="I50" s="68"/>
      <c r="J50" s="68"/>
      <c r="K50" s="68"/>
      <c r="L50" s="68"/>
      <c r="M50" s="68"/>
    </row>
    <row r="51" s="1" customFormat="1" ht="15.75" customHeight="1" spans="1:13">
      <c r="A51" s="65"/>
      <c r="B51" s="69"/>
      <c r="C51" s="65"/>
      <c r="D51" s="65"/>
      <c r="E51" s="67"/>
      <c r="F51" s="67"/>
      <c r="G51" s="68"/>
      <c r="H51" s="68"/>
      <c r="I51" s="68"/>
      <c r="J51" s="68"/>
      <c r="K51" s="68"/>
      <c r="L51" s="68"/>
      <c r="M51" s="68"/>
    </row>
    <row r="52" s="1" customFormat="1" ht="14.25" spans="1:13">
      <c r="A52" s="65"/>
      <c r="B52" s="69"/>
      <c r="C52" s="65"/>
      <c r="D52" s="65"/>
      <c r="E52" s="67"/>
      <c r="F52" s="67"/>
      <c r="G52" s="68"/>
      <c r="H52" s="68"/>
      <c r="I52" s="68"/>
      <c r="J52" s="68"/>
      <c r="K52" s="68"/>
      <c r="L52" s="68"/>
      <c r="M52" s="68"/>
    </row>
    <row r="53" s="1" customFormat="1" ht="14.25" spans="1:13">
      <c r="A53" s="65"/>
      <c r="B53" s="69"/>
      <c r="C53" s="65"/>
      <c r="D53" s="65"/>
      <c r="E53" s="67"/>
      <c r="F53" s="67"/>
      <c r="G53" s="68"/>
      <c r="H53" s="68"/>
      <c r="I53" s="68"/>
      <c r="J53" s="68"/>
      <c r="K53" s="68"/>
      <c r="L53" s="68"/>
      <c r="M53" s="68"/>
    </row>
    <row r="54" s="1" customFormat="1" ht="15.75" customHeight="1" spans="1:13">
      <c r="A54" s="65"/>
      <c r="B54" s="69"/>
      <c r="C54" s="65"/>
      <c r="D54" s="65"/>
      <c r="E54" s="67"/>
      <c r="F54" s="67"/>
      <c r="G54" s="68"/>
      <c r="H54" s="68"/>
      <c r="I54" s="68"/>
      <c r="J54" s="68"/>
      <c r="K54" s="68"/>
      <c r="L54" s="68"/>
      <c r="M54" s="68"/>
    </row>
    <row r="55" s="1" customFormat="1" ht="15.75" customHeight="1" spans="1:13">
      <c r="A55" s="65"/>
      <c r="B55" s="69"/>
      <c r="C55" s="65"/>
      <c r="D55" s="65"/>
      <c r="E55" s="67"/>
      <c r="F55" s="67"/>
      <c r="G55" s="68"/>
      <c r="H55" s="68"/>
      <c r="I55" s="68"/>
      <c r="J55" s="68"/>
      <c r="K55" s="68"/>
      <c r="L55" s="68"/>
      <c r="M55" s="68"/>
    </row>
    <row r="56" s="1" customFormat="1" ht="15.75" customHeight="1" spans="1:13">
      <c r="A56" s="65"/>
      <c r="B56" s="69"/>
      <c r="C56" s="65"/>
      <c r="D56" s="65"/>
      <c r="E56" s="67"/>
      <c r="F56" s="67"/>
      <c r="G56" s="68"/>
      <c r="H56" s="68"/>
      <c r="I56" s="68"/>
      <c r="J56" s="68"/>
      <c r="K56" s="68"/>
      <c r="L56" s="68"/>
      <c r="M56" s="68"/>
    </row>
    <row r="57" s="1" customFormat="1" ht="15.75" customHeight="1" spans="1:13">
      <c r="A57" s="65"/>
      <c r="B57" s="66"/>
      <c r="C57" s="65"/>
      <c r="D57" s="65"/>
      <c r="E57" s="67"/>
      <c r="F57" s="67"/>
      <c r="G57" s="68"/>
      <c r="H57" s="68"/>
      <c r="I57" s="68"/>
      <c r="J57" s="68"/>
      <c r="K57" s="68"/>
      <c r="L57" s="68"/>
      <c r="M57" s="68"/>
    </row>
    <row r="58" s="1" customFormat="1" ht="15.75" customHeight="1" spans="1:13">
      <c r="A58" s="65"/>
      <c r="B58" s="66"/>
      <c r="C58" s="65"/>
      <c r="D58" s="65"/>
      <c r="E58" s="67"/>
      <c r="F58" s="67"/>
      <c r="G58" s="68"/>
      <c r="H58" s="68"/>
      <c r="I58" s="68"/>
      <c r="J58" s="68"/>
      <c r="K58" s="68"/>
      <c r="L58" s="68"/>
      <c r="M58" s="68"/>
    </row>
    <row r="59" s="1" customFormat="1" ht="15.75" customHeight="1" spans="1:13">
      <c r="A59" s="65"/>
      <c r="B59" s="66"/>
      <c r="C59" s="65"/>
      <c r="D59" s="65"/>
      <c r="E59" s="67"/>
      <c r="F59" s="67"/>
      <c r="G59" s="68"/>
      <c r="H59" s="68"/>
      <c r="I59" s="68"/>
      <c r="J59" s="68"/>
      <c r="K59" s="68"/>
      <c r="L59" s="68"/>
      <c r="M59" s="68"/>
    </row>
    <row r="60" s="1" customFormat="1" ht="15.75" customHeight="1" spans="1:13">
      <c r="A60" s="65"/>
      <c r="B60" s="69"/>
      <c r="C60" s="65"/>
      <c r="D60" s="65"/>
      <c r="E60" s="67"/>
      <c r="F60" s="67"/>
      <c r="G60" s="68"/>
      <c r="H60" s="68"/>
      <c r="I60" s="68"/>
      <c r="J60" s="68"/>
      <c r="K60" s="68"/>
      <c r="L60" s="68"/>
      <c r="M60" s="68"/>
    </row>
    <row r="61" s="1" customFormat="1" ht="15.75" customHeight="1" spans="1:13">
      <c r="A61" s="65"/>
      <c r="B61" s="69"/>
      <c r="C61" s="65"/>
      <c r="D61" s="65"/>
      <c r="E61" s="67"/>
      <c r="F61" s="67"/>
      <c r="G61" s="68"/>
      <c r="H61" s="68"/>
      <c r="I61" s="68"/>
      <c r="J61" s="68"/>
      <c r="K61" s="68"/>
      <c r="L61" s="68"/>
      <c r="M61" s="68"/>
    </row>
    <row r="62" s="1" customFormat="1" ht="15.75" customHeight="1" spans="1:13">
      <c r="A62" s="65"/>
      <c r="B62" s="69"/>
      <c r="C62" s="65"/>
      <c r="D62" s="65"/>
      <c r="E62" s="67"/>
      <c r="F62" s="67"/>
      <c r="G62" s="68"/>
      <c r="H62" s="68"/>
      <c r="I62" s="68"/>
      <c r="J62" s="68"/>
      <c r="K62" s="68"/>
      <c r="L62" s="68"/>
      <c r="M62" s="68"/>
    </row>
    <row r="63" s="1" customFormat="1" ht="15.75" customHeight="1" spans="1:13">
      <c r="A63" s="65"/>
      <c r="B63" s="69"/>
      <c r="C63" s="65"/>
      <c r="D63" s="65"/>
      <c r="E63" s="67"/>
      <c r="F63" s="67"/>
      <c r="G63" s="68"/>
      <c r="H63" s="68"/>
      <c r="I63" s="68"/>
      <c r="J63" s="68"/>
      <c r="K63" s="68"/>
      <c r="L63" s="68"/>
      <c r="M63" s="68"/>
    </row>
    <row r="64" s="1" customFormat="1" ht="15.75" customHeight="1" spans="1:13">
      <c r="A64" s="65"/>
      <c r="B64" s="69"/>
      <c r="C64" s="65"/>
      <c r="D64" s="65"/>
      <c r="E64" s="67"/>
      <c r="F64" s="67"/>
      <c r="G64" s="68"/>
      <c r="H64" s="68"/>
      <c r="I64" s="68"/>
      <c r="J64" s="68"/>
      <c r="K64" s="68"/>
      <c r="L64" s="68"/>
      <c r="M64" s="68"/>
    </row>
    <row r="65" s="1" customFormat="1" ht="15.75" customHeight="1" spans="1:13">
      <c r="A65" s="65"/>
      <c r="B65" s="69"/>
      <c r="C65" s="65"/>
      <c r="D65" s="65"/>
      <c r="E65" s="67"/>
      <c r="F65" s="67"/>
      <c r="G65" s="68"/>
      <c r="H65" s="68"/>
      <c r="I65" s="68"/>
      <c r="J65" s="68"/>
      <c r="K65" s="68"/>
      <c r="L65" s="68"/>
      <c r="M65" s="68"/>
    </row>
    <row r="66" s="1" customFormat="1" ht="15.75" customHeight="1" spans="1:13">
      <c r="A66" s="65"/>
      <c r="B66" s="69"/>
      <c r="C66" s="65"/>
      <c r="D66" s="65"/>
      <c r="E66" s="67"/>
      <c r="F66" s="67"/>
      <c r="G66" s="68"/>
      <c r="H66" s="68"/>
      <c r="I66" s="68"/>
      <c r="J66" s="68"/>
      <c r="K66" s="68"/>
      <c r="L66" s="68"/>
      <c r="M66" s="68"/>
    </row>
    <row r="67" s="1" customFormat="1" ht="15.75" customHeight="1" spans="1:13">
      <c r="A67" s="65"/>
      <c r="B67" s="69"/>
      <c r="C67" s="65"/>
      <c r="D67" s="65"/>
      <c r="E67" s="67"/>
      <c r="F67" s="67"/>
      <c r="G67" s="68"/>
      <c r="H67" s="68"/>
      <c r="I67" s="68"/>
      <c r="J67" s="68"/>
      <c r="K67" s="68"/>
      <c r="L67" s="68"/>
      <c r="M67" s="68"/>
    </row>
    <row r="68" s="1" customFormat="1" ht="15.75" customHeight="1" spans="1:13">
      <c r="A68" s="65"/>
      <c r="B68" s="69"/>
      <c r="C68" s="65"/>
      <c r="D68" s="65"/>
      <c r="E68" s="67"/>
      <c r="F68" s="67"/>
      <c r="G68" s="68"/>
      <c r="H68" s="68"/>
      <c r="I68" s="68"/>
      <c r="J68" s="68"/>
      <c r="K68" s="68"/>
      <c r="L68" s="68"/>
      <c r="M68" s="68"/>
    </row>
    <row r="69" s="1" customFormat="1" ht="15.75" customHeight="1" spans="1:13">
      <c r="A69" s="65"/>
      <c r="B69" s="69"/>
      <c r="C69" s="65"/>
      <c r="D69" s="65"/>
      <c r="E69" s="67"/>
      <c r="F69" s="67"/>
      <c r="G69" s="68"/>
      <c r="H69" s="68"/>
      <c r="I69" s="68"/>
      <c r="J69" s="68"/>
      <c r="K69" s="68"/>
      <c r="L69" s="68"/>
      <c r="M69" s="68"/>
    </row>
    <row r="70" s="1" customFormat="1" ht="15.75" customHeight="1" spans="1:13">
      <c r="A70" s="65"/>
      <c r="B70" s="69"/>
      <c r="C70" s="65"/>
      <c r="D70" s="65"/>
      <c r="E70" s="67"/>
      <c r="F70" s="67"/>
      <c r="G70" s="68"/>
      <c r="H70" s="68"/>
      <c r="I70" s="68"/>
      <c r="J70" s="68"/>
      <c r="K70" s="68"/>
      <c r="L70" s="68"/>
      <c r="M70" s="68"/>
    </row>
    <row r="71" s="1" customFormat="1" ht="15.75" customHeight="1" spans="1:13">
      <c r="A71" s="65"/>
      <c r="B71" s="69"/>
      <c r="C71" s="65"/>
      <c r="D71" s="65"/>
      <c r="E71" s="67"/>
      <c r="F71" s="67"/>
      <c r="G71" s="68"/>
      <c r="H71" s="68"/>
      <c r="I71" s="68"/>
      <c r="J71" s="68"/>
      <c r="K71" s="68"/>
      <c r="L71" s="68"/>
      <c r="M71" s="68"/>
    </row>
    <row r="72" s="1" customFormat="1" ht="15.75" customHeight="1" spans="1:13">
      <c r="A72" s="65"/>
      <c r="B72" s="69"/>
      <c r="C72" s="65"/>
      <c r="D72" s="65"/>
      <c r="E72" s="67"/>
      <c r="F72" s="67"/>
      <c r="G72" s="68"/>
      <c r="H72" s="68"/>
      <c r="I72" s="68"/>
      <c r="J72" s="68"/>
      <c r="K72" s="68"/>
      <c r="L72" s="68"/>
      <c r="M72" s="68"/>
    </row>
    <row r="73" s="1" customFormat="1" ht="15.75" customHeight="1" spans="1:13">
      <c r="A73" s="84"/>
      <c r="B73" s="84"/>
      <c r="C73" s="84"/>
      <c r="D73" s="84"/>
      <c r="E73" s="84"/>
      <c r="F73" s="84"/>
      <c r="G73" s="68"/>
      <c r="H73" s="68"/>
      <c r="I73" s="68"/>
      <c r="J73" s="68"/>
      <c r="K73" s="68"/>
      <c r="L73" s="68"/>
      <c r="M73" s="68"/>
    </row>
    <row r="74" s="1" customFormat="1" ht="15.75" customHeight="1" spans="1:13">
      <c r="A74" s="84"/>
      <c r="B74" s="84"/>
      <c r="C74" s="84"/>
      <c r="D74" s="84"/>
      <c r="E74" s="84"/>
      <c r="F74" s="84"/>
      <c r="G74" s="68"/>
      <c r="H74" s="68"/>
      <c r="I74" s="68"/>
      <c r="J74" s="68"/>
      <c r="K74" s="68"/>
      <c r="L74" s="68"/>
      <c r="M74" s="68"/>
    </row>
    <row r="75" s="1" customFormat="1" ht="15.75" customHeight="1" spans="1:13">
      <c r="A75" s="84"/>
      <c r="B75" s="84"/>
      <c r="C75" s="84"/>
      <c r="D75" s="84"/>
      <c r="E75" s="84"/>
      <c r="F75" s="84"/>
      <c r="G75" s="68"/>
      <c r="H75" s="68"/>
      <c r="I75" s="68"/>
      <c r="J75" s="68"/>
      <c r="K75" s="68"/>
      <c r="L75" s="68"/>
      <c r="M75" s="68"/>
    </row>
    <row r="76" s="1" customFormat="1" ht="15.75" customHeight="1" spans="1:13">
      <c r="A76" s="84"/>
      <c r="B76" s="84"/>
      <c r="C76" s="84"/>
      <c r="D76" s="84"/>
      <c r="E76" s="84"/>
      <c r="F76" s="84"/>
      <c r="G76" s="68"/>
      <c r="H76" s="68"/>
      <c r="I76" s="68"/>
      <c r="J76" s="68"/>
      <c r="K76" s="68"/>
      <c r="L76" s="68"/>
      <c r="M76" s="68"/>
    </row>
    <row r="77" s="1" customFormat="1" ht="15.75" customHeight="1" spans="1:13">
      <c r="A77" s="84"/>
      <c r="B77" s="84"/>
      <c r="C77" s="84"/>
      <c r="D77" s="84"/>
      <c r="E77" s="84"/>
      <c r="F77" s="84"/>
      <c r="G77" s="68"/>
      <c r="H77" s="68"/>
      <c r="I77" s="68"/>
      <c r="J77" s="68"/>
      <c r="K77" s="68"/>
      <c r="L77" s="68"/>
      <c r="M77" s="68"/>
    </row>
    <row r="78" s="1" customFormat="1" ht="15.75" customHeight="1" spans="1:13">
      <c r="A78" s="84"/>
      <c r="B78" s="84"/>
      <c r="C78" s="84"/>
      <c r="D78" s="84"/>
      <c r="E78" s="84"/>
      <c r="F78" s="84"/>
      <c r="G78" s="68"/>
      <c r="H78" s="68"/>
      <c r="I78" s="68"/>
      <c r="J78" s="68"/>
      <c r="K78" s="68"/>
      <c r="L78" s="68"/>
      <c r="M78" s="68"/>
    </row>
    <row r="79" s="1" customFormat="1" ht="15.75" customHeight="1" spans="1:13">
      <c r="A79" s="84"/>
      <c r="B79" s="84"/>
      <c r="C79" s="84"/>
      <c r="D79" s="84"/>
      <c r="E79" s="84"/>
      <c r="F79" s="84"/>
      <c r="G79" s="68"/>
      <c r="H79" s="68"/>
      <c r="I79" s="68"/>
      <c r="J79" s="68"/>
      <c r="K79" s="68"/>
      <c r="L79" s="68"/>
      <c r="M79" s="68"/>
    </row>
    <row r="80" s="1" customFormat="1" ht="15.75" customHeight="1" spans="1:13">
      <c r="A80" s="84"/>
      <c r="B80" s="84"/>
      <c r="C80" s="84"/>
      <c r="D80" s="84"/>
      <c r="E80" s="84"/>
      <c r="F80" s="84"/>
      <c r="G80" s="68"/>
      <c r="H80" s="68"/>
      <c r="I80" s="68"/>
      <c r="J80" s="68"/>
      <c r="K80" s="68"/>
      <c r="L80" s="68"/>
      <c r="M80" s="68"/>
    </row>
    <row r="81" s="1" customFormat="1" ht="15.75" customHeight="1" spans="1:13">
      <c r="A81" s="84"/>
      <c r="B81" s="84"/>
      <c r="C81" s="84"/>
      <c r="D81" s="84"/>
      <c r="E81" s="84"/>
      <c r="F81" s="84"/>
      <c r="G81" s="68"/>
      <c r="H81" s="68"/>
      <c r="I81" s="68"/>
      <c r="J81" s="68"/>
      <c r="K81" s="68"/>
      <c r="L81" s="68"/>
      <c r="M81" s="68"/>
    </row>
    <row r="82" s="1" customFormat="1" ht="15.75" customHeight="1" spans="1:13">
      <c r="A82" s="84"/>
      <c r="B82" s="84"/>
      <c r="C82" s="84"/>
      <c r="D82" s="84"/>
      <c r="E82" s="84"/>
      <c r="F82" s="84"/>
      <c r="G82" s="68"/>
      <c r="H82" s="68"/>
      <c r="I82" s="68"/>
      <c r="J82" s="68"/>
      <c r="K82" s="68"/>
      <c r="L82" s="68"/>
      <c r="M82" s="68"/>
    </row>
    <row r="83" s="1" customFormat="1" ht="15.75" customHeight="1" spans="1:13">
      <c r="A83" s="84"/>
      <c r="B83" s="84"/>
      <c r="C83" s="84"/>
      <c r="D83" s="84"/>
      <c r="E83" s="84"/>
      <c r="F83" s="84"/>
      <c r="G83" s="68"/>
      <c r="H83" s="68"/>
      <c r="I83" s="68"/>
      <c r="J83" s="68"/>
      <c r="K83" s="68"/>
      <c r="L83" s="68"/>
      <c r="M83" s="68"/>
    </row>
    <row r="84" s="1" customFormat="1" ht="13.1" spans="1:13">
      <c r="A84" s="84"/>
      <c r="B84" s="84"/>
      <c r="C84" s="84"/>
      <c r="D84" s="84"/>
      <c r="E84" s="84"/>
      <c r="F84" s="84"/>
      <c r="G84" s="68"/>
      <c r="H84" s="68"/>
      <c r="I84" s="68"/>
      <c r="J84" s="68"/>
      <c r="K84" s="68"/>
      <c r="L84" s="68"/>
      <c r="M84" s="68"/>
    </row>
    <row r="85" s="1" customFormat="1" ht="13.1" spans="1:13">
      <c r="A85" s="84"/>
      <c r="B85" s="84"/>
      <c r="C85" s="84"/>
      <c r="D85" s="84"/>
      <c r="E85" s="84"/>
      <c r="F85" s="84"/>
      <c r="G85" s="68"/>
      <c r="H85" s="68"/>
      <c r="I85" s="68"/>
      <c r="J85" s="68"/>
      <c r="K85" s="68"/>
      <c r="L85" s="68"/>
      <c r="M85" s="68"/>
    </row>
    <row r="86" s="1" customFormat="1" ht="13.1" spans="1:13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</row>
    <row r="87" s="1" customFormat="1" ht="13.1" spans="1:13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</row>
    <row r="88" s="1" customFormat="1" ht="14.25" spans="1:13">
      <c r="A88" s="65"/>
      <c r="B88" s="69"/>
      <c r="C88" s="65"/>
      <c r="D88" s="65"/>
      <c r="E88" s="67"/>
      <c r="F88" s="67"/>
      <c r="G88" s="68"/>
      <c r="H88" s="68"/>
      <c r="I88" s="68"/>
      <c r="J88" s="68"/>
      <c r="K88" s="68"/>
      <c r="L88" s="68"/>
      <c r="M88" s="68"/>
    </row>
    <row r="89" s="1" customFormat="1" ht="14.25" spans="1:13">
      <c r="A89" s="65"/>
      <c r="B89" s="69"/>
      <c r="C89" s="65"/>
      <c r="D89" s="65"/>
      <c r="E89" s="67"/>
      <c r="F89" s="67"/>
      <c r="G89" s="68"/>
      <c r="H89" s="68"/>
      <c r="I89" s="68"/>
      <c r="J89" s="68"/>
      <c r="K89" s="68"/>
      <c r="L89" s="68"/>
      <c r="M89" s="68"/>
    </row>
    <row r="90" s="1" customFormat="1" ht="14.25" spans="1:13">
      <c r="A90" s="65"/>
      <c r="B90" s="69"/>
      <c r="C90" s="65"/>
      <c r="D90" s="65"/>
      <c r="E90" s="67"/>
      <c r="F90" s="67"/>
      <c r="G90" s="68"/>
      <c r="H90" s="68"/>
      <c r="I90" s="68"/>
      <c r="J90" s="68"/>
      <c r="K90" s="68"/>
      <c r="L90" s="68"/>
      <c r="M90" s="68"/>
    </row>
    <row r="91" s="1" customFormat="1" ht="14.25" spans="1:13">
      <c r="A91" s="65"/>
      <c r="B91" s="69"/>
      <c r="C91" s="65"/>
      <c r="D91" s="65"/>
      <c r="E91" s="67"/>
      <c r="F91" s="67"/>
      <c r="G91" s="68"/>
      <c r="H91" s="68"/>
      <c r="I91" s="68"/>
      <c r="J91" s="68"/>
      <c r="K91" s="68"/>
      <c r="L91" s="68"/>
      <c r="M91" s="68"/>
    </row>
    <row r="92" s="1" customFormat="1" ht="13.1" spans="1:13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="1" customFormat="1" ht="13.1" spans="1:13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</row>
    <row r="94" s="1" customFormat="1" ht="13.1" spans="1:13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</row>
    <row r="95" s="1" customFormat="1" ht="15.75" customHeight="1" spans="1:13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</row>
    <row r="96" s="1" customFormat="1" ht="15.75" customHeight="1" spans="1:13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</row>
    <row r="97" s="1" customFormat="1" ht="15.75" customHeight="1" spans="1:13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</row>
    <row r="98" s="1" customFormat="1" ht="15.75" customHeight="1" spans="1:13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</row>
    <row r="99" s="1" customFormat="1" ht="15.5" customHeight="1" spans="1:13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</row>
    <row r="100" s="1" customFormat="1" ht="13.1" spans="1:13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</row>
    <row r="101" s="1" customFormat="1" ht="15.75" customHeight="1" spans="1:13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</row>
    <row r="102" s="1" customFormat="1" ht="15.75" customHeight="1" spans="1:13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</row>
    <row r="103" s="1" customFormat="1" ht="15.75" customHeight="1" spans="1:13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</row>
    <row r="104" s="1" customFormat="1" ht="15.75" customHeight="1" spans="1:13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</row>
    <row r="105" s="1" customFormat="1" ht="15.75" customHeight="1" spans="1:13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</row>
    <row r="106" s="1" customFormat="1" ht="15.75" customHeight="1" spans="1:13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</row>
    <row r="107" s="1" customFormat="1" ht="15.75" customHeight="1" spans="1:13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</row>
    <row r="108" s="1" customFormat="1" ht="15.75" customHeight="1" spans="1:13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</row>
    <row r="109" s="1" customFormat="1" ht="15.75" customHeight="1" spans="1:13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</row>
    <row r="110" s="1" customFormat="1" ht="15.75" customHeight="1" spans="1:13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</row>
    <row r="111" s="1" customFormat="1" ht="15.5" customHeight="1" spans="1:13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</row>
    <row r="112" s="1" customFormat="1" ht="13.1" spans="1:13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</row>
    <row r="113" s="1" customFormat="1" ht="13.1" spans="1:13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</row>
    <row r="114" s="1" customFormat="1" ht="13.1" spans="1:13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</row>
    <row r="115" s="1" customFormat="1" ht="15.75" customHeight="1" spans="1:13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</row>
    <row r="116" s="1" customFormat="1" ht="15.75" customHeight="1" spans="1:13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</row>
    <row r="117" s="1" customFormat="1" ht="15.75" customHeight="1" spans="1:13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</row>
    <row r="118" s="1" customFormat="1" ht="15.75" customHeight="1" spans="1:13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</row>
    <row r="119" s="1" customFormat="1" ht="13.1" spans="1:13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</row>
    <row r="120" s="1" customFormat="1" ht="15.75" customHeight="1" spans="1:13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</row>
    <row r="121" s="1" customFormat="1" ht="15.75" customHeight="1" spans="1:13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</row>
    <row r="122" s="1" customFormat="1" ht="15.75" customHeight="1" spans="1:13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</row>
    <row r="123" s="1" customFormat="1" ht="15.75" customHeight="1" spans="1:13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</row>
    <row r="124" s="1" customFormat="1" ht="15.75" customHeight="1" spans="1:13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</row>
    <row r="125" s="1" customFormat="1" ht="15.75" customHeight="1" spans="1:13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</row>
    <row r="126" s="1" customFormat="1" ht="15.75" customHeight="1" spans="1:13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</row>
    <row r="127" s="1" customFormat="1" ht="15.75" customHeight="1" spans="1:13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</row>
    <row r="128" s="1" customFormat="1" ht="15.75" customHeight="1" spans="1:13">
      <c r="A128" s="84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</row>
    <row r="129" s="1" customFormat="1" ht="13.1" spans="1:13">
      <c r="A129" s="84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</row>
    <row r="130" s="1" customFormat="1" ht="13.1" spans="1:13">
      <c r="A130" s="84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</row>
    <row r="131" s="1" customFormat="1" ht="13.1" spans="1:13">
      <c r="A131" s="84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</row>
    <row r="132" s="1" customFormat="1" ht="15.75" customHeight="1" spans="1:13">
      <c r="A132" s="85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</row>
    <row r="133" s="1" customFormat="1" ht="15.75" customHeight="1" spans="1:13">
      <c r="A133" s="85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</row>
    <row r="134" s="1" customFormat="1" ht="15.75" hidden="1" customHeight="1" spans="1:13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</row>
    <row r="135" s="1" customFormat="1" ht="15.75" hidden="1" customHeight="1" spans="1:13">
      <c r="A135" s="85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</row>
    <row r="136" s="1" customFormat="1" ht="15.75" hidden="1" customHeight="1" spans="1:13">
      <c r="A136" s="85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</row>
    <row r="137" s="1" customFormat="1" ht="15.75" hidden="1" customHeight="1" spans="1:13">
      <c r="A137" s="85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</row>
    <row r="138" s="1" customFormat="1" ht="15.75" hidden="1" customHeight="1" spans="1:13">
      <c r="A138" s="85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</row>
    <row r="139" s="1" customFormat="1" ht="15.75" customHeight="1" spans="1:13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</row>
    <row r="140" s="1" customFormat="1" ht="15.75" customHeight="1" spans="1:13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</row>
    <row r="141" s="1" customFormat="1" ht="15.75" customHeight="1" spans="1:24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</row>
    <row r="142" s="1" customFormat="1" ht="15.75" customHeight="1" spans="1:24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</row>
    <row r="143" s="1" customFormat="1" ht="15.75" customHeight="1" spans="1:24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</row>
    <row r="144" s="1" customFormat="1" ht="15.75" customHeight="1" spans="1:24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</row>
    <row r="145" s="1" customFormat="1" ht="15.75" customHeight="1" spans="1:24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</row>
    <row r="146" s="1" customFormat="1" ht="15.75" customHeight="1" spans="1:24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</row>
    <row r="147" s="1" customFormat="1" ht="15.75" customHeight="1" spans="1:24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</row>
    <row r="148" s="1" customFormat="1" ht="15.75" customHeight="1" spans="1:24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</row>
    <row r="149" s="1" customFormat="1" ht="15.75" customHeight="1" spans="1:24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</row>
    <row r="150" s="1" customFormat="1" ht="15.75" customHeight="1" spans="1:24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</row>
    <row r="151" s="1" customFormat="1" ht="15.75" customHeight="1" spans="1:24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</row>
    <row r="152" s="1" customFormat="1" ht="15.75" customHeight="1" spans="1:24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</row>
    <row r="153" s="1" customFormat="1" ht="15.75" customHeight="1" spans="1:24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</row>
    <row r="154" s="1" customFormat="1" ht="15.75" customHeight="1" spans="1:24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</row>
    <row r="155" s="1" customFormat="1" ht="15.75" customHeight="1" spans="1:24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</row>
    <row r="156" s="1" customFormat="1" ht="15.75" customHeight="1" spans="1:24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</row>
    <row r="157" s="1" customFormat="1" ht="15.75" customHeight="1" spans="1:24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</row>
    <row r="158" s="1" customFormat="1" ht="15.75" customHeight="1" spans="1:24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</row>
    <row r="159" s="1" customFormat="1" ht="15.75" customHeight="1" spans="1:24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</row>
    <row r="160" s="1" customFormat="1" ht="15.75" customHeight="1" spans="1:24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</row>
    <row r="161" s="1" customFormat="1" ht="15.75" customHeight="1" spans="1:24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</row>
    <row r="162" s="1" customFormat="1" ht="15.75" customHeight="1" spans="1:24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</row>
    <row r="163" s="1" customFormat="1" ht="15.75" customHeight="1" spans="1:24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</row>
    <row r="164" s="1" customFormat="1" ht="15.75" customHeight="1" spans="1:24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</row>
    <row r="165" s="1" customFormat="1" ht="15.75" customHeight="1" spans="1:24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</row>
    <row r="166" s="1" customFormat="1" ht="15.75" customHeight="1" spans="1:24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</row>
    <row r="167" s="1" customFormat="1" ht="15.75" customHeight="1" spans="1:24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</row>
    <row r="168" s="1" customFormat="1" ht="15.75" customHeight="1" spans="1:24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</row>
    <row r="169" s="1" customFormat="1" ht="15.75" customHeight="1" spans="1:24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</row>
    <row r="170" s="1" customFormat="1" ht="15.75" customHeight="1" spans="1:24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</row>
    <row r="171" s="1" customFormat="1" ht="15.75" customHeight="1" spans="1:24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</row>
    <row r="172" s="1" customFormat="1" ht="15.75" customHeight="1" spans="1:24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</row>
    <row r="173" s="1" customFormat="1" ht="15.75" customHeight="1" spans="1:24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</row>
    <row r="174" s="1" customFormat="1" ht="15.75" customHeight="1" spans="1:24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</row>
    <row r="175" s="1" customFormat="1" ht="15.75" customHeight="1" spans="1:24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</row>
    <row r="176" s="1" customFormat="1" ht="15.75" customHeight="1" spans="1:24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</row>
    <row r="177" s="1" customFormat="1" ht="15.75" customHeight="1" spans="1:24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</row>
    <row r="178" s="1" customFormat="1" ht="15.75" customHeight="1" spans="1:24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</row>
    <row r="179" s="1" customFormat="1" ht="15.75" customHeight="1" spans="1:24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</row>
    <row r="180" s="1" customFormat="1" ht="15.75" customHeight="1" spans="1:24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</row>
    <row r="181" s="1" customFormat="1" ht="15.75" customHeight="1" spans="1:24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</row>
    <row r="182" s="1" customFormat="1" ht="15.75" customHeight="1" spans="1:24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</row>
    <row r="183" s="1" customFormat="1" ht="15.75" customHeight="1" spans="1:24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</row>
    <row r="184" s="1" customFormat="1" ht="15.75" customHeight="1" spans="1:24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</row>
    <row r="185" s="1" customFormat="1" ht="15.75" customHeight="1" spans="1:24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</row>
    <row r="186" s="1" customFormat="1" ht="15.75" customHeight="1" spans="1:24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</row>
    <row r="187" s="1" customFormat="1" ht="15.75" customHeight="1" spans="1:24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</row>
    <row r="188" s="1" customFormat="1" ht="15.75" customHeight="1" spans="1:24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</row>
    <row r="189" s="1" customFormat="1" ht="15.75" customHeight="1" spans="1:24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</row>
    <row r="190" s="1" customFormat="1" ht="15.75" customHeight="1" spans="1:24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</row>
    <row r="191" s="1" customFormat="1" ht="15.75" customHeight="1" spans="1:24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</row>
    <row r="192" s="1" customFormat="1" ht="15.75" customHeight="1" spans="1:24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</row>
    <row r="193" s="1" customFormat="1" ht="15.75" customHeight="1" spans="1:24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</row>
    <row r="194" s="1" customFormat="1" ht="15.75" customHeight="1" spans="1:24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</row>
    <row r="195" s="1" customFormat="1" ht="15.75" customHeight="1" spans="1:24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</row>
    <row r="196" s="1" customFormat="1" ht="15.75" customHeight="1" spans="1:24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</row>
    <row r="197" s="1" customFormat="1" ht="15.75" customHeight="1" spans="1:24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</row>
    <row r="198" s="1" customFormat="1" ht="15.75" customHeight="1" spans="1:24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</row>
    <row r="199" s="1" customFormat="1" ht="15.75" customHeight="1" spans="1:24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</row>
    <row r="200" s="1" customFormat="1" ht="15.75" customHeight="1" spans="1:24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</row>
    <row r="201" s="1" customFormat="1" ht="15.75" customHeight="1" spans="1:24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</row>
    <row r="202" s="1" customFormat="1" ht="15.75" customHeight="1" spans="1:24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</row>
    <row r="203" s="1" customFormat="1" ht="15.75" customHeight="1" spans="1:24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</row>
    <row r="204" s="1" customFormat="1" ht="15.75" customHeight="1" spans="1:24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</row>
    <row r="205" s="1" customFormat="1" ht="15.75" customHeight="1" spans="1:24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</row>
    <row r="206" s="1" customFormat="1" ht="15.75" customHeight="1" spans="1:24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</row>
    <row r="207" s="1" customFormat="1" ht="15.75" customHeight="1" spans="1:24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</row>
    <row r="208" s="1" customFormat="1" ht="15.75" customHeight="1" spans="1:24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</row>
    <row r="209" s="1" customFormat="1" ht="15.75" customHeight="1" spans="1:24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</row>
    <row r="210" s="1" customFormat="1" ht="15.75" customHeight="1" spans="1:24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</row>
    <row r="211" s="1" customFormat="1" ht="15.75" customHeight="1" spans="1:24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</row>
    <row r="212" s="1" customFormat="1" ht="15.75" customHeight="1" spans="1:24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</row>
    <row r="213" s="1" customFormat="1" ht="15.75" customHeight="1" spans="1:24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</row>
    <row r="214" s="1" customFormat="1" ht="15.75" customHeight="1" spans="1:24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</row>
    <row r="215" s="1" customFormat="1" ht="15.75" customHeight="1" spans="1:24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</row>
    <row r="216" s="1" customFormat="1" ht="15.75" customHeight="1" spans="1:24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</row>
    <row r="217" s="1" customFormat="1" ht="15.75" customHeight="1" spans="1:24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</row>
    <row r="218" s="1" customFormat="1" ht="15.75" customHeight="1" spans="1:24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</row>
    <row r="219" s="1" customFormat="1" ht="15.75" customHeight="1" spans="1:24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</row>
    <row r="220" s="1" customFormat="1" ht="15.75" customHeight="1" spans="1:24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</row>
    <row r="221" s="1" customFormat="1" ht="15.75" customHeight="1" spans="1:24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</row>
    <row r="222" s="1" customFormat="1" ht="15.75" customHeight="1" spans="1:24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</row>
    <row r="223" s="1" customFormat="1" ht="15.75" customHeight="1" spans="1:24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</row>
    <row r="224" s="1" customFormat="1" ht="15.75" customHeight="1" spans="1:24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</row>
    <row r="225" s="1" customFormat="1" ht="15.75" customHeight="1" spans="1:24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</row>
    <row r="226" s="1" customFormat="1" ht="15.75" customHeight="1" spans="1:24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</row>
    <row r="227" s="1" customFormat="1" ht="15.75" customHeight="1" spans="1:24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</row>
    <row r="228" s="1" customFormat="1" ht="15.75" customHeight="1" spans="1:24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</row>
    <row r="229" s="1" customFormat="1" ht="15.75" customHeight="1" spans="1:24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</row>
    <row r="230" s="1" customFormat="1" ht="15.75" customHeight="1" spans="1:24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</row>
    <row r="231" s="1" customFormat="1" ht="15.75" customHeight="1" spans="1:24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</row>
    <row r="232" s="1" customFormat="1" ht="15.75" customHeight="1" spans="1:24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</row>
    <row r="233" s="1" customFormat="1" ht="15.75" customHeight="1" spans="1:24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</row>
    <row r="234" s="1" customFormat="1" ht="15.75" customHeight="1" spans="1:24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</row>
    <row r="235" s="1" customFormat="1" ht="15.75" customHeight="1" spans="1:24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</row>
    <row r="236" s="1" customFormat="1" ht="15.75" customHeight="1" spans="1:24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</row>
    <row r="237" s="1" customFormat="1" ht="15.75" customHeight="1" spans="1:24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</row>
    <row r="238" s="1" customFormat="1" ht="15.75" customHeight="1" spans="1:24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</row>
    <row r="239" s="1" customFormat="1" ht="15.75" customHeight="1" spans="1:24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</row>
    <row r="240" s="1" customFormat="1" ht="15.75" customHeight="1" spans="1:24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</row>
    <row r="241" s="1" customFormat="1" ht="15.75" customHeight="1" spans="1:24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</row>
    <row r="242" s="1" customFormat="1" ht="15.75" customHeight="1" spans="1:24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</row>
    <row r="243" s="1" customFormat="1" ht="15.75" customHeight="1" spans="1:24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</row>
    <row r="244" s="1" customFormat="1" ht="15.75" customHeight="1" spans="1:24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</row>
    <row r="245" s="1" customFormat="1" ht="15.75" customHeight="1" spans="1:24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</row>
    <row r="246" s="1" customFormat="1" ht="15.75" customHeight="1" spans="1:24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</row>
    <row r="247" s="1" customFormat="1" ht="15.75" customHeight="1" spans="1:24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</row>
    <row r="248" s="1" customFormat="1" ht="15.75" customHeight="1" spans="1:24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</row>
    <row r="249" s="1" customFormat="1" ht="15.75" customHeight="1" spans="1:24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</row>
    <row r="250" s="1" customFormat="1" ht="15.75" customHeight="1" spans="1:24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</row>
    <row r="251" s="1" customFormat="1" ht="15.75" customHeight="1" spans="1:24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</row>
    <row r="252" s="1" customFormat="1" ht="15.75" customHeight="1" spans="1:24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</row>
    <row r="253" s="1" customFormat="1" ht="15.75" customHeight="1" spans="1:24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="1" customFormat="1" ht="15.75" customHeight="1" spans="1:24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</row>
    <row r="255" s="1" customFormat="1" ht="15.75" customHeight="1" spans="1:24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</row>
    <row r="256" s="1" customFormat="1" ht="15.75" customHeight="1" spans="1:24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</row>
    <row r="257" s="1" customFormat="1" ht="15.75" customHeight="1" spans="1:24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</row>
    <row r="258" s="1" customFormat="1" ht="15.75" customHeight="1" spans="1:24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</row>
    <row r="259" s="1" customFormat="1" ht="15.75" customHeight="1" spans="1:24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</row>
    <row r="260" s="1" customFormat="1" ht="15.75" customHeight="1" spans="1:24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</row>
    <row r="261" s="1" customFormat="1" ht="15.75" customHeight="1" spans="1:24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</row>
    <row r="262" s="1" customFormat="1" ht="15.75" customHeight="1" spans="1:24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</row>
    <row r="263" s="1" customFormat="1" ht="15.75" customHeight="1" spans="1:24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</row>
    <row r="264" s="1" customFormat="1" ht="15.75" customHeight="1" spans="1:24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</row>
    <row r="265" s="1" customFormat="1" ht="15.75" customHeight="1" spans="1:24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</row>
    <row r="266" s="1" customFormat="1" ht="15.75" customHeight="1" spans="1:24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="1" customFormat="1" ht="15.75" customHeight="1" spans="1:24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</row>
    <row r="268" s="1" customFormat="1" ht="15.75" customHeight="1" spans="1:24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</row>
    <row r="269" s="1" customFormat="1" ht="15.75" customHeight="1" spans="1:24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</row>
    <row r="270" s="1" customFormat="1" ht="15.75" customHeight="1" spans="1:24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</row>
    <row r="271" s="1" customFormat="1" ht="15.75" customHeight="1" spans="1:24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</row>
    <row r="272" s="1" customFormat="1" ht="15.75" customHeight="1" spans="1:24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</row>
    <row r="273" s="1" customFormat="1" ht="15.75" customHeight="1" spans="1:24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</row>
    <row r="274" s="1" customFormat="1" ht="15.75" customHeight="1" spans="1:24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</row>
    <row r="275" s="1" customFormat="1" ht="15.75" customHeight="1" spans="1:24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</row>
    <row r="276" s="1" customFormat="1" ht="15.75" customHeight="1" spans="1:24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</row>
    <row r="277" s="1" customFormat="1" ht="15.75" customHeight="1" spans="1:24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</row>
    <row r="278" s="1" customFormat="1" ht="15.75" customHeight="1" spans="1:24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</row>
    <row r="279" s="1" customFormat="1" ht="15.75" customHeight="1" spans="1:24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="1" customFormat="1" ht="15.75" customHeight="1" spans="1:24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</row>
    <row r="281" s="1" customFormat="1" ht="15.75" customHeight="1" spans="1:24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</row>
    <row r="282" s="1" customFormat="1" ht="15.75" customHeight="1" spans="1:24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</row>
    <row r="283" s="1" customFormat="1" ht="15.75" customHeight="1" spans="1:24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</row>
    <row r="284" s="1" customFormat="1" ht="15.75" customHeight="1" spans="1:24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</row>
    <row r="285" s="1" customFormat="1" ht="15.75" customHeight="1" spans="1:24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</row>
    <row r="286" s="1" customFormat="1" ht="15.75" customHeight="1" spans="1:24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</row>
    <row r="287" s="1" customFormat="1" ht="15.75" customHeight="1" spans="1:24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</row>
    <row r="288" s="1" customFormat="1" ht="15.75" customHeight="1" spans="1:24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</row>
    <row r="289" s="1" customFormat="1" ht="15.75" customHeight="1" spans="1:24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</row>
    <row r="290" s="1" customFormat="1" ht="15.75" customHeight="1" spans="1:24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</row>
    <row r="291" s="1" customFormat="1" ht="15.75" customHeight="1" spans="1:24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</row>
    <row r="292" s="1" customFormat="1" ht="15.75" customHeight="1" spans="1:24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="1" customFormat="1" ht="15.75" customHeight="1" spans="1:24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</row>
    <row r="294" s="1" customFormat="1" ht="15.75" customHeight="1" spans="1:24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</row>
    <row r="295" s="1" customFormat="1" ht="15.75" customHeight="1" spans="1:24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</row>
    <row r="296" s="1" customFormat="1" ht="15.75" customHeight="1" spans="1:24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</row>
    <row r="297" s="1" customFormat="1" ht="15.75" customHeight="1" spans="1:24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</row>
    <row r="298" s="1" customFormat="1" ht="15.75" customHeight="1" spans="1:24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</row>
    <row r="299" s="1" customFormat="1" ht="15.75" customHeight="1" spans="1:24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</row>
    <row r="300" s="1" customFormat="1" ht="15.75" customHeight="1" spans="1:24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</row>
    <row r="301" s="1" customFormat="1" ht="15.75" customHeight="1" spans="1:24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</row>
    <row r="302" s="1" customFormat="1" ht="15.75" customHeight="1" spans="1:24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</row>
    <row r="303" s="1" customFormat="1" ht="15.75" customHeight="1" spans="1:24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</row>
    <row r="304" s="1" customFormat="1" ht="15.75" customHeight="1" spans="1:24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</row>
    <row r="305" s="1" customFormat="1" ht="15.75" customHeight="1" spans="1:24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="1" customFormat="1" ht="15.75" customHeight="1" spans="1:24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</row>
    <row r="307" s="1" customFormat="1" ht="15.75" customHeight="1" spans="1:24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</row>
    <row r="308" s="1" customFormat="1" ht="15.75" customHeight="1" spans="1:24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</row>
    <row r="309" s="1" customFormat="1" ht="15.75" customHeight="1" spans="1:24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</row>
    <row r="310" s="1" customFormat="1" ht="15.75" customHeight="1" spans="1:24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</row>
    <row r="311" s="1" customFormat="1" ht="15.75" customHeight="1" spans="1:24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</row>
    <row r="312" s="1" customFormat="1" ht="15.75" customHeight="1" spans="1:24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</row>
    <row r="313" s="1" customFormat="1" ht="15.75" customHeight="1" spans="1:24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</row>
    <row r="314" s="1" customFormat="1" ht="15.75" customHeight="1" spans="1:24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</row>
    <row r="315" s="1" customFormat="1" ht="15.75" customHeight="1" spans="1:24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</row>
    <row r="316" s="1" customFormat="1" ht="15.75" customHeight="1" spans="1:24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</row>
    <row r="317" s="1" customFormat="1" ht="15.75" customHeight="1" spans="1:24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</row>
    <row r="318" s="1" customFormat="1" ht="15.75" customHeight="1" spans="1:24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="1" customFormat="1" ht="15.75" customHeight="1" spans="1:24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</row>
    <row r="320" s="1" customFormat="1" ht="15.75" customHeight="1" spans="1:24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</row>
    <row r="321" s="1" customFormat="1" ht="15.75" customHeight="1" spans="1:24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</row>
    <row r="322" s="1" customFormat="1" ht="15.75" customHeight="1" spans="1:24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</row>
    <row r="323" s="1" customFormat="1" ht="15.75" customHeight="1" spans="1:24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</row>
    <row r="324" s="1" customFormat="1" ht="15.75" customHeight="1" spans="1:24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</row>
    <row r="325" s="1" customFormat="1" ht="15.75" customHeight="1" spans="1:24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</row>
    <row r="326" s="1" customFormat="1" ht="15.75" customHeight="1" spans="1:24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</row>
    <row r="327" s="1" customFormat="1" ht="15.75" customHeight="1" spans="1:24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</row>
    <row r="328" s="1" customFormat="1" ht="15.75" customHeight="1" spans="1:24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</row>
    <row r="329" s="1" customFormat="1" ht="15.75" customHeight="1" spans="1:24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</row>
    <row r="330" s="1" customFormat="1" ht="15.75" customHeight="1" spans="1:24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</row>
    <row r="331" s="1" customFormat="1" ht="15.75" customHeight="1" spans="1:24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="1" customFormat="1" ht="15.75" customHeight="1" spans="1:24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</row>
    <row r="333" s="1" customFormat="1" ht="15.75" customHeight="1" spans="1:24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</row>
    <row r="334" s="1" customFormat="1" ht="15.75" customHeight="1" spans="1:24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</row>
    <row r="335" s="1" customFormat="1" ht="15.75" customHeight="1" spans="1:24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</row>
    <row r="336" s="1" customFormat="1" ht="15.75" customHeight="1" spans="1:24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</row>
    <row r="337" s="1" customFormat="1" ht="15.75" customHeight="1" spans="1:24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</row>
    <row r="338" s="1" customFormat="1" ht="15.75" customHeight="1" spans="1:24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</row>
    <row r="339" s="1" customFormat="1" ht="15.75" customHeight="1" spans="1:24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="1" customFormat="1" ht="15.75" customHeight="1" spans="1:24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="1" customFormat="1" ht="15.75" customHeight="1" spans="1:24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="1" customFormat="1" ht="15.75" customHeight="1" spans="1:24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="1" customFormat="1" ht="15.75" customHeight="1" spans="1:24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="1" customFormat="1" ht="15.75" customHeight="1" spans="1:24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</row>
    <row r="345" s="1" customFormat="1" ht="15.75" customHeight="1" spans="1:24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="1" customFormat="1" ht="15.75" customHeight="1" spans="1:24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="1" customFormat="1" ht="15.75" customHeight="1" spans="1:24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="1" customFormat="1" ht="15.75" customHeight="1" spans="1:24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="1" customFormat="1" ht="15.75" customHeight="1" spans="1:24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="1" customFormat="1" ht="15.75" customHeight="1" spans="1:24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="1" customFormat="1" ht="15.75" customHeight="1" spans="1:24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="1" customFormat="1" ht="15.75" customHeight="1" spans="1:24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="1" customFormat="1" ht="15.75" customHeight="1" spans="1:24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="1" customFormat="1" ht="15.75" customHeight="1" spans="1:24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="1" customFormat="1" ht="15.75" customHeight="1" spans="1:24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="1" customFormat="1" ht="15.75" customHeight="1" spans="1:24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="1" customFormat="1" ht="15.75" customHeight="1" spans="1:24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</row>
    <row r="358" s="1" customFormat="1" ht="15.75" customHeight="1" spans="1:24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</row>
    <row r="359" s="1" customFormat="1" ht="15.75" customHeight="1" spans="1:24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</row>
    <row r="360" s="1" customFormat="1" ht="15.75" customHeight="1" spans="1:24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</row>
    <row r="361" s="1" customFormat="1" ht="15.75" customHeight="1" spans="1:24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</row>
    <row r="362" s="1" customFormat="1" ht="15.75" customHeight="1" spans="1:24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</row>
    <row r="363" s="1" customFormat="1" ht="15.75" customHeight="1" spans="1:24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</row>
    <row r="364" s="1" customFormat="1" ht="15.75" customHeight="1" spans="1:24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</row>
    <row r="365" s="1" customFormat="1" ht="15.75" customHeight="1" spans="1:24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</row>
    <row r="366" s="1" customFormat="1" ht="15.75" customHeight="1" spans="1:24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</row>
    <row r="367" s="1" customFormat="1" ht="15.75" customHeight="1" spans="1:24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</row>
    <row r="368" s="1" customFormat="1" ht="15.75" customHeight="1" spans="1:24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</row>
    <row r="369" s="1" customFormat="1" ht="15.75" customHeight="1" spans="1:24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</row>
    <row r="370" s="1" customFormat="1" ht="15.75" customHeight="1" spans="1:24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</row>
    <row r="371" s="1" customFormat="1" ht="15.75" customHeight="1" spans="1:24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</row>
    <row r="372" s="1" customFormat="1" ht="15.75" customHeight="1" spans="1:24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</row>
    <row r="373" s="1" customFormat="1" ht="15.75" customHeight="1" spans="1:24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</row>
    <row r="374" s="1" customFormat="1" ht="15.75" customHeight="1" spans="1:24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</row>
    <row r="375" s="1" customFormat="1" ht="15.75" customHeight="1" spans="1:24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</row>
    <row r="376" s="1" customFormat="1" ht="15.75" customHeight="1" spans="1:24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</row>
    <row r="377" s="1" customFormat="1" ht="15.75" customHeight="1" spans="1:24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</row>
    <row r="378" s="1" customFormat="1" ht="15.75" customHeight="1" spans="1:24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</row>
    <row r="379" s="1" customFormat="1" ht="15.75" customHeight="1" spans="1:24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</row>
    <row r="380" s="1" customFormat="1" ht="15.75" customHeight="1" spans="1:24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</row>
    <row r="381" s="1" customFormat="1" ht="15.75" customHeight="1" spans="1:24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</row>
    <row r="382" s="1" customFormat="1" ht="15.75" customHeight="1" spans="1:24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</row>
    <row r="383" s="1" customFormat="1" ht="15.75" customHeight="1" spans="1:24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</row>
    <row r="384" s="1" customFormat="1" ht="15.75" customHeight="1" spans="1:24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</row>
    <row r="385" s="1" customFormat="1" ht="15.75" customHeight="1" spans="1:24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</row>
    <row r="386" s="1" customFormat="1" ht="15.75" customHeight="1" spans="1:24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</row>
    <row r="387" s="1" customFormat="1" ht="15.75" customHeight="1" spans="1:24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</row>
    <row r="388" s="1" customFormat="1" ht="15.75" customHeight="1" spans="1:24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</row>
    <row r="389" s="1" customFormat="1" ht="15.75" customHeight="1" spans="1:24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</row>
    <row r="390" s="1" customFormat="1" ht="15.75" customHeight="1" spans="1:24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</row>
    <row r="391" s="1" customFormat="1" ht="15.75" customHeight="1" spans="1:24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</row>
    <row r="392" s="1" customFormat="1" ht="15.75" customHeight="1" spans="1:24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</row>
    <row r="393" s="1" customFormat="1" ht="15.75" customHeight="1" spans="1:24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</row>
    <row r="394" s="1" customFormat="1" ht="15.75" customHeight="1" spans="1:24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</row>
    <row r="395" s="1" customFormat="1" ht="15.75" customHeight="1" spans="1:24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</row>
    <row r="396" s="1" customFormat="1" ht="15.75" customHeight="1" spans="1:24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</row>
    <row r="397" s="1" customFormat="1" ht="15.75" customHeight="1" spans="1:24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</row>
    <row r="398" s="1" customFormat="1" ht="15.75" customHeight="1" spans="1:24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</row>
    <row r="399" s="1" customFormat="1" ht="15.75" customHeight="1" spans="1:24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</row>
    <row r="400" s="1" customFormat="1" ht="15.75" customHeight="1" spans="1:24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</row>
    <row r="401" s="1" customFormat="1" ht="15.75" customHeight="1" spans="1:24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</row>
    <row r="402" s="1" customFormat="1" ht="15.75" customHeight="1" spans="1:24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</row>
    <row r="403" s="1" customFormat="1" ht="15.75" customHeight="1" spans="1:24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="1" customFormat="1" ht="15.75" customHeight="1" spans="1:24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</row>
    <row r="405" s="1" customFormat="1" ht="15.75" customHeight="1" spans="1:24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</row>
    <row r="406" s="1" customFormat="1" ht="15.75" customHeight="1" spans="1:24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</row>
    <row r="407" s="1" customFormat="1" ht="15.75" customHeight="1" spans="1:24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</row>
    <row r="408" s="1" customFormat="1" ht="15.75" customHeight="1" spans="1:24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</row>
    <row r="409" s="1" customFormat="1" ht="15.75" customHeight="1" spans="1:24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</row>
    <row r="410" s="1" customFormat="1" ht="15.75" customHeight="1" spans="1:24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</row>
    <row r="411" s="1" customFormat="1" ht="15.75" customHeight="1" spans="1:24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</row>
    <row r="412" s="1" customFormat="1" ht="15.75" customHeight="1" spans="1:24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</row>
    <row r="413" s="1" customFormat="1" ht="15.75" customHeight="1" spans="1:24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</row>
    <row r="414" s="1" customFormat="1" ht="15.75" customHeight="1" spans="1:24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</row>
    <row r="415" s="1" customFormat="1" ht="15.75" customHeight="1" spans="1:24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</row>
    <row r="416" s="1" customFormat="1" ht="15.75" customHeight="1" spans="1:24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</row>
    <row r="417" s="1" customFormat="1" ht="15.75" customHeight="1" spans="1:24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</row>
    <row r="418" s="1" customFormat="1" ht="15.75" customHeight="1" spans="1:24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</row>
    <row r="419" s="1" customFormat="1" ht="15.75" customHeight="1" spans="1:24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</row>
    <row r="420" s="1" customFormat="1" ht="15.75" customHeight="1" spans="1:24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</row>
    <row r="421" s="1" customFormat="1" ht="15.75" customHeight="1" spans="1:24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</row>
    <row r="422" s="1" customFormat="1" ht="15.75" customHeight="1" spans="1:24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</row>
    <row r="423" s="1" customFormat="1" ht="15.75" customHeight="1" spans="1:24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</row>
    <row r="424" s="1" customFormat="1" ht="15.75" customHeight="1" spans="1:24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</row>
    <row r="425" s="1" customFormat="1" ht="15.75" customHeight="1" spans="1:24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</row>
    <row r="426" s="1" customFormat="1" ht="15.75" customHeight="1" spans="1:24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</row>
    <row r="427" s="1" customFormat="1" ht="15.75" customHeight="1" spans="1:24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</row>
    <row r="428" s="1" customFormat="1" ht="15.75" customHeight="1" spans="1:24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</row>
    <row r="429" s="1" customFormat="1" ht="15.75" customHeight="1" spans="1:24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</row>
    <row r="430" s="1" customFormat="1" ht="15.75" customHeight="1" spans="1:24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</row>
    <row r="431" s="1" customFormat="1" ht="15.75" customHeight="1" spans="1:24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</row>
    <row r="432" s="1" customFormat="1" ht="15.75" customHeight="1" spans="1:24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</row>
    <row r="433" s="1" customFormat="1" ht="15.75" customHeight="1" spans="1:24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</row>
    <row r="434" s="1" customFormat="1" ht="15.75" customHeight="1" spans="1:24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</row>
    <row r="435" s="1" customFormat="1" ht="15.75" customHeight="1" spans="1:24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</row>
    <row r="436" s="1" customFormat="1" ht="15.75" customHeight="1" spans="1:24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</row>
    <row r="437" s="1" customFormat="1" ht="15.75" customHeight="1" spans="1:24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</row>
    <row r="438" s="1" customFormat="1" ht="15.75" customHeight="1" spans="1:24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</row>
    <row r="439" s="1" customFormat="1" ht="15.75" customHeight="1" spans="1:24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</row>
    <row r="440" s="1" customFormat="1" ht="15.75" customHeight="1" spans="1:24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</row>
    <row r="441" s="1" customFormat="1" ht="15.75" customHeight="1" spans="1:24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</row>
    <row r="442" s="1" customFormat="1" ht="15.75" customHeight="1" spans="1:24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</row>
    <row r="443" s="1" customFormat="1" ht="15.75" customHeight="1" spans="1:24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</row>
    <row r="444" s="1" customFormat="1" ht="15.75" customHeight="1" spans="1:24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</row>
    <row r="445" s="1" customFormat="1" ht="15.75" customHeight="1" spans="1:24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</row>
    <row r="446" s="1" customFormat="1" ht="15.75" customHeight="1" spans="1:24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</row>
    <row r="447" s="1" customFormat="1" ht="15.75" customHeight="1" spans="1:24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</row>
    <row r="448" s="1" customFormat="1" ht="15.75" customHeight="1" spans="1:24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</row>
    <row r="449" s="1" customFormat="1" ht="15.75" customHeight="1" spans="1:24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</row>
    <row r="450" s="1" customFormat="1" ht="15.75" customHeight="1" spans="1:24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</row>
    <row r="451" s="1" customFormat="1" ht="15.75" customHeight="1" spans="1:24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</row>
    <row r="452" s="1" customFormat="1" ht="15.75" customHeight="1" spans="1:24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</row>
    <row r="453" s="1" customFormat="1" ht="15.75" customHeight="1" spans="1:24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</row>
    <row r="454" s="1" customFormat="1" ht="15.75" customHeight="1" spans="1:24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</row>
    <row r="455" s="1" customFormat="1" ht="15.75" customHeight="1" spans="1:24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</row>
    <row r="456" s="1" customFormat="1" ht="15.75" customHeight="1" spans="1:24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</row>
    <row r="457" s="1" customFormat="1" ht="15.75" customHeight="1" spans="1:24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</row>
    <row r="458" s="1" customFormat="1" ht="15.75" customHeight="1" spans="1:24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</row>
    <row r="459" s="1" customFormat="1" ht="15.75" customHeight="1" spans="1:24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</row>
    <row r="460" s="1" customFormat="1" ht="15.75" customHeight="1" spans="1:24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</row>
    <row r="461" s="1" customFormat="1" ht="15.75" customHeight="1" spans="1:24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</row>
    <row r="462" s="1" customFormat="1" ht="15.75" customHeight="1" spans="1:24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</row>
    <row r="463" s="1" customFormat="1" ht="15.75" customHeight="1" spans="1:24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</row>
    <row r="464" s="1" customFormat="1" ht="15.75" customHeight="1" spans="1:24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</row>
    <row r="465" s="1" customFormat="1" ht="15.75" customHeight="1" spans="1:24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</row>
    <row r="466" s="1" customFormat="1" ht="15.75" customHeight="1" spans="1:24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</row>
    <row r="467" s="1" customFormat="1" ht="15.75" customHeight="1" spans="1:24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</row>
    <row r="468" s="1" customFormat="1" ht="15.75" customHeight="1" spans="1:24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</row>
    <row r="469" s="1" customFormat="1" ht="15.75" customHeight="1" spans="1:24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</row>
    <row r="470" s="1" customFormat="1" ht="15.75" customHeight="1" spans="1:24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</row>
    <row r="471" s="1" customFormat="1" ht="15.75" customHeight="1" spans="1:24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</row>
    <row r="472" s="1" customFormat="1" ht="15.75" customHeight="1" spans="1:24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</row>
    <row r="473" s="1" customFormat="1" ht="15.75" customHeight="1" spans="1:24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</row>
    <row r="474" s="1" customFormat="1" ht="15.75" customHeight="1" spans="1:24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</row>
    <row r="475" s="1" customFormat="1" ht="15.75" customHeight="1" spans="1:24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</row>
    <row r="476" s="1" customFormat="1" ht="15.75" customHeight="1" spans="1:24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</row>
    <row r="477" s="1" customFormat="1" ht="15.75" customHeight="1" spans="1:24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</row>
    <row r="478" s="1" customFormat="1" ht="15.75" customHeight="1" spans="1:24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</row>
    <row r="479" s="1" customFormat="1" ht="15.75" customHeight="1" spans="1:24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</row>
    <row r="480" s="1" customFormat="1" ht="15.75" customHeight="1" spans="1:24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</row>
    <row r="481" s="1" customFormat="1" ht="15.75" customHeight="1" spans="1:24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</row>
    <row r="482" s="1" customFormat="1" ht="15.75" customHeight="1" spans="1:24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</row>
    <row r="483" s="1" customFormat="1" ht="15.75" customHeight="1" spans="1:24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</row>
    <row r="484" s="1" customFormat="1" ht="15.75" customHeight="1" spans="1:24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</row>
    <row r="485" s="1" customFormat="1" ht="15.75" customHeight="1" spans="1:24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</row>
    <row r="486" s="1" customFormat="1" ht="15.75" customHeight="1" spans="1:24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</row>
    <row r="487" s="1" customFormat="1" ht="15.75" customHeight="1" spans="1:24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</row>
    <row r="488" s="1" customFormat="1" ht="15.75" customHeight="1" spans="1:24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</row>
    <row r="489" s="1" customFormat="1" ht="15.75" customHeight="1" spans="1:24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</row>
    <row r="490" s="1" customFormat="1" ht="15.75" customHeight="1" spans="1:24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</row>
    <row r="491" s="1" customFormat="1" ht="15.75" customHeight="1" spans="1:24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</row>
    <row r="492" s="1" customFormat="1" ht="15.75" customHeight="1" spans="1:24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</row>
    <row r="493" s="1" customFormat="1" ht="15.75" customHeight="1" spans="1:24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</row>
    <row r="494" s="1" customFormat="1" ht="15.75" customHeight="1" spans="1:24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</row>
    <row r="495" s="1" customFormat="1" ht="15.75" customHeight="1" spans="1:24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</row>
    <row r="496" s="1" customFormat="1" ht="15.75" customHeight="1" spans="1:24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</row>
    <row r="497" s="1" customFormat="1" ht="15.75" customHeight="1" spans="1:24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</row>
    <row r="498" s="1" customFormat="1" ht="15.75" customHeight="1" spans="1:24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</row>
    <row r="499" s="1" customFormat="1" ht="15.75" customHeight="1" spans="1:24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</row>
    <row r="500" s="1" customFormat="1" ht="15.75" customHeight="1" spans="1:24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</row>
    <row r="501" s="1" customFormat="1" ht="15.75" customHeight="1" spans="1:24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</row>
    <row r="502" s="1" customFormat="1" ht="15.75" customHeight="1" spans="1:24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</row>
    <row r="503" s="1" customFormat="1" ht="15.75" customHeight="1" spans="1:24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</row>
    <row r="504" s="1" customFormat="1" ht="15.75" customHeight="1" spans="1:24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</row>
    <row r="505" s="1" customFormat="1" ht="15.75" customHeight="1" spans="1:24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</row>
    <row r="506" s="1" customFormat="1" ht="15.75" customHeight="1" spans="1:24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</row>
    <row r="507" s="1" customFormat="1" ht="15.75" customHeight="1" spans="1:24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</row>
    <row r="508" s="1" customFormat="1" ht="15.75" customHeight="1" spans="1:24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</row>
    <row r="509" s="1" customFormat="1" ht="15.75" customHeight="1" spans="1:24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</row>
    <row r="510" s="1" customFormat="1" ht="15.75" customHeight="1" spans="1:24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</row>
    <row r="511" s="1" customFormat="1" ht="15.75" customHeight="1" spans="1:24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</row>
    <row r="512" s="1" customFormat="1" ht="15.75" customHeight="1" spans="1:24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</row>
    <row r="513" s="1" customFormat="1" ht="15.75" customHeight="1" spans="1:24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</row>
    <row r="514" s="1" customFormat="1" ht="15.75" customHeight="1" spans="1:24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</row>
    <row r="515" s="1" customFormat="1" ht="15.75" customHeight="1" spans="1:24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</row>
    <row r="516" s="1" customFormat="1" ht="15.75" customHeight="1" spans="1:24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</row>
    <row r="517" s="1" customFormat="1" ht="15.75" customHeight="1" spans="1:24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</row>
    <row r="518" s="1" customFormat="1" ht="15.75" customHeight="1" spans="1:24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</row>
    <row r="519" s="1" customFormat="1" ht="15.75" customHeight="1" spans="1:24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</row>
    <row r="520" s="1" customFormat="1" ht="15.75" customHeight="1" spans="1:24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</row>
    <row r="521" s="1" customFormat="1" ht="15.75" customHeight="1" spans="1:24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</row>
    <row r="522" s="1" customFormat="1" ht="15.75" customHeight="1" spans="1:24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</row>
    <row r="523" s="1" customFormat="1" ht="15.75" customHeight="1" spans="1:24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</row>
    <row r="524" s="1" customFormat="1" ht="15.75" customHeight="1" spans="1:24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</row>
    <row r="525" s="1" customFormat="1" ht="15.75" customHeight="1" spans="1:24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</row>
    <row r="526" s="1" customFormat="1" ht="15.75" customHeight="1" spans="1:24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</row>
    <row r="527" s="1" customFormat="1" ht="15.75" customHeight="1" spans="1:24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</row>
    <row r="528" s="1" customFormat="1" ht="15.75" customHeight="1" spans="1:24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</row>
    <row r="529" s="1" customFormat="1" ht="15.75" customHeight="1" spans="1:24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</row>
    <row r="530" s="1" customFormat="1" ht="15.75" customHeight="1" spans="1:24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="1" customFormat="1" ht="15.75" customHeight="1" spans="1:24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="1" customFormat="1" ht="15.75" customHeight="1" spans="1:24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="1" customFormat="1" ht="15.75" customHeight="1" spans="1:24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="1" customFormat="1" ht="15.75" customHeight="1" spans="1:24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="1" customFormat="1" ht="15.75" customHeight="1" spans="1:24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="1" customFormat="1" ht="15.75" customHeight="1" spans="1:24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="1" customFormat="1" ht="15.75" customHeight="1" spans="1:24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="1" customFormat="1" ht="15.75" customHeight="1" spans="1:24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="1" customFormat="1" ht="15.75" customHeight="1" spans="1:24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</row>
    <row r="540" s="1" customFormat="1" ht="15.75" customHeight="1" spans="1:24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="1" customFormat="1" ht="15.75" customHeight="1" spans="1:24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="1" customFormat="1" ht="15.75" customHeight="1" spans="1:24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="1" customFormat="1" ht="15.75" customHeight="1" spans="1:24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="1" customFormat="1" ht="15.75" customHeight="1" spans="1:24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="1" customFormat="1" ht="15.75" customHeight="1" spans="1:24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="1" customFormat="1" ht="15.75" customHeight="1" spans="1:24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="1" customFormat="1" ht="15.75" customHeight="1" spans="1:24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="1" customFormat="1" ht="15.75" customHeight="1" spans="1:24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="1" customFormat="1" ht="15.75" customHeight="1" spans="1:24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="1" customFormat="1" ht="15.75" customHeight="1" spans="1:24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="1" customFormat="1" ht="15.75" customHeight="1" spans="1:24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="1" customFormat="1" ht="15.75" customHeight="1" spans="1:24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</row>
    <row r="553" s="1" customFormat="1" ht="15.75" customHeight="1" spans="1:24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="1" customFormat="1" ht="15.75" customHeight="1" spans="1:24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="1" customFormat="1" ht="15.75" customHeight="1" spans="1:24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="1" customFormat="1" ht="15.75" customHeight="1" spans="1:24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="1" customFormat="1" ht="15.75" customHeight="1" spans="1:24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="1" customFormat="1" ht="15.75" customHeight="1" spans="1:24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="1" customFormat="1" ht="15.75" customHeight="1" spans="1:24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="1" customFormat="1" ht="15.75" customHeight="1" spans="1:24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="1" customFormat="1" ht="15.75" customHeight="1" spans="1:24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="1" customFormat="1" ht="15.75" customHeight="1" spans="1:24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="1" customFormat="1" ht="15.75" customHeight="1" spans="1:24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="1" customFormat="1" ht="15.75" customHeight="1" spans="1:24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="1" customFormat="1" ht="15.75" customHeight="1" spans="1:24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</row>
    <row r="566" s="1" customFormat="1" ht="15.75" customHeight="1" spans="1:24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="1" customFormat="1" ht="15.75" customHeight="1" spans="1:24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="1" customFormat="1" ht="15.75" customHeight="1" spans="1:24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="1" customFormat="1" ht="15.75" customHeight="1" spans="1:24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="1" customFormat="1" ht="15.75" customHeight="1" spans="1:24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="1" customFormat="1" ht="15.75" customHeight="1" spans="1:24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="1" customFormat="1" ht="15.75" customHeight="1" spans="1:24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="1" customFormat="1" ht="15.75" customHeight="1" spans="1:24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="1" customFormat="1" ht="15.75" customHeight="1" spans="1:24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="1" customFormat="1" ht="15.75" customHeight="1" spans="1:24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="1" customFormat="1" ht="15.75" customHeight="1" spans="1:24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="1" customFormat="1" ht="15.75" customHeight="1" spans="1:24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="1" customFormat="1" ht="15.75" customHeight="1" spans="1:24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</row>
    <row r="579" s="1" customFormat="1" ht="15.75" customHeight="1" spans="1:24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="1" customFormat="1" ht="15.75" customHeight="1" spans="1:24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="1" customFormat="1" ht="15.75" customHeight="1" spans="1:24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="1" customFormat="1" ht="15.75" customHeight="1" spans="1:24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="1" customFormat="1" ht="15.75" customHeight="1" spans="1:24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="1" customFormat="1" ht="15.75" customHeight="1" spans="1:24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="1" customFormat="1" ht="15.75" customHeight="1" spans="1:24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="1" customFormat="1" ht="15.75" customHeight="1" spans="1:24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="1" customFormat="1" ht="15.75" customHeight="1" spans="1:24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="1" customFormat="1" ht="15.75" customHeight="1" spans="1:24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="1" customFormat="1" ht="15.75" customHeight="1" spans="1:24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="1" customFormat="1" ht="15.75" customHeight="1" spans="1:24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="1" customFormat="1" ht="15.75" customHeight="1" spans="1:24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</row>
    <row r="592" s="1" customFormat="1" ht="15.75" customHeight="1" spans="1:24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="1" customFormat="1" ht="15.75" customHeight="1" spans="1:24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="1" customFormat="1" ht="15.75" customHeight="1" spans="1:24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="1" customFormat="1" ht="15.75" customHeight="1" spans="1:24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="1" customFormat="1" ht="15.75" customHeight="1" spans="1:24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="1" customFormat="1" ht="15.75" customHeight="1" spans="1:24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="1" customFormat="1" ht="15.75" customHeight="1" spans="1:24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="1" customFormat="1" ht="15.75" customHeight="1" spans="1:24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="1" customFormat="1" ht="15.75" customHeight="1" spans="1:24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="1" customFormat="1" ht="15.75" customHeight="1" spans="1:24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="1" customFormat="1" ht="15.75" customHeight="1" spans="1:24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="1" customFormat="1" ht="15.75" customHeight="1" spans="1:24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="1" customFormat="1" ht="15.75" customHeight="1" spans="1:24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</row>
    <row r="605" s="1" customFormat="1" ht="15.75" customHeight="1" spans="1:24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="1" customFormat="1" ht="15.75" customHeight="1" spans="1:24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="1" customFormat="1" ht="15.75" customHeight="1" spans="1:24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="1" customFormat="1" ht="15.75" customHeight="1" spans="1:24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="1" customFormat="1" ht="15.75" customHeight="1" spans="1:24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="1" customFormat="1" ht="15.75" customHeight="1" spans="1:24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="1" customFormat="1" ht="15.75" customHeight="1" spans="1:24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="1" customFormat="1" ht="15.75" customHeight="1" spans="1:24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="1" customFormat="1" ht="15.75" customHeight="1" spans="1:24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="1" customFormat="1" ht="15.75" customHeight="1" spans="1:24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="1" customFormat="1" ht="15.75" customHeight="1" spans="1:24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="1" customFormat="1" ht="15.75" customHeight="1" spans="1:24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="1" customFormat="1" ht="15.75" customHeight="1" spans="1:24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</row>
    <row r="618" s="1" customFormat="1" ht="15.75" customHeight="1" spans="1:24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="1" customFormat="1" ht="15.75" customHeight="1" spans="1:24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="1" customFormat="1" ht="15.75" customHeight="1" spans="1:24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="1" customFormat="1" ht="15.75" customHeight="1" spans="1:24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="1" customFormat="1" ht="15.75" customHeight="1" spans="1:24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="1" customFormat="1" ht="15.75" customHeight="1" spans="1:24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="1" customFormat="1" ht="15.75" customHeight="1" spans="1:24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="1" customFormat="1" ht="15.75" customHeight="1" spans="1:24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="1" customFormat="1" ht="15.75" customHeight="1" spans="1:24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="1" customFormat="1" ht="15.75" customHeight="1" spans="1:24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="1" customFormat="1" ht="15.75" customHeight="1" spans="1:24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="1" customFormat="1" ht="15.75" customHeight="1" spans="1:24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="1" customFormat="1" ht="15.75" customHeight="1" spans="1:24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</row>
    <row r="631" s="1" customFormat="1" ht="15.75" customHeight="1" spans="1:24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</row>
    <row r="632" s="1" customFormat="1" ht="15.75" customHeight="1" spans="1:24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</row>
    <row r="633" s="1" customFormat="1" ht="15.75" customHeight="1" spans="1:24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</row>
    <row r="634" s="1" customFormat="1" ht="15.75" customHeight="1" spans="1:24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</row>
    <row r="635" s="1" customFormat="1" ht="15.75" customHeight="1" spans="1:24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</row>
    <row r="636" s="1" customFormat="1" ht="15.75" customHeight="1" spans="1:24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</row>
    <row r="637" s="1" customFormat="1" ht="15.75" customHeight="1" spans="1:24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</row>
    <row r="638" s="1" customFormat="1" ht="15.75" customHeight="1" spans="1:24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</row>
    <row r="639" s="1" customFormat="1" ht="15.75" customHeight="1" spans="1:24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</row>
    <row r="640" s="1" customFormat="1" ht="15.75" customHeight="1" spans="1:24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</row>
    <row r="641" s="1" customFormat="1" ht="15.75" customHeight="1" spans="1:24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</row>
    <row r="642" s="1" customFormat="1" ht="15.75" customHeight="1" spans="1:24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</row>
    <row r="643" s="1" customFormat="1" ht="15.75" customHeight="1" spans="1:24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</row>
    <row r="644" s="1" customFormat="1" ht="15.75" customHeight="1" spans="1:24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</row>
    <row r="645" s="1" customFormat="1" ht="15.75" customHeight="1" spans="1:24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</row>
    <row r="646" s="1" customFormat="1" ht="15.75" customHeight="1" spans="1:24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</row>
    <row r="647" s="1" customFormat="1" ht="15.75" customHeight="1" spans="1:24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</row>
    <row r="648" s="1" customFormat="1" ht="15.75" customHeight="1" spans="1:24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</row>
    <row r="649" s="1" customFormat="1" ht="15.75" customHeight="1" spans="1:24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</row>
    <row r="650" s="1" customFormat="1" ht="15.75" customHeight="1" spans="1:24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</row>
    <row r="651" s="1" customFormat="1" ht="15.75" customHeight="1" spans="1:24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</row>
    <row r="652" s="1" customFormat="1" ht="15.75" customHeight="1" spans="1:24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</row>
    <row r="653" s="1" customFormat="1" ht="15.75" customHeight="1" spans="1:24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</row>
    <row r="654" s="1" customFormat="1" ht="15.75" customHeight="1" spans="1:24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</row>
    <row r="655" s="1" customFormat="1" ht="15.75" customHeight="1" spans="1:24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</row>
    <row r="656" s="1" customFormat="1" ht="15.75" customHeight="1" spans="1:24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</row>
    <row r="657" s="1" customFormat="1" ht="15.75" customHeight="1" spans="1:24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</row>
    <row r="658" s="1" customFormat="1" ht="15.75" customHeight="1" spans="1:24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</row>
    <row r="659" s="1" customFormat="1" ht="15.75" customHeight="1" spans="1:24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</row>
    <row r="660" s="1" customFormat="1" ht="15.75" customHeight="1" spans="1:24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</row>
    <row r="661" s="1" customFormat="1" ht="15.75" customHeight="1" spans="1:24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</row>
    <row r="662" s="1" customFormat="1" ht="15.75" customHeight="1" spans="1:24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</row>
    <row r="663" s="1" customFormat="1" ht="15.75" customHeight="1" spans="1:24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</row>
    <row r="664" s="1" customFormat="1" ht="15.75" customHeight="1" spans="1:24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</row>
    <row r="665" s="1" customFormat="1" ht="15.75" customHeight="1" spans="1:24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</row>
    <row r="666" s="1" customFormat="1" ht="15.75" customHeight="1" spans="1:24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</row>
    <row r="667" s="1" customFormat="1" ht="15.75" customHeight="1" spans="1:24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</row>
    <row r="668" s="1" customFormat="1" ht="15.75" customHeight="1" spans="1:24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</row>
    <row r="669" s="1" customFormat="1" ht="15.75" customHeight="1" spans="1:24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</row>
    <row r="670" s="1" customFormat="1" ht="15.75" customHeight="1" spans="1:24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</row>
    <row r="671" s="1" customFormat="1" ht="15.75" customHeight="1" spans="1:24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</row>
    <row r="672" s="1" customFormat="1" ht="15.75" customHeight="1" spans="1:24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</row>
    <row r="673" s="1" customFormat="1" ht="15.75" customHeight="1" spans="1:24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</row>
    <row r="674" s="1" customFormat="1" ht="15.75" customHeight="1" spans="1:24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</row>
    <row r="675" s="1" customFormat="1" ht="15.75" customHeight="1" spans="1:24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</row>
    <row r="676" s="1" customFormat="1" ht="15.75" customHeight="1" spans="1:24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</row>
    <row r="677" s="1" customFormat="1" ht="15.75" customHeight="1" spans="1:24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</row>
    <row r="678" s="1" customFormat="1" ht="15.75" customHeight="1" spans="1:24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</row>
    <row r="679" s="1" customFormat="1" ht="15.75" customHeight="1" spans="1:24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</row>
    <row r="680" s="1" customFormat="1" ht="15.75" customHeight="1" spans="1:24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</row>
    <row r="681" s="1" customFormat="1" ht="15.75" customHeight="1" spans="1:24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</row>
    <row r="682" s="1" customFormat="1" ht="15.75" customHeight="1" spans="1:24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</row>
    <row r="683" s="1" customFormat="1" ht="15.75" customHeight="1" spans="1:24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</row>
    <row r="684" s="1" customFormat="1" ht="15.75" customHeight="1" spans="1:24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</row>
    <row r="685" s="1" customFormat="1" ht="15.75" customHeight="1" spans="1:24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</row>
    <row r="686" s="1" customFormat="1" ht="15.75" customHeight="1" spans="1:24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</row>
    <row r="687" s="1" customFormat="1" ht="15.75" customHeight="1" spans="1:24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</row>
    <row r="688" s="1" customFormat="1" ht="15.75" customHeight="1" spans="1:24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</row>
    <row r="689" s="1" customFormat="1" ht="15.75" customHeight="1" spans="1:24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</row>
    <row r="690" s="1" customFormat="1" ht="15.75" customHeight="1" spans="1:24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</row>
    <row r="691" s="1" customFormat="1" ht="15.75" customHeight="1" spans="1:24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</row>
    <row r="692" s="1" customFormat="1" ht="15.75" customHeight="1" spans="1:24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</row>
    <row r="693" s="1" customFormat="1" ht="15.75" customHeight="1" spans="1:24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</row>
    <row r="694" s="1" customFormat="1" ht="15.75" customHeight="1" spans="1:24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</row>
    <row r="695" s="1" customFormat="1" ht="15.75" customHeight="1" spans="1:24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</row>
    <row r="696" s="1" customFormat="1" ht="15.75" customHeight="1" spans="1:24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</row>
    <row r="697" s="1" customFormat="1" ht="15.75" customHeight="1" spans="1:24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</row>
    <row r="698" s="1" customFormat="1" ht="15.75" customHeight="1" spans="1:24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</row>
    <row r="699" s="1" customFormat="1" ht="15.75" customHeight="1" spans="1:24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</row>
    <row r="700" s="1" customFormat="1" ht="15.75" customHeight="1" spans="1:24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</row>
    <row r="701" s="1" customFormat="1" ht="15.75" customHeight="1" spans="1:24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</row>
    <row r="702" s="1" customFormat="1" ht="15.75" customHeight="1" spans="1:24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</row>
    <row r="703" s="1" customFormat="1" ht="15.75" customHeight="1" spans="1:24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</row>
    <row r="704" s="1" customFormat="1" ht="15.75" customHeight="1" spans="1:24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</row>
    <row r="705" s="1" customFormat="1" ht="15.75" customHeight="1" spans="1:24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</row>
    <row r="706" s="1" customFormat="1" ht="15.75" customHeight="1" spans="1:24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</row>
    <row r="707" s="1" customFormat="1" ht="15.75" customHeight="1" spans="1:24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</row>
    <row r="708" s="1" customFormat="1" ht="15.75" customHeight="1" spans="1:24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</row>
    <row r="709" s="1" customFormat="1" ht="15.75" customHeight="1" spans="1:24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</row>
    <row r="710" s="1" customFormat="1" ht="15.75" customHeight="1" spans="1:24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</row>
    <row r="711" s="1" customFormat="1" ht="15.75" customHeight="1" spans="1:24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</row>
    <row r="712" s="1" customFormat="1" ht="15.75" customHeight="1" spans="1:24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</row>
    <row r="713" s="1" customFormat="1" ht="15.75" customHeight="1" spans="1:24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</row>
    <row r="714" s="1" customFormat="1" ht="15.75" customHeight="1" spans="1:24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</row>
    <row r="715" s="1" customFormat="1" ht="15.75" customHeight="1" spans="1:24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</row>
    <row r="716" s="1" customFormat="1" ht="15.75" customHeight="1" spans="1:24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</row>
    <row r="717" s="1" customFormat="1" ht="15.75" customHeight="1" spans="1:24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</row>
    <row r="718" s="1" customFormat="1" ht="15.75" customHeight="1" spans="1:24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</row>
    <row r="719" s="1" customFormat="1" ht="15.75" customHeight="1" spans="1:24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</row>
    <row r="720" s="1" customFormat="1" ht="15.75" customHeight="1" spans="1:24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</row>
    <row r="721" s="1" customFormat="1" ht="15.75" customHeight="1" spans="1:24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</row>
    <row r="722" s="1" customFormat="1" ht="15.75" customHeight="1" spans="1:24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</row>
    <row r="723" s="1" customFormat="1" ht="15.75" customHeight="1" spans="1:24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</row>
    <row r="724" s="1" customFormat="1" ht="15.75" customHeight="1" spans="1:24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</row>
    <row r="725" s="1" customFormat="1" ht="15.75" customHeight="1" spans="1:24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</row>
    <row r="726" s="1" customFormat="1" ht="15.75" customHeight="1" spans="1:24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</row>
    <row r="727" s="1" customFormat="1" ht="15.75" customHeight="1" spans="1:24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</row>
    <row r="728" s="1" customFormat="1" ht="15.75" customHeight="1" spans="1:24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</row>
    <row r="729" s="1" customFormat="1" ht="15.75" customHeight="1" spans="1:24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</row>
    <row r="730" s="1" customFormat="1" ht="15.75" customHeight="1" spans="1:24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</row>
    <row r="731" s="1" customFormat="1" ht="15.75" customHeight="1" spans="1:24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</row>
    <row r="732" s="1" customFormat="1" ht="15.75" customHeight="1" spans="1:24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</row>
    <row r="733" s="1" customFormat="1" ht="15.75" customHeight="1" spans="1:24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</row>
    <row r="734" s="1" customFormat="1" ht="15.75" customHeight="1" spans="1:24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</row>
    <row r="735" s="1" customFormat="1" ht="15.75" customHeight="1" spans="1:24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</row>
    <row r="736" s="1" customFormat="1" ht="15.75" customHeight="1" spans="1:24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</row>
    <row r="737" s="1" customFormat="1" ht="15.75" customHeight="1" spans="1:24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</row>
    <row r="738" s="1" customFormat="1" ht="15.75" customHeight="1" spans="1:24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</row>
    <row r="739" s="1" customFormat="1" ht="15.75" customHeight="1" spans="1:24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</row>
    <row r="740" s="1" customFormat="1" ht="15.75" customHeight="1" spans="1:24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</row>
    <row r="741" s="1" customFormat="1" ht="15.75" customHeight="1" spans="1:24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</row>
    <row r="742" s="1" customFormat="1" ht="15.75" customHeight="1" spans="1:24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</row>
    <row r="743" s="1" customFormat="1" ht="15.75" customHeight="1" spans="1:24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</row>
    <row r="744" s="1" customFormat="1" ht="15.75" customHeight="1" spans="1:24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</row>
    <row r="745" s="1" customFormat="1" ht="15.75" customHeight="1" spans="1:24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</row>
    <row r="746" s="1" customFormat="1" ht="15.75" customHeight="1" spans="1:24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</row>
    <row r="747" s="1" customFormat="1" ht="15.75" customHeight="1" spans="1:24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</row>
    <row r="748" s="1" customFormat="1" ht="15.75" customHeight="1" spans="1:24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</row>
    <row r="749" s="1" customFormat="1" ht="15.75" customHeight="1" spans="1:24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</row>
    <row r="750" s="1" customFormat="1" ht="15.75" customHeight="1" spans="1:24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</row>
    <row r="751" s="1" customFormat="1" ht="15.75" customHeight="1" spans="1:24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</row>
    <row r="752" s="1" customFormat="1" ht="15.75" customHeight="1" spans="1:24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</row>
    <row r="753" s="1" customFormat="1" ht="15.75" customHeight="1" spans="1:24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</row>
    <row r="754" s="1" customFormat="1" ht="15.75" customHeight="1" spans="1:24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</row>
    <row r="755" s="1" customFormat="1" ht="15.75" customHeight="1" spans="1:24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</row>
    <row r="756" s="1" customFormat="1" ht="15.75" customHeight="1" spans="1:24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</row>
    <row r="757" s="1" customFormat="1" ht="15.75" customHeight="1" spans="1:24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</row>
    <row r="758" s="1" customFormat="1" ht="15.75" customHeight="1" spans="1:24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</row>
    <row r="759" s="1" customFormat="1" ht="15.75" customHeight="1" spans="1:24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</row>
    <row r="760" s="1" customFormat="1" ht="15.75" customHeight="1" spans="1:24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</row>
    <row r="761" s="1" customFormat="1" ht="15.75" customHeight="1" spans="1:24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</row>
    <row r="762" s="1" customFormat="1" ht="15.75" customHeight="1" spans="1:24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</row>
    <row r="763" s="1" customFormat="1" ht="15.75" customHeight="1" spans="1:24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</row>
    <row r="764" s="1" customFormat="1" ht="15.75" customHeight="1" spans="1:24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</row>
    <row r="765" s="1" customFormat="1" ht="15.75" customHeight="1" spans="1:24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</row>
    <row r="766" s="1" customFormat="1" ht="15.75" customHeight="1" spans="1:24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</row>
    <row r="767" s="1" customFormat="1" ht="15.75" customHeight="1" spans="1:24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</row>
    <row r="768" s="1" customFormat="1" ht="15.75" customHeight="1" spans="1:24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</row>
    <row r="769" s="1" customFormat="1" ht="15.75" customHeight="1" spans="1:24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</row>
    <row r="770" s="1" customFormat="1" ht="15.75" customHeight="1" spans="1:24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</row>
    <row r="771" s="1" customFormat="1" ht="15.75" customHeight="1" spans="1:24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</row>
    <row r="772" s="1" customFormat="1" ht="15.75" customHeight="1" spans="1:24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</row>
    <row r="773" s="1" customFormat="1" ht="15.75" customHeight="1" spans="1:24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</row>
    <row r="774" s="1" customFormat="1" ht="15.75" customHeight="1" spans="1:24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</row>
    <row r="775" s="1" customFormat="1" ht="15.75" customHeight="1" spans="1:24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</row>
    <row r="776" s="1" customFormat="1" ht="15.75" customHeight="1" spans="1:24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</row>
    <row r="777" s="1" customFormat="1" ht="15.75" customHeight="1" spans="1:24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</row>
    <row r="778" s="1" customFormat="1" ht="15.75" customHeight="1" spans="1:24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</row>
    <row r="779" s="1" customFormat="1" ht="15.75" customHeight="1" spans="1:24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</row>
    <row r="780" s="1" customFormat="1" ht="15.75" customHeight="1" spans="1:24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</row>
    <row r="781" s="1" customFormat="1" ht="15.75" customHeight="1" spans="1:24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</row>
    <row r="782" s="1" customFormat="1" ht="15.75" customHeight="1" spans="1:24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</row>
    <row r="783" s="1" customFormat="1" ht="15.75" customHeight="1" spans="1:24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</row>
    <row r="784" s="1" customFormat="1" ht="15.75" customHeight="1" spans="1:24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</row>
    <row r="785" s="1" customFormat="1" ht="15.75" customHeight="1" spans="1:24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</row>
    <row r="786" s="1" customFormat="1" ht="15.75" customHeight="1" spans="1:24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</row>
    <row r="787" s="1" customFormat="1" ht="15.75" customHeight="1" spans="1:24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</row>
    <row r="788" s="1" customFormat="1" ht="15.75" customHeight="1" spans="1:24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</row>
    <row r="789" s="1" customFormat="1" ht="15.75" customHeight="1" spans="1:24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</row>
    <row r="790" s="1" customFormat="1" ht="15.75" customHeight="1" spans="1:24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</row>
    <row r="791" s="1" customFormat="1" ht="15.75" customHeight="1" spans="1:24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</row>
    <row r="792" s="1" customFormat="1" ht="15.75" customHeight="1" spans="1:24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</row>
    <row r="793" s="1" customFormat="1" ht="15.75" customHeight="1" spans="1:24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</row>
    <row r="794" s="1" customFormat="1" ht="15.75" customHeight="1" spans="1:24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</row>
    <row r="795" s="1" customFormat="1" ht="15.75" customHeight="1" spans="1:24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</row>
    <row r="796" s="1" customFormat="1" ht="15.75" customHeight="1" spans="1:24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</row>
    <row r="797" s="1" customFormat="1" ht="15.75" customHeight="1" spans="1:24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</row>
    <row r="798" s="1" customFormat="1" ht="15.75" customHeight="1" spans="1:24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</row>
    <row r="799" s="1" customFormat="1" ht="15.75" customHeight="1" spans="1:24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</row>
    <row r="800" s="1" customFormat="1" ht="15.75" customHeight="1" spans="1:24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</row>
    <row r="801" s="1" customFormat="1" ht="15.75" customHeight="1" spans="1:24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</row>
    <row r="802" s="1" customFormat="1" ht="15.75" customHeight="1" spans="1:24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</row>
    <row r="803" s="1" customFormat="1" ht="15.75" customHeight="1" spans="1:24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</row>
    <row r="804" s="1" customFormat="1" ht="15.75" customHeight="1" spans="1:24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</row>
    <row r="805" s="1" customFormat="1" ht="15.75" customHeight="1" spans="1:24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</row>
    <row r="806" s="1" customFormat="1" ht="15.75" customHeight="1" spans="1:24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</row>
    <row r="807" s="1" customFormat="1" ht="15.75" customHeight="1" spans="1:24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</row>
    <row r="808" s="1" customFormat="1" ht="15.75" customHeight="1" spans="1:24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</row>
    <row r="809" s="1" customFormat="1" ht="15.75" customHeight="1" spans="1:24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</row>
    <row r="810" s="1" customFormat="1" ht="15.75" customHeight="1" spans="1:24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</row>
    <row r="811" s="1" customFormat="1" ht="15.75" customHeight="1" spans="1:24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</row>
    <row r="812" s="1" customFormat="1" ht="15.75" customHeight="1" spans="1:24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</row>
    <row r="813" s="1" customFormat="1" ht="15.75" customHeight="1" spans="1:24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</row>
    <row r="814" s="1" customFormat="1" ht="15.75" customHeight="1" spans="1:24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</row>
    <row r="815" s="1" customFormat="1" ht="15.75" customHeight="1" spans="1:24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</row>
    <row r="816" s="1" customFormat="1" ht="15.75" customHeight="1" spans="1:24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</row>
    <row r="817" s="1" customFormat="1" ht="15.75" customHeight="1" spans="1:24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</row>
    <row r="818" s="1" customFormat="1" ht="15.75" customHeight="1" spans="1:24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</row>
    <row r="819" s="1" customFormat="1" ht="15.75" customHeight="1" spans="1:24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</row>
    <row r="820" s="1" customFormat="1" ht="15.75" customHeight="1" spans="1:24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</row>
    <row r="821" s="1" customFormat="1" ht="15.75" customHeight="1" spans="1:24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</row>
    <row r="822" s="1" customFormat="1" ht="15.75" customHeight="1" spans="1:24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</row>
    <row r="823" s="1" customFormat="1" ht="15.75" customHeight="1" spans="1:24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</row>
    <row r="824" s="1" customFormat="1" ht="15.75" customHeight="1" spans="1:24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</row>
    <row r="825" s="1" customFormat="1" ht="15.75" customHeight="1" spans="1:24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</row>
    <row r="826" s="1" customFormat="1" ht="15.75" customHeight="1" spans="1:24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</row>
    <row r="827" s="1" customFormat="1" ht="15.75" customHeight="1" spans="1:24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</row>
    <row r="828" s="1" customFormat="1" ht="15.75" customHeight="1" spans="1:24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</row>
    <row r="829" s="1" customFormat="1" ht="15.75" customHeight="1" spans="1:24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</row>
    <row r="830" s="1" customFormat="1" ht="15.75" customHeight="1" spans="1:24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</row>
    <row r="831" s="1" customFormat="1" ht="15.75" customHeight="1" spans="1:24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</row>
    <row r="832" s="1" customFormat="1" ht="15.75" customHeight="1" spans="1:24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</row>
    <row r="833" s="1" customFormat="1" ht="15.75" customHeight="1" spans="1:24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</row>
    <row r="834" s="1" customFormat="1" ht="15.75" customHeight="1" spans="1:24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</row>
    <row r="835" s="1" customFormat="1" ht="15.75" customHeight="1" spans="1:24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</row>
    <row r="836" s="1" customFormat="1" ht="15.75" customHeight="1" spans="1:24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</row>
    <row r="837" s="1" customFormat="1" ht="15.75" customHeight="1" spans="1:24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</row>
    <row r="838" s="1" customFormat="1" ht="15.75" customHeight="1" spans="1:24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</row>
    <row r="839" s="1" customFormat="1" ht="15.75" customHeight="1" spans="1:24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</row>
    <row r="840" s="1" customFormat="1" ht="15.75" customHeight="1" spans="1:24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</row>
    <row r="841" s="1" customFormat="1" ht="15.75" customHeight="1" spans="1:24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</row>
    <row r="842" s="1" customFormat="1" ht="15.75" customHeight="1" spans="1:24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</row>
    <row r="843" s="1" customFormat="1" ht="15.75" customHeight="1" spans="1:24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</row>
    <row r="844" s="1" customFormat="1" ht="15.75" customHeight="1" spans="1:24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</row>
    <row r="845" s="1" customFormat="1" ht="15.75" customHeight="1" spans="1:24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</row>
    <row r="846" s="1" customFormat="1" ht="15.75" customHeight="1" spans="1:24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</row>
    <row r="847" s="1" customFormat="1" ht="15.75" customHeight="1" spans="1:24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</row>
    <row r="848" s="1" customFormat="1" ht="15.75" customHeight="1" spans="1:24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</row>
    <row r="849" s="1" customFormat="1" ht="15.75" customHeight="1" spans="1:24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</row>
    <row r="850" s="1" customFormat="1" ht="15.75" customHeight="1" spans="1:24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</row>
    <row r="851" s="1" customFormat="1" ht="15.75" customHeight="1" spans="1:24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</row>
    <row r="852" s="1" customFormat="1" ht="15.75" customHeight="1" spans="1:24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</row>
    <row r="853" s="1" customFormat="1" ht="15.75" customHeight="1" spans="1:24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</row>
    <row r="854" s="1" customFormat="1" ht="15.75" customHeight="1" spans="1:24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</row>
    <row r="855" s="1" customFormat="1" ht="15.75" customHeight="1" spans="1:24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</row>
    <row r="856" s="1" customFormat="1" ht="15.75" customHeight="1" spans="1:24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</row>
    <row r="857" s="1" customFormat="1" ht="15.75" customHeight="1" spans="1:24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</row>
    <row r="858" s="1" customFormat="1" ht="15.75" customHeight="1" spans="1:24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</row>
    <row r="859" s="1" customFormat="1" ht="15.75" customHeight="1" spans="1:24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</row>
    <row r="860" s="1" customFormat="1" ht="15.75" customHeight="1" spans="1:24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</row>
    <row r="861" s="1" customFormat="1" ht="15.75" customHeight="1" spans="1:24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</row>
    <row r="862" s="1" customFormat="1" ht="15.75" customHeight="1" spans="1:24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</row>
    <row r="863" s="1" customFormat="1" ht="15.75" customHeight="1" spans="1:24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</row>
    <row r="864" s="1" customFormat="1" ht="15.75" customHeight="1" spans="1:24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</row>
    <row r="865" s="1" customFormat="1" ht="15.75" customHeight="1" spans="1:24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</row>
    <row r="866" s="1" customFormat="1" ht="15.75" customHeight="1" spans="1:24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</row>
    <row r="867" s="1" customFormat="1" ht="15.75" customHeight="1" spans="1:24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</row>
    <row r="868" s="1" customFormat="1" ht="15.75" customHeight="1" spans="1:24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</row>
    <row r="869" s="1" customFormat="1" ht="15.75" customHeight="1" spans="1:24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</row>
    <row r="870" s="1" customFormat="1" ht="15.75" customHeight="1" spans="1:24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</row>
    <row r="871" s="1" customFormat="1" ht="15.75" customHeight="1" spans="1:24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</row>
    <row r="872" s="1" customFormat="1" ht="15.75" customHeight="1" spans="1:24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</row>
    <row r="873" s="1" customFormat="1" ht="15.75" customHeight="1" spans="1:24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</row>
    <row r="874" s="1" customFormat="1" ht="15.75" customHeight="1" spans="1:24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</row>
    <row r="875" s="1" customFormat="1" ht="15.75" customHeight="1" spans="1:24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</row>
    <row r="876" s="1" customFormat="1" ht="15.75" customHeight="1" spans="1:24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</row>
    <row r="877" s="1" customFormat="1" ht="15.75" customHeight="1" spans="1:24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</row>
    <row r="878" s="1" customFormat="1" ht="15.75" customHeight="1" spans="1:24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</row>
    <row r="879" s="1" customFormat="1" ht="15.75" customHeight="1" spans="1:24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</row>
    <row r="880" s="1" customFormat="1" ht="15.75" customHeight="1" spans="1:24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</row>
    <row r="881" s="1" customFormat="1" ht="15.75" customHeight="1" spans="1:24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</row>
    <row r="882" s="1" customFormat="1" ht="15.75" customHeight="1" spans="1:24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</row>
    <row r="883" s="1" customFormat="1" ht="15.75" customHeight="1" spans="1:24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</row>
    <row r="884" s="1" customFormat="1" ht="15.75" customHeight="1" spans="1:24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</row>
    <row r="885" s="1" customFormat="1" ht="15.75" customHeight="1" spans="1:24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</row>
    <row r="886" s="1" customFormat="1" ht="15.75" customHeight="1" spans="1:24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</row>
    <row r="887" s="1" customFormat="1" ht="15.75" customHeight="1" spans="1:24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</row>
    <row r="888" s="1" customFormat="1" ht="15.75" customHeight="1" spans="1:24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</row>
    <row r="889" s="1" customFormat="1" ht="15.75" customHeight="1" spans="1:24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</row>
    <row r="890" s="1" customFormat="1" ht="15.75" customHeight="1" spans="1:24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</row>
    <row r="891" s="1" customFormat="1" ht="15.75" customHeight="1" spans="1:24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</row>
    <row r="892" s="1" customFormat="1" ht="15.75" customHeight="1" spans="1:24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</row>
    <row r="893" s="1" customFormat="1" ht="15.75" customHeight="1" spans="1:24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</row>
    <row r="894" s="1" customFormat="1" ht="15.75" customHeight="1" spans="1:24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</row>
    <row r="895" s="1" customFormat="1" ht="15.75" customHeight="1" spans="1:24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</row>
    <row r="896" s="1" customFormat="1" ht="15.75" customHeight="1" spans="1:24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</row>
    <row r="897" s="1" customFormat="1" ht="15.75" customHeight="1" spans="1:24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</row>
    <row r="898" s="1" customFormat="1" ht="15.75" customHeight="1" spans="1:24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</row>
    <row r="899" s="1" customFormat="1" ht="15.75" customHeight="1" spans="1:24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</row>
    <row r="900" s="1" customFormat="1" ht="15.75" customHeight="1" spans="1:24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</row>
    <row r="901" s="1" customFormat="1" ht="15.75" customHeight="1" spans="1:24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</row>
    <row r="902" s="1" customFormat="1" ht="15.75" customHeight="1" spans="1:24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</row>
    <row r="903" s="1" customFormat="1" ht="15.75" customHeight="1" spans="1:24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</row>
    <row r="904" s="1" customFormat="1" ht="15.75" customHeight="1" spans="1:24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</row>
    <row r="905" s="1" customFormat="1" ht="15.75" customHeight="1" spans="1:24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</row>
    <row r="906" s="1" customFormat="1" ht="15.75" customHeight="1" spans="1:24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</row>
    <row r="907" s="1" customFormat="1" ht="15.75" customHeight="1" spans="1:24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</row>
    <row r="908" s="1" customFormat="1" ht="15.75" customHeight="1" spans="1:24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</row>
    <row r="909" s="1" customFormat="1" ht="15.75" customHeight="1" spans="1:24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</row>
    <row r="910" s="1" customFormat="1" ht="15.75" customHeight="1" spans="1:24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</row>
    <row r="911" s="1" customFormat="1" ht="15.75" customHeight="1" spans="1:24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</row>
    <row r="912" s="1" customFormat="1" ht="15.75" customHeight="1" spans="1:24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</row>
    <row r="913" s="1" customFormat="1" ht="15.75" customHeight="1" spans="1:24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</row>
    <row r="914" s="1" customFormat="1" ht="15.75" customHeight="1" spans="1:24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</row>
    <row r="915" s="1" customFormat="1" ht="15.75" customHeight="1" spans="1:24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</row>
    <row r="916" s="1" customFormat="1" ht="15.75" customHeight="1" spans="1:24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</row>
    <row r="917" s="1" customFormat="1" ht="15.75" customHeight="1" spans="1:24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</row>
    <row r="918" s="1" customFormat="1" ht="15.75" customHeight="1" spans="1:24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</row>
    <row r="919" s="1" customFormat="1" ht="15.75" customHeight="1" spans="1:24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</row>
    <row r="920" s="1" customFormat="1" ht="15.75" customHeight="1" spans="1:24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</row>
    <row r="921" s="1" customFormat="1" ht="15.75" customHeight="1" spans="1:24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</row>
    <row r="922" s="1" customFormat="1" ht="15.75" customHeight="1" spans="1:24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</row>
    <row r="923" s="1" customFormat="1" ht="15.75" customHeight="1" spans="1:24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</row>
    <row r="924" s="1" customFormat="1" ht="15.75" customHeight="1" spans="1:24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</row>
    <row r="925" s="1" customFormat="1" ht="15.75" customHeight="1" spans="1:24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</row>
    <row r="926" s="1" customFormat="1" ht="15.75" customHeight="1" spans="1:24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</row>
    <row r="927" s="1" customFormat="1" ht="15.75" customHeight="1" spans="1:24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</row>
    <row r="928" s="1" customFormat="1" ht="15.75" customHeight="1" spans="1:24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</row>
    <row r="929" s="1" customFormat="1" ht="15.75" customHeight="1" spans="1:24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</row>
    <row r="930" s="1" customFormat="1" ht="15.75" customHeight="1" spans="1:24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</row>
    <row r="931" s="1" customFormat="1" ht="15.75" customHeight="1" spans="1:24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</row>
    <row r="932" s="1" customFormat="1" ht="15.75" customHeight="1" spans="1:24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</row>
    <row r="933" s="1" customFormat="1" ht="15.75" customHeight="1" spans="1:24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</row>
    <row r="934" s="1" customFormat="1" ht="15.75" customHeight="1" spans="1:24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</row>
    <row r="935" s="1" customFormat="1" ht="15.75" customHeight="1" spans="1:24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</row>
    <row r="936" s="1" customFormat="1" ht="15.75" customHeight="1" spans="1:24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</row>
    <row r="937" s="1" customFormat="1" ht="15.75" customHeight="1" spans="1:24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</row>
    <row r="938" s="1" customFormat="1" ht="15.75" customHeight="1" spans="1:24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</row>
    <row r="939" s="1" customFormat="1" ht="15.75" customHeight="1" spans="1:24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</row>
    <row r="940" s="1" customFormat="1" ht="15.75" customHeight="1" spans="1:24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</row>
    <row r="941" s="1" customFormat="1" ht="15.75" customHeight="1" spans="1:24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</row>
    <row r="942" s="1" customFormat="1" ht="15.75" customHeight="1" spans="1:24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</row>
    <row r="943" s="1" customFormat="1" ht="15.75" customHeight="1" spans="1:24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</row>
    <row r="944" s="1" customFormat="1" ht="15.75" customHeight="1" spans="1:24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</row>
    <row r="945" s="1" customFormat="1" ht="15.75" customHeight="1" spans="1:24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</row>
    <row r="946" s="1" customFormat="1" ht="15.75" customHeight="1" spans="1:24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</row>
    <row r="947" s="1" customFormat="1" ht="15.75" customHeight="1" spans="1:24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</row>
    <row r="948" s="1" customFormat="1" ht="15.75" customHeight="1" spans="1:24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</row>
    <row r="949" s="1" customFormat="1" ht="15.75" customHeight="1" spans="1:24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</row>
    <row r="950" s="1" customFormat="1" ht="15.75" customHeight="1" spans="1:24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</row>
    <row r="951" s="1" customFormat="1" ht="15.75" customHeight="1" spans="1:24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</row>
    <row r="952" s="1" customFormat="1" ht="15.75" customHeight="1" spans="1:24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</row>
    <row r="953" s="1" customFormat="1" ht="15.75" customHeight="1" spans="1:24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</row>
    <row r="954" s="1" customFormat="1" ht="15.75" customHeight="1" spans="1:24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</row>
    <row r="955" s="1" customFormat="1" ht="15.75" customHeight="1" spans="1:24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</row>
    <row r="956" s="1" customFormat="1" ht="15.75" customHeight="1" spans="1:24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</row>
    <row r="957" s="1" customFormat="1" ht="15.75" customHeight="1" spans="1:24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</row>
    <row r="958" s="1" customFormat="1" ht="15.75" customHeight="1" spans="1:24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</row>
    <row r="959" s="1" customFormat="1" ht="15.75" customHeight="1" spans="1:24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</row>
    <row r="960" s="1" customFormat="1" ht="15.75" customHeight="1" spans="1:24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</row>
    <row r="961" s="1" customFormat="1" ht="15.75" customHeight="1" spans="1:24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</row>
    <row r="962" s="1" customFormat="1" ht="15.75" customHeight="1" spans="1:24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</row>
    <row r="963" s="1" customFormat="1" ht="15.75" customHeight="1" spans="1:24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</row>
    <row r="964" s="1" customFormat="1" ht="15.75" customHeight="1" spans="1:24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</row>
    <row r="965" s="1" customFormat="1" ht="15.75" customHeight="1" spans="1:24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</row>
    <row r="966" s="1" customFormat="1" ht="15.75" customHeight="1" spans="1:24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</row>
    <row r="967" s="1" customFormat="1" ht="15.75" customHeight="1" spans="1:24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</row>
    <row r="968" s="1" customFormat="1" ht="15.75" customHeight="1" spans="1:24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</row>
    <row r="969" s="1" customFormat="1" ht="15.75" customHeight="1" spans="1:24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</row>
    <row r="970" s="1" customFormat="1" ht="15.75" customHeight="1" spans="1:24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</row>
    <row r="971" s="1" customFormat="1" ht="15.75" customHeight="1" spans="1:24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</row>
    <row r="972" s="1" customFormat="1" ht="15.75" customHeight="1" spans="1:24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</row>
    <row r="973" s="1" customFormat="1" ht="15.75" customHeight="1" spans="1:24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</row>
    <row r="974" s="1" customFormat="1" ht="15.75" customHeight="1" spans="1:24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</row>
    <row r="975" s="1" customFormat="1" ht="15.75" customHeight="1" spans="1:24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</row>
    <row r="976" s="1" customFormat="1" ht="15.75" customHeight="1" spans="1:24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</row>
    <row r="977" s="1" customFormat="1" ht="15.75" customHeight="1" spans="1:24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</row>
    <row r="978" s="1" customFormat="1" ht="15.75" customHeight="1" spans="1:24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</row>
    <row r="979" s="1" customFormat="1" ht="15.75" customHeight="1" spans="1:24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</row>
    <row r="980" s="1" customFormat="1" ht="15.75" customHeight="1" spans="1:24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</row>
    <row r="981" s="1" customFormat="1" ht="15.75" customHeight="1" spans="1:24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</row>
    <row r="982" s="1" customFormat="1" ht="15.75" customHeight="1" spans="1:24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</row>
    <row r="983" s="1" customFormat="1" ht="15.75" customHeight="1" spans="1:24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</row>
    <row r="984" s="1" customFormat="1" ht="15.75" customHeight="1" spans="1:24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</row>
    <row r="985" s="1" customFormat="1" ht="15.75" customHeight="1" spans="1:24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</row>
    <row r="986" s="1" customFormat="1" ht="15.75" customHeight="1" spans="1:24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</row>
    <row r="987" s="1" customFormat="1" ht="15.75" customHeight="1" spans="1:24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</row>
    <row r="988" s="1" customFormat="1" ht="15.75" customHeight="1" spans="1:24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</row>
    <row r="989" s="1" customFormat="1" ht="15.75" customHeight="1" spans="1:24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</row>
    <row r="990" s="1" customFormat="1" ht="15.75" customHeight="1" spans="1:24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</row>
    <row r="991" s="1" customFormat="1" ht="15.75" customHeight="1" spans="1:24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</row>
    <row r="992" s="1" customFormat="1" ht="15.75" customHeight="1" spans="1:24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</row>
    <row r="993" s="1" customFormat="1" ht="15.75" customHeight="1" spans="1:24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</row>
    <row r="994" s="1" customFormat="1" ht="15.75" customHeight="1" spans="1:24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</row>
    <row r="995" s="1" customFormat="1" ht="15.75" customHeight="1" spans="1:24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</row>
    <row r="996" s="1" customFormat="1" ht="15.75" customHeight="1" spans="1:24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</row>
    <row r="997" s="1" customFormat="1" ht="15.75" customHeight="1" spans="1:24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</row>
    <row r="998" s="1" customFormat="1" ht="15.75" customHeight="1" spans="1:24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</row>
    <row r="999" s="1" customFormat="1" ht="15.75" customHeight="1" spans="1:24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</row>
    <row r="1000" s="1" customFormat="1" ht="15.75" customHeight="1" spans="1:24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</row>
    <row r="1001" s="1" customFormat="1" ht="15.75" customHeight="1" spans="1:24">
      <c r="A1001" s="86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</row>
    <row r="1002" s="1" customFormat="1" ht="15.75" customHeight="1" spans="1:24">
      <c r="A1002" s="86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</row>
    <row r="1003" s="1" customFormat="1" ht="15.75" customHeight="1" spans="1:24">
      <c r="A1003" s="86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</row>
    <row r="1004" s="1" customFormat="1" ht="15.75" customHeight="1" spans="1:24">
      <c r="A1004" s="86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</row>
    <row r="1005" s="1" customFormat="1" ht="15.75" customHeight="1" spans="1:24">
      <c r="A1005" s="86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</row>
    <row r="1006" s="1" customFormat="1" ht="15.75" customHeight="1" spans="1:24">
      <c r="A1006" s="86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</row>
    <row r="1007" s="1" customFormat="1" ht="15.75" customHeight="1" spans="1:24">
      <c r="A1007" s="86"/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</row>
    <row r="1008" s="1" customFormat="1" ht="15.75" customHeight="1" spans="1:24">
      <c r="A1008" s="86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</row>
    <row r="1009" s="1" customFormat="1" ht="15.75" customHeight="1" spans="1:24">
      <c r="A1009" s="86"/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</row>
    <row r="1010" s="1" customFormat="1" ht="15.75" customHeight="1" spans="1:24">
      <c r="A1010" s="86"/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</row>
    <row r="1011" s="1" customFormat="1" ht="15.75" customHeight="1" spans="1:24">
      <c r="A1011" s="86"/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</row>
    <row r="1012" s="1" customFormat="1" ht="15.75" customHeight="1" spans="1:24">
      <c r="A1012" s="86"/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</row>
    <row r="1013" s="1" customFormat="1" ht="15.75" customHeight="1" spans="1:24">
      <c r="A1013" s="86"/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</row>
    <row r="1014" s="1" customFormat="1" ht="15.75" customHeight="1" spans="1:24">
      <c r="A1014" s="86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</row>
    <row r="1015" s="1" customFormat="1" ht="15.75" customHeight="1" spans="1:24">
      <c r="A1015" s="86"/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</row>
    <row r="1016" s="1" customFormat="1" ht="15.75" customHeight="1" spans="1:24">
      <c r="A1016" s="86"/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</row>
    <row r="1017" s="1" customFormat="1" ht="15.75" customHeight="1" spans="1:24">
      <c r="A1017" s="86"/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86"/>
      <c r="U1017" s="86"/>
      <c r="V1017" s="86"/>
      <c r="W1017" s="86"/>
      <c r="X1017" s="86"/>
    </row>
    <row r="1018" s="1" customFormat="1" ht="15.75" customHeight="1" spans="1:24">
      <c r="A1018" s="86"/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  <c r="Q1018" s="86"/>
      <c r="R1018" s="86"/>
      <c r="S1018" s="86"/>
      <c r="T1018" s="86"/>
      <c r="U1018" s="86"/>
      <c r="V1018" s="86"/>
      <c r="W1018" s="86"/>
      <c r="X1018" s="86"/>
    </row>
    <row r="1019" s="1" customFormat="1" ht="15.75" customHeight="1" spans="1:24">
      <c r="A1019" s="86"/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  <c r="Q1019" s="86"/>
      <c r="R1019" s="86"/>
      <c r="S1019" s="86"/>
      <c r="T1019" s="86"/>
      <c r="U1019" s="86"/>
      <c r="V1019" s="86"/>
      <c r="W1019" s="86"/>
      <c r="X1019" s="86"/>
    </row>
    <row r="1020" s="1" customFormat="1" ht="15.75" customHeight="1" spans="12:24">
      <c r="L1020" s="86"/>
      <c r="M1020" s="86"/>
      <c r="N1020" s="86"/>
      <c r="O1020" s="86"/>
      <c r="P1020" s="86"/>
      <c r="Q1020" s="86"/>
      <c r="R1020" s="86"/>
      <c r="S1020" s="86"/>
      <c r="T1020" s="86"/>
      <c r="U1020" s="86"/>
      <c r="V1020" s="86"/>
      <c r="W1020" s="86"/>
      <c r="X1020" s="86"/>
    </row>
    <row r="1021" s="1" customFormat="1" ht="15.75" customHeight="1" spans="12:24"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86"/>
      <c r="W1021" s="86"/>
      <c r="X1021" s="86"/>
    </row>
    <row r="1022" s="1" customFormat="1" ht="15.75" customHeight="1" spans="12:24"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86"/>
      <c r="W1022" s="86"/>
      <c r="X1022" s="86"/>
    </row>
    <row r="1023" s="1" customFormat="1" ht="15.75" customHeight="1" spans="12:24">
      <c r="L1023" s="86"/>
      <c r="M1023" s="86"/>
      <c r="N1023" s="86"/>
      <c r="O1023" s="86"/>
      <c r="P1023" s="86"/>
      <c r="Q1023" s="86"/>
      <c r="R1023" s="86"/>
      <c r="S1023" s="86"/>
      <c r="T1023" s="86"/>
      <c r="U1023" s="86"/>
      <c r="V1023" s="86"/>
      <c r="W1023" s="86"/>
      <c r="X1023" s="86"/>
    </row>
    <row r="1024" s="1" customFormat="1" ht="15.75" customHeight="1" spans="12:24">
      <c r="L1024" s="86"/>
      <c r="M1024" s="86"/>
      <c r="N1024" s="86"/>
      <c r="O1024" s="86"/>
      <c r="P1024" s="86"/>
      <c r="Q1024" s="86"/>
      <c r="R1024" s="86"/>
      <c r="S1024" s="86"/>
      <c r="T1024" s="86"/>
      <c r="U1024" s="86"/>
      <c r="V1024" s="86"/>
      <c r="W1024" s="86"/>
      <c r="X1024" s="86"/>
    </row>
    <row r="1025" s="1" customFormat="1" ht="15.75" customHeight="1" spans="12:24">
      <c r="L1025" s="86"/>
      <c r="M1025" s="86"/>
      <c r="N1025" s="86"/>
      <c r="O1025" s="86"/>
      <c r="P1025" s="86"/>
      <c r="Q1025" s="86"/>
      <c r="R1025" s="86"/>
      <c r="S1025" s="86"/>
      <c r="T1025" s="86"/>
      <c r="U1025" s="86"/>
      <c r="V1025" s="86"/>
      <c r="W1025" s="86"/>
      <c r="X1025" s="86"/>
    </row>
    <row r="1026" s="1" customFormat="1" ht="15.75" customHeight="1" spans="12:24">
      <c r="L1026" s="86"/>
      <c r="M1026" s="86"/>
      <c r="N1026" s="86"/>
      <c r="O1026" s="86"/>
      <c r="P1026" s="86"/>
      <c r="Q1026" s="86"/>
      <c r="R1026" s="86"/>
      <c r="S1026" s="86"/>
      <c r="T1026" s="86"/>
      <c r="U1026" s="86"/>
      <c r="V1026" s="86"/>
      <c r="W1026" s="86"/>
      <c r="X1026" s="86"/>
    </row>
    <row r="1027" s="1" customFormat="1" ht="15.75" customHeight="1" spans="12:24">
      <c r="L1027" s="86"/>
      <c r="M1027" s="86"/>
      <c r="N1027" s="86"/>
      <c r="O1027" s="86"/>
      <c r="P1027" s="86"/>
      <c r="Q1027" s="86"/>
      <c r="R1027" s="86"/>
      <c r="S1027" s="86"/>
      <c r="T1027" s="86"/>
      <c r="U1027" s="86"/>
      <c r="V1027" s="86"/>
      <c r="W1027" s="86"/>
      <c r="X1027" s="86"/>
    </row>
    <row r="1028" s="1" customFormat="1" ht="15.75" customHeight="1" spans="12:24">
      <c r="L1028" s="86"/>
      <c r="M1028" s="86"/>
      <c r="N1028" s="86"/>
      <c r="O1028" s="86"/>
      <c r="P1028" s="86"/>
      <c r="Q1028" s="86"/>
      <c r="R1028" s="86"/>
      <c r="S1028" s="86"/>
      <c r="T1028" s="86"/>
      <c r="U1028" s="86"/>
      <c r="V1028" s="86"/>
      <c r="W1028" s="86"/>
      <c r="X1028" s="86"/>
    </row>
    <row r="1029" s="1" customFormat="1" ht="15.75" customHeight="1" spans="12:24">
      <c r="L1029" s="86"/>
      <c r="M1029" s="86"/>
      <c r="N1029" s="86"/>
      <c r="O1029" s="86"/>
      <c r="P1029" s="86"/>
      <c r="Q1029" s="86"/>
      <c r="R1029" s="86"/>
      <c r="S1029" s="86"/>
      <c r="T1029" s="86"/>
      <c r="U1029" s="86"/>
      <c r="V1029" s="86"/>
      <c r="W1029" s="86"/>
      <c r="X1029" s="86"/>
    </row>
    <row r="1030" s="1" customFormat="1" ht="15.75" customHeight="1" spans="12:24">
      <c r="L1030" s="86"/>
      <c r="M1030" s="86"/>
      <c r="N1030" s="86"/>
      <c r="O1030" s="86"/>
      <c r="P1030" s="86"/>
      <c r="Q1030" s="86"/>
      <c r="R1030" s="86"/>
      <c r="S1030" s="86"/>
      <c r="T1030" s="86"/>
      <c r="U1030" s="86"/>
      <c r="V1030" s="86"/>
      <c r="W1030" s="86"/>
      <c r="X1030" s="86"/>
    </row>
    <row r="1031" s="1" customFormat="1" ht="15.75" customHeight="1" spans="12:24">
      <c r="L1031" s="86"/>
      <c r="M1031" s="86"/>
      <c r="N1031" s="86"/>
      <c r="O1031" s="86"/>
      <c r="P1031" s="86"/>
      <c r="Q1031" s="86"/>
      <c r="R1031" s="86"/>
      <c r="S1031" s="86"/>
      <c r="T1031" s="86"/>
      <c r="U1031" s="86"/>
      <c r="V1031" s="86"/>
      <c r="W1031" s="86"/>
      <c r="X1031" s="86"/>
    </row>
  </sheetData>
  <mergeCells count="28">
    <mergeCell ref="A1:D1"/>
    <mergeCell ref="G1:K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4:E14"/>
    <mergeCell ref="A15:E15"/>
    <mergeCell ref="A16:E16"/>
    <mergeCell ref="A17:E17"/>
    <mergeCell ref="A18:E18"/>
    <mergeCell ref="A22:E22"/>
    <mergeCell ref="G7:G8"/>
    <mergeCell ref="H7:H8"/>
    <mergeCell ref="I7:I8"/>
    <mergeCell ref="J7:J8"/>
    <mergeCell ref="K7:K8"/>
    <mergeCell ref="H2:K6"/>
    <mergeCell ref="A7:E8"/>
  </mergeCells>
  <conditionalFormatting sqref="C88:C91">
    <cfRule type="notContainsBlanks" dxfId="0" priority="2">
      <formula>LEN(TRIM(C88))&gt;0</formula>
    </cfRule>
  </conditionalFormatting>
  <conditionalFormatting sqref="C24:C72 G9:H9 O9:O23 K16:K19 G14:H19 H10">
    <cfRule type="notContainsBlanks" dxfId="0" priority="1">
      <formula>LEN(TRIM(C9))&gt;0</formula>
    </cfRule>
  </conditionalFormatting>
  <pageMargins left="0.7" right="0.7" top="0.75" bottom="0.75" header="0.3" footer="0.3"/>
  <pageSetup paperSize="9" scale="91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31"/>
  <sheetViews>
    <sheetView tabSelected="1" view="pageBreakPreview" zoomScaleNormal="85" topLeftCell="A3" workbookViewId="0">
      <selection activeCell="M22" sqref="M22"/>
    </sheetView>
  </sheetViews>
  <sheetFormatPr defaultColWidth="13.0884955752212" defaultRowHeight="15" customHeight="1"/>
  <cols>
    <col min="1" max="1" width="4.26548672566372" style="1" customWidth="1"/>
    <col min="2" max="2" width="17" style="1" customWidth="1"/>
    <col min="3" max="3" width="21.3097345132743" style="1" customWidth="1"/>
    <col min="4" max="4" width="18.7256637168142" style="1" customWidth="1"/>
    <col min="5" max="5" width="15.2743362831858" style="1" customWidth="1"/>
    <col min="6" max="6" width="23.1681415929204" style="1" customWidth="1"/>
    <col min="7" max="8" width="9.36283185840708" style="1" customWidth="1"/>
    <col min="9" max="9" width="9.08849557522124" style="1" customWidth="1"/>
    <col min="10" max="11" width="9.36283185840708" style="1" customWidth="1"/>
    <col min="12" max="13" width="9" style="1" customWidth="1"/>
    <col min="14" max="14" width="8.8141592920354" style="1" customWidth="1"/>
    <col min="15" max="15" width="6.90265486725664" style="1" customWidth="1"/>
    <col min="16" max="16" width="10.5398230088496" style="1" customWidth="1"/>
    <col min="17" max="17" width="29.7256637168142" style="1" customWidth="1"/>
    <col min="18" max="24" width="12.4513274336283" style="1" customWidth="1"/>
    <col min="25" max="16384" width="13.0884955752212" style="1"/>
  </cols>
  <sheetData>
    <row r="1" s="1" customFormat="1" ht="30" customHeight="1" spans="1:24">
      <c r="A1" s="2" t="s">
        <v>0</v>
      </c>
      <c r="B1" s="3"/>
      <c r="C1" s="3"/>
      <c r="D1" s="4"/>
      <c r="E1" s="5" t="s">
        <v>57</v>
      </c>
      <c r="F1" s="6"/>
      <c r="G1" s="7"/>
      <c r="H1" s="8"/>
      <c r="I1" s="3"/>
      <c r="J1" s="3"/>
      <c r="K1" s="4"/>
      <c r="L1" s="70"/>
      <c r="M1" s="70"/>
      <c r="N1" s="70"/>
      <c r="O1" s="70"/>
      <c r="P1" s="70"/>
      <c r="Q1" s="68"/>
      <c r="R1" s="68"/>
      <c r="S1" s="68"/>
      <c r="T1" s="68"/>
      <c r="U1" s="68"/>
      <c r="V1" s="68"/>
      <c r="W1" s="68"/>
      <c r="X1" s="68"/>
    </row>
    <row r="2" s="1" customFormat="1" ht="15.75" customHeight="1" spans="1:24">
      <c r="A2" s="9" t="s">
        <v>1</v>
      </c>
      <c r="B2" s="10"/>
      <c r="C2" s="11" t="s">
        <v>2</v>
      </c>
      <c r="D2" s="12" t="s">
        <v>3</v>
      </c>
      <c r="E2" s="13" t="str">
        <f>'[1]Style Summary Cover Page'!D2</f>
        <v>SARAH PUNTER</v>
      </c>
      <c r="F2" s="14"/>
      <c r="G2" s="4"/>
      <c r="H2" s="15" t="s">
        <v>58</v>
      </c>
      <c r="I2" s="71"/>
      <c r="J2" s="71"/>
      <c r="K2" s="72"/>
      <c r="L2" s="73"/>
      <c r="M2" s="73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</row>
    <row r="3" s="1" customFormat="1" ht="15.75" customHeight="1" spans="1:24">
      <c r="A3" s="16" t="s">
        <v>5</v>
      </c>
      <c r="B3" s="3"/>
      <c r="C3" s="17">
        <f>'[1]Style Summary Cover Page'!B3</f>
        <v>45187</v>
      </c>
      <c r="D3" s="18" t="s">
        <v>6</v>
      </c>
      <c r="E3" s="13" t="str">
        <f>'[1]Style Summary Cover Page'!D3</f>
        <v>SARAH P</v>
      </c>
      <c r="F3" s="14"/>
      <c r="G3" s="4"/>
      <c r="H3" s="19"/>
      <c r="I3" s="74"/>
      <c r="J3" s="74"/>
      <c r="K3" s="75"/>
      <c r="L3" s="73"/>
      <c r="M3" s="73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</row>
    <row r="4" s="1" customFormat="1" ht="15.75" customHeight="1" spans="1:24">
      <c r="A4" s="16" t="s">
        <v>7</v>
      </c>
      <c r="B4" s="3"/>
      <c r="C4" s="17" t="str">
        <f>'[1]Style Summary Cover Page'!B4</f>
        <v>SPRING 25</v>
      </c>
      <c r="D4" s="18" t="s">
        <v>8</v>
      </c>
      <c r="E4" s="13" t="s">
        <v>59</v>
      </c>
      <c r="F4" s="14"/>
      <c r="G4" s="4"/>
      <c r="H4" s="19"/>
      <c r="I4" s="74"/>
      <c r="J4" s="74"/>
      <c r="K4" s="75"/>
      <c r="L4" s="73"/>
      <c r="M4" s="73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</row>
    <row r="5" s="1" customFormat="1" ht="15.75" customHeight="1" spans="1:24">
      <c r="A5" s="16" t="s">
        <v>9</v>
      </c>
      <c r="B5" s="3"/>
      <c r="C5" s="17" t="str">
        <f>'[1]Style Summary Cover Page'!B5</f>
        <v>SPRING 25</v>
      </c>
      <c r="D5" s="18" t="s">
        <v>10</v>
      </c>
      <c r="E5" s="13" t="s">
        <v>60</v>
      </c>
      <c r="F5" s="14"/>
      <c r="G5" s="4"/>
      <c r="H5" s="19"/>
      <c r="I5" s="74"/>
      <c r="J5" s="74"/>
      <c r="K5" s="75"/>
      <c r="L5" s="73"/>
      <c r="M5" s="73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</row>
    <row r="6" s="1" customFormat="1" ht="15.75" customHeight="1" spans="1:24">
      <c r="A6" s="16" t="s">
        <v>11</v>
      </c>
      <c r="B6" s="3"/>
      <c r="C6" s="20" t="s">
        <v>61</v>
      </c>
      <c r="D6" s="18" t="s">
        <v>13</v>
      </c>
      <c r="E6" s="13" t="s">
        <v>62</v>
      </c>
      <c r="F6" s="14"/>
      <c r="G6" s="4"/>
      <c r="H6" s="21"/>
      <c r="I6" s="76"/>
      <c r="J6" s="76"/>
      <c r="K6" s="77"/>
      <c r="L6" s="73"/>
      <c r="M6" s="73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</row>
    <row r="7" s="1" customFormat="1" ht="15.75" customHeight="1" spans="1:24">
      <c r="A7" s="22" t="s">
        <v>14</v>
      </c>
      <c r="B7" s="22"/>
      <c r="C7" s="22"/>
      <c r="D7" s="22"/>
      <c r="E7" s="23"/>
      <c r="F7" s="24"/>
      <c r="G7" s="25" t="s">
        <v>15</v>
      </c>
      <c r="H7" s="26" t="s">
        <v>63</v>
      </c>
      <c r="I7" s="78" t="s">
        <v>62</v>
      </c>
      <c r="J7" s="25" t="s">
        <v>64</v>
      </c>
      <c r="K7" s="79" t="s">
        <v>65</v>
      </c>
      <c r="L7" s="80"/>
      <c r="M7" s="81"/>
      <c r="N7" s="80"/>
      <c r="O7" s="80"/>
      <c r="P7" s="81"/>
      <c r="Q7" s="82"/>
      <c r="R7" s="68"/>
      <c r="S7" s="68"/>
      <c r="T7" s="68"/>
      <c r="U7" s="68"/>
      <c r="V7" s="68"/>
      <c r="W7" s="68"/>
      <c r="X7" s="68"/>
    </row>
    <row r="8" s="1" customFormat="1" ht="13.1" spans="1:24">
      <c r="A8" s="27"/>
      <c r="B8" s="27"/>
      <c r="C8" s="27"/>
      <c r="D8" s="27"/>
      <c r="E8" s="28"/>
      <c r="F8" s="28"/>
      <c r="G8" s="29"/>
      <c r="H8" s="30"/>
      <c r="I8" s="29"/>
      <c r="J8" s="29"/>
      <c r="K8" s="29"/>
      <c r="L8" s="82"/>
      <c r="M8" s="82"/>
      <c r="N8" s="82"/>
      <c r="O8" s="83"/>
      <c r="P8" s="82"/>
      <c r="Q8" s="82"/>
      <c r="R8" s="68"/>
      <c r="S8" s="68"/>
      <c r="T8" s="68"/>
      <c r="U8" s="68"/>
      <c r="V8" s="68"/>
      <c r="W8" s="68"/>
      <c r="X8" s="68"/>
    </row>
    <row r="9" s="1" customFormat="1" ht="25" customHeight="1" spans="1:24">
      <c r="A9" s="31" t="s">
        <v>66</v>
      </c>
      <c r="B9" s="32"/>
      <c r="C9" s="32"/>
      <c r="D9" s="32"/>
      <c r="E9" s="33"/>
      <c r="F9" s="34" t="s">
        <v>67</v>
      </c>
      <c r="G9" s="35">
        <v>0.5</v>
      </c>
      <c r="H9" s="36">
        <f>'1X-3X'!H9*2.54</f>
        <v>118.11</v>
      </c>
      <c r="I9" s="36">
        <f>'1X-3X'!I9*2.54</f>
        <v>119.38</v>
      </c>
      <c r="J9" s="36">
        <f>'1X-3X'!J9*2.54</f>
        <v>120.65</v>
      </c>
      <c r="K9" s="36">
        <f>'1X-3X'!K9*2.54</f>
        <v>121.92</v>
      </c>
      <c r="L9" s="65"/>
      <c r="M9" s="65"/>
      <c r="N9" s="66"/>
      <c r="O9" s="65"/>
      <c r="P9" s="65"/>
      <c r="Q9" s="67"/>
      <c r="R9" s="68"/>
      <c r="S9" s="68"/>
      <c r="T9" s="68"/>
      <c r="U9" s="68"/>
      <c r="V9" s="68"/>
      <c r="W9" s="68"/>
      <c r="X9" s="68"/>
    </row>
    <row r="10" s="1" customFormat="1" ht="25" customHeight="1" spans="1:24">
      <c r="A10" s="31" t="s">
        <v>68</v>
      </c>
      <c r="B10" s="32"/>
      <c r="C10" s="32"/>
      <c r="D10" s="32"/>
      <c r="E10" s="33"/>
      <c r="F10" s="37" t="s">
        <v>69</v>
      </c>
      <c r="G10" s="38">
        <v>0.25</v>
      </c>
      <c r="H10" s="36">
        <f>'1X-3X'!H10*2.54</f>
        <v>110.49</v>
      </c>
      <c r="I10" s="36">
        <f>'1X-3X'!I10*2.54</f>
        <v>111.76</v>
      </c>
      <c r="J10" s="36">
        <f>'1X-3X'!J10*2.54</f>
        <v>113.03</v>
      </c>
      <c r="K10" s="36">
        <f>'1X-3X'!K10*2.54</f>
        <v>114.3</v>
      </c>
      <c r="L10" s="65"/>
      <c r="M10" s="65"/>
      <c r="N10" s="66"/>
      <c r="O10" s="65"/>
      <c r="P10" s="65"/>
      <c r="Q10" s="67"/>
      <c r="R10" s="68"/>
      <c r="S10" s="68"/>
      <c r="T10" s="68"/>
      <c r="U10" s="68"/>
      <c r="V10" s="68"/>
      <c r="W10" s="68"/>
      <c r="X10" s="68"/>
    </row>
    <row r="11" s="1" customFormat="1" ht="25" customHeight="1" spans="1:24">
      <c r="A11" s="39" t="s">
        <v>70</v>
      </c>
      <c r="B11" s="40"/>
      <c r="C11" s="40"/>
      <c r="D11" s="40"/>
      <c r="E11" s="41"/>
      <c r="F11" s="37" t="s">
        <v>27</v>
      </c>
      <c r="G11" s="42">
        <v>0.125</v>
      </c>
      <c r="H11" s="36">
        <f>'1X-3X'!H11*2.54</f>
        <v>4.445</v>
      </c>
      <c r="I11" s="36">
        <f>'1X-3X'!I11*2.54</f>
        <v>4.7625</v>
      </c>
      <c r="J11" s="36">
        <f>'1X-3X'!J11*2.54</f>
        <v>4.92125</v>
      </c>
      <c r="K11" s="36">
        <f>'1X-3X'!K11*2.54</f>
        <v>5.08</v>
      </c>
      <c r="L11" s="65"/>
      <c r="M11" s="65"/>
      <c r="N11" s="66"/>
      <c r="O11" s="65"/>
      <c r="P11" s="65"/>
      <c r="Q11" s="67"/>
      <c r="R11" s="68"/>
      <c r="S11" s="68"/>
      <c r="T11" s="68"/>
      <c r="U11" s="68"/>
      <c r="V11" s="68"/>
      <c r="W11" s="68"/>
      <c r="X11" s="68"/>
    </row>
    <row r="12" s="1" customFormat="1" ht="25" customHeight="1" spans="1:24">
      <c r="A12" s="43" t="s">
        <v>71</v>
      </c>
      <c r="B12" s="44"/>
      <c r="C12" s="45"/>
      <c r="D12" s="45"/>
      <c r="E12" s="46"/>
      <c r="F12" s="37" t="s">
        <v>33</v>
      </c>
      <c r="G12" s="38">
        <v>0.125</v>
      </c>
      <c r="H12" s="36">
        <f>'1X-3X'!H12*2.54</f>
        <v>15.875</v>
      </c>
      <c r="I12" s="36">
        <f>'1X-3X'!I12*2.54</f>
        <v>16.51</v>
      </c>
      <c r="J12" s="36">
        <f>'1X-3X'!J12*2.54</f>
        <v>17.145</v>
      </c>
      <c r="K12" s="36">
        <f>'1X-3X'!K12*2.54</f>
        <v>17.78</v>
      </c>
      <c r="L12" s="65"/>
      <c r="M12" s="65"/>
      <c r="N12" s="66"/>
      <c r="O12" s="65"/>
      <c r="P12" s="65"/>
      <c r="Q12" s="67"/>
      <c r="R12" s="68"/>
      <c r="S12" s="68"/>
      <c r="T12" s="68"/>
      <c r="U12" s="68"/>
      <c r="V12" s="68"/>
      <c r="W12" s="68"/>
      <c r="X12" s="68"/>
    </row>
    <row r="13" s="1" customFormat="1" ht="25" customHeight="1" spans="1:24">
      <c r="A13" s="43" t="s">
        <v>72</v>
      </c>
      <c r="B13" s="47"/>
      <c r="C13" s="48"/>
      <c r="D13" s="48"/>
      <c r="E13" s="49"/>
      <c r="F13" s="37" t="s">
        <v>35</v>
      </c>
      <c r="G13" s="50">
        <v>0.125</v>
      </c>
      <c r="H13" s="36">
        <f>'1X-3X'!H13*2.54</f>
        <v>18.415</v>
      </c>
      <c r="I13" s="36">
        <f>'1X-3X'!I13*2.54</f>
        <v>19.05</v>
      </c>
      <c r="J13" s="36">
        <f>'1X-3X'!J13*2.54</f>
        <v>19.685</v>
      </c>
      <c r="K13" s="36">
        <f>'1X-3X'!K13*2.54</f>
        <v>20.32</v>
      </c>
      <c r="L13" s="65"/>
      <c r="M13" s="65"/>
      <c r="N13" s="66"/>
      <c r="O13" s="65"/>
      <c r="P13" s="65"/>
      <c r="Q13" s="67"/>
      <c r="R13" s="68"/>
      <c r="S13" s="68"/>
      <c r="T13" s="68"/>
      <c r="U13" s="68"/>
      <c r="V13" s="68"/>
      <c r="W13" s="68"/>
      <c r="X13" s="68"/>
    </row>
    <row r="14" s="1" customFormat="1" ht="25" customHeight="1" spans="1:24">
      <c r="A14" s="39" t="s">
        <v>73</v>
      </c>
      <c r="B14" s="40"/>
      <c r="C14" s="40"/>
      <c r="D14" s="40"/>
      <c r="E14" s="41"/>
      <c r="F14" s="37" t="s">
        <v>74</v>
      </c>
      <c r="G14" s="51">
        <v>0.25</v>
      </c>
      <c r="H14" s="36">
        <f>'1X-3X'!H14*2.54</f>
        <v>111.76</v>
      </c>
      <c r="I14" s="36">
        <f>'1X-3X'!I14*2.54</f>
        <v>116.84</v>
      </c>
      <c r="J14" s="36">
        <f>'1X-3X'!J14*2.54</f>
        <v>123.19</v>
      </c>
      <c r="K14" s="36">
        <f>'1X-3X'!K14*2.54</f>
        <v>129.54</v>
      </c>
      <c r="L14" s="65"/>
      <c r="M14" s="65"/>
      <c r="N14" s="66"/>
      <c r="O14" s="65"/>
      <c r="P14" s="65"/>
      <c r="Q14" s="67"/>
      <c r="R14" s="68"/>
      <c r="S14" s="68"/>
      <c r="T14" s="68"/>
      <c r="U14" s="68"/>
      <c r="V14" s="68"/>
      <c r="W14" s="68"/>
      <c r="X14" s="68"/>
    </row>
    <row r="15" s="1" customFormat="1" ht="25" customHeight="1" spans="1:24">
      <c r="A15" s="39" t="s">
        <v>75</v>
      </c>
      <c r="B15" s="40"/>
      <c r="C15" s="40"/>
      <c r="D15" s="40"/>
      <c r="E15" s="41"/>
      <c r="F15" s="37" t="s">
        <v>76</v>
      </c>
      <c r="G15" s="51">
        <v>0.25</v>
      </c>
      <c r="H15" s="36">
        <f>'1X-3X'!H15*2.54</f>
        <v>104.14</v>
      </c>
      <c r="I15" s="36">
        <f>'1X-3X'!I15*2.54</f>
        <v>109.22</v>
      </c>
      <c r="J15" s="36">
        <f>'1X-3X'!J15*2.54</f>
        <v>115.57</v>
      </c>
      <c r="K15" s="36">
        <f>'1X-3X'!K15*2.54</f>
        <v>121.92</v>
      </c>
      <c r="L15" s="65"/>
      <c r="M15" s="65"/>
      <c r="N15" s="66"/>
      <c r="O15" s="65"/>
      <c r="P15" s="65"/>
      <c r="Q15" s="67"/>
      <c r="R15" s="68"/>
      <c r="S15" s="68"/>
      <c r="T15" s="68"/>
      <c r="U15" s="68"/>
      <c r="V15" s="68"/>
      <c r="W15" s="68"/>
      <c r="X15" s="68"/>
    </row>
    <row r="16" s="1" customFormat="1" ht="25" customHeight="1" spans="1:24">
      <c r="A16" s="39" t="s">
        <v>77</v>
      </c>
      <c r="B16" s="40"/>
      <c r="C16" s="40"/>
      <c r="D16" s="40"/>
      <c r="E16" s="41"/>
      <c r="F16" s="37" t="s">
        <v>78</v>
      </c>
      <c r="G16" s="51">
        <v>0.25</v>
      </c>
      <c r="H16" s="36">
        <f>'1X-3X'!H16*2.54</f>
        <v>124.46</v>
      </c>
      <c r="I16" s="36">
        <f>'1X-3X'!I16*2.54</f>
        <v>129.54</v>
      </c>
      <c r="J16" s="36">
        <f>'1X-3X'!J16*2.54</f>
        <v>135.89</v>
      </c>
      <c r="K16" s="36">
        <f>'1X-3X'!K16*2.54</f>
        <v>142.24</v>
      </c>
      <c r="L16" s="65"/>
      <c r="M16" s="65"/>
      <c r="N16" s="66"/>
      <c r="O16" s="65"/>
      <c r="P16" s="65"/>
      <c r="Q16" s="67"/>
      <c r="R16" s="68"/>
      <c r="S16" s="68"/>
      <c r="T16" s="68"/>
      <c r="U16" s="68"/>
      <c r="V16" s="68"/>
      <c r="W16" s="68"/>
      <c r="X16" s="68"/>
    </row>
    <row r="17" s="1" customFormat="1" ht="25" customHeight="1" spans="1:24">
      <c r="A17" s="39" t="s">
        <v>79</v>
      </c>
      <c r="B17" s="40"/>
      <c r="C17" s="40"/>
      <c r="D17" s="40"/>
      <c r="E17" s="41"/>
      <c r="F17" s="34" t="s">
        <v>80</v>
      </c>
      <c r="G17" s="51">
        <v>0.5</v>
      </c>
      <c r="H17" s="36">
        <f>'1X-3X'!H17*2.54</f>
        <v>180.34</v>
      </c>
      <c r="I17" s="36">
        <f>'1X-3X'!I17*2.54</f>
        <v>185.42</v>
      </c>
      <c r="J17" s="36">
        <f>'1X-3X'!J17*2.54</f>
        <v>191.77</v>
      </c>
      <c r="K17" s="36">
        <f>'1X-3X'!K17*2.54</f>
        <v>198.12</v>
      </c>
      <c r="L17" s="65"/>
      <c r="M17" s="65"/>
      <c r="N17" s="66"/>
      <c r="O17" s="65"/>
      <c r="P17" s="65"/>
      <c r="Q17" s="67"/>
      <c r="R17" s="68"/>
      <c r="S17" s="68"/>
      <c r="T17" s="68"/>
      <c r="U17" s="68"/>
      <c r="V17" s="68"/>
      <c r="W17" s="68"/>
      <c r="X17" s="68"/>
    </row>
    <row r="18" s="1" customFormat="1" ht="25" customHeight="1" spans="1:24">
      <c r="A18" s="39" t="s">
        <v>81</v>
      </c>
      <c r="B18" s="40"/>
      <c r="C18" s="40"/>
      <c r="D18" s="40"/>
      <c r="E18" s="41"/>
      <c r="F18" s="34" t="s">
        <v>82</v>
      </c>
      <c r="G18" s="35">
        <v>0.5</v>
      </c>
      <c r="H18" s="36">
        <f>'1X-3X'!H18*2.54</f>
        <v>177.8</v>
      </c>
      <c r="I18" s="36">
        <f>'1X-3X'!I18*2.54</f>
        <v>182.88</v>
      </c>
      <c r="J18" s="36">
        <f>'1X-3X'!J18*2.54</f>
        <v>189.23</v>
      </c>
      <c r="K18" s="36">
        <f>'1X-3X'!K18*2.54</f>
        <v>195.58</v>
      </c>
      <c r="L18" s="65"/>
      <c r="M18" s="65"/>
      <c r="N18" s="66"/>
      <c r="O18" s="65"/>
      <c r="P18" s="65"/>
      <c r="Q18" s="67"/>
      <c r="R18" s="68"/>
      <c r="S18" s="68"/>
      <c r="T18" s="68"/>
      <c r="U18" s="68"/>
      <c r="V18" s="68"/>
      <c r="W18" s="68"/>
      <c r="X18" s="68"/>
    </row>
    <row r="19" s="1" customFormat="1" ht="25" customHeight="1" spans="1:24">
      <c r="A19" s="44" t="s">
        <v>83</v>
      </c>
      <c r="B19" s="45"/>
      <c r="C19" s="45"/>
      <c r="D19" s="45"/>
      <c r="E19" s="52"/>
      <c r="F19" s="37" t="s">
        <v>52</v>
      </c>
      <c r="G19" s="42">
        <v>0.25</v>
      </c>
      <c r="H19" s="36">
        <f>'1X-3X'!H19*2.54</f>
        <v>29.5275</v>
      </c>
      <c r="I19" s="36">
        <f>'1X-3X'!I19*2.54</f>
        <v>30.48</v>
      </c>
      <c r="J19" s="36">
        <f>'1X-3X'!J19*2.54</f>
        <v>31.4325</v>
      </c>
      <c r="K19" s="36">
        <f>'1X-3X'!K19*2.54</f>
        <v>32.385</v>
      </c>
      <c r="L19" s="65"/>
      <c r="M19" s="65"/>
      <c r="N19" s="66"/>
      <c r="O19" s="65"/>
      <c r="P19" s="65"/>
      <c r="Q19" s="67"/>
      <c r="R19" s="68"/>
      <c r="S19" s="68"/>
      <c r="T19" s="68"/>
      <c r="U19" s="68"/>
      <c r="V19" s="68"/>
      <c r="W19" s="68"/>
      <c r="X19" s="68"/>
    </row>
    <row r="20" s="1" customFormat="1" ht="25" customHeight="1" spans="1:24">
      <c r="A20" s="53" t="s">
        <v>84</v>
      </c>
      <c r="B20" s="54"/>
      <c r="C20" s="54"/>
      <c r="D20" s="54"/>
      <c r="E20" s="55"/>
      <c r="F20" s="37" t="s">
        <v>54</v>
      </c>
      <c r="G20" s="56">
        <v>0</v>
      </c>
      <c r="H20" s="36">
        <f>'1X-3X'!H20*2.54</f>
        <v>0</v>
      </c>
      <c r="I20" s="36">
        <f>'1X-3X'!I20*2.54</f>
        <v>6.35</v>
      </c>
      <c r="J20" s="36">
        <f>'1X-3X'!J20*2.54</f>
        <v>6.35</v>
      </c>
      <c r="K20" s="36">
        <f>'1X-3X'!K20*2.54</f>
        <v>6.35</v>
      </c>
      <c r="L20" s="65"/>
      <c r="M20" s="65"/>
      <c r="N20" s="66"/>
      <c r="O20" s="65"/>
      <c r="P20" s="65"/>
      <c r="Q20" s="67"/>
      <c r="R20" s="68"/>
      <c r="S20" s="68"/>
      <c r="T20" s="68"/>
      <c r="U20" s="68"/>
      <c r="V20" s="68"/>
      <c r="W20" s="68"/>
      <c r="X20" s="68"/>
    </row>
    <row r="21" s="1" customFormat="1" ht="25" customHeight="1" spans="1:24">
      <c r="A21" s="57" t="s">
        <v>85</v>
      </c>
      <c r="B21" s="58"/>
      <c r="C21" s="58"/>
      <c r="D21" s="58"/>
      <c r="E21" s="59"/>
      <c r="F21" s="37" t="s">
        <v>86</v>
      </c>
      <c r="G21" s="56">
        <v>0.125</v>
      </c>
      <c r="H21" s="36">
        <f>'1X-3X'!H21*2.54</f>
        <v>0</v>
      </c>
      <c r="I21" s="36">
        <f>'1X-3X'!I21*2.54</f>
        <v>0.9525</v>
      </c>
      <c r="J21" s="36">
        <f>'1X-3X'!J21*2.54</f>
        <v>0.9525</v>
      </c>
      <c r="K21" s="36">
        <f>'1X-3X'!K21*2.54</f>
        <v>0.9525</v>
      </c>
      <c r="L21" s="65"/>
      <c r="M21" s="65"/>
      <c r="N21" s="66"/>
      <c r="O21" s="65"/>
      <c r="P21" s="65"/>
      <c r="Q21" s="67"/>
      <c r="R21" s="68"/>
      <c r="S21" s="68"/>
      <c r="T21" s="68"/>
      <c r="U21" s="68"/>
      <c r="V21" s="68"/>
      <c r="W21" s="68"/>
      <c r="X21" s="68"/>
    </row>
    <row r="22" s="1" customFormat="1" ht="25" customHeight="1" spans="1:24">
      <c r="A22" s="60" t="s">
        <v>87</v>
      </c>
      <c r="B22" s="61"/>
      <c r="C22" s="61"/>
      <c r="D22" s="61"/>
      <c r="E22" s="62"/>
      <c r="F22" s="37" t="s">
        <v>56</v>
      </c>
      <c r="G22" s="63">
        <v>0.25</v>
      </c>
      <c r="H22" s="36">
        <f>'1X-3X'!H22*2.54</f>
        <v>0</v>
      </c>
      <c r="I22" s="36">
        <f>'1X-3X'!I22*2.54</f>
        <v>2.54</v>
      </c>
      <c r="J22" s="36">
        <f>'1X-3X'!J22*2.54</f>
        <v>2.54</v>
      </c>
      <c r="K22" s="36">
        <f>'1X-3X'!K22*2.54</f>
        <v>2.54</v>
      </c>
      <c r="L22" s="65"/>
      <c r="M22" s="65"/>
      <c r="N22" s="66"/>
      <c r="O22" s="65"/>
      <c r="P22" s="65"/>
      <c r="Q22" s="67"/>
      <c r="R22" s="68"/>
      <c r="S22" s="68"/>
      <c r="T22" s="68"/>
      <c r="U22" s="68"/>
      <c r="V22" s="68"/>
      <c r="W22" s="68"/>
      <c r="X22" s="68"/>
    </row>
    <row r="23" s="1" customFormat="1" ht="25" customHeight="1" spans="1:24">
      <c r="A23" s="64" t="s">
        <v>88</v>
      </c>
      <c r="B23" s="61"/>
      <c r="C23" s="61"/>
      <c r="D23" s="61"/>
      <c r="E23" s="62"/>
      <c r="F23" s="37" t="s">
        <v>89</v>
      </c>
      <c r="G23" s="63">
        <v>0</v>
      </c>
      <c r="H23" s="36">
        <f>'1X-3X'!H23*2.54</f>
        <v>0</v>
      </c>
      <c r="I23" s="36">
        <f>'1X-3X'!I23*2.54</f>
        <v>0.3175</v>
      </c>
      <c r="J23" s="36">
        <f>'1X-3X'!J23*2.54</f>
        <v>0.3175</v>
      </c>
      <c r="K23" s="36">
        <f>'1X-3X'!K23*2.54</f>
        <v>0.3175</v>
      </c>
      <c r="L23" s="65"/>
      <c r="M23" s="65"/>
      <c r="N23" s="66"/>
      <c r="O23" s="65"/>
      <c r="P23" s="65"/>
      <c r="Q23" s="67"/>
      <c r="R23" s="68"/>
      <c r="S23" s="68"/>
      <c r="T23" s="68"/>
      <c r="U23" s="68"/>
      <c r="V23" s="68"/>
      <c r="W23" s="68"/>
      <c r="X23" s="68"/>
    </row>
    <row r="24" s="1" customFormat="1" ht="15.75" customHeight="1" spans="1:13">
      <c r="A24" s="65"/>
      <c r="B24" s="66"/>
      <c r="C24" s="65"/>
      <c r="D24" s="65"/>
      <c r="E24" s="67"/>
      <c r="F24" s="67"/>
      <c r="G24" s="68"/>
      <c r="H24" s="68"/>
      <c r="I24" s="68"/>
      <c r="J24" s="68"/>
      <c r="K24" s="68"/>
      <c r="L24" s="68"/>
      <c r="M24" s="68"/>
    </row>
    <row r="25" s="1" customFormat="1" ht="15.75" customHeight="1" spans="1:13">
      <c r="A25" s="65"/>
      <c r="B25" s="66"/>
      <c r="C25" s="65"/>
      <c r="D25" s="65"/>
      <c r="E25" s="67"/>
      <c r="F25" s="67"/>
      <c r="G25" s="68"/>
      <c r="H25" s="68"/>
      <c r="I25" s="68"/>
      <c r="J25" s="68"/>
      <c r="K25" s="68"/>
      <c r="L25" s="68"/>
      <c r="M25" s="68"/>
    </row>
    <row r="26" s="1" customFormat="1" ht="15.75" customHeight="1" spans="1:13">
      <c r="A26" s="65"/>
      <c r="B26" s="66"/>
      <c r="C26" s="65"/>
      <c r="D26" s="65"/>
      <c r="E26" s="67"/>
      <c r="F26" s="67"/>
      <c r="G26" s="68"/>
      <c r="H26" s="68"/>
      <c r="I26" s="68"/>
      <c r="J26" s="68"/>
      <c r="K26" s="68"/>
      <c r="L26" s="68"/>
      <c r="M26" s="68"/>
    </row>
    <row r="27" s="1" customFormat="1" ht="15.75" customHeight="1" spans="1:13">
      <c r="A27" s="65"/>
      <c r="B27" s="66"/>
      <c r="C27" s="65"/>
      <c r="D27" s="65"/>
      <c r="E27" s="67"/>
      <c r="F27" s="67"/>
      <c r="G27" s="68"/>
      <c r="H27" s="68"/>
      <c r="I27" s="68"/>
      <c r="J27" s="68"/>
      <c r="K27" s="68"/>
      <c r="L27" s="68"/>
      <c r="M27" s="68"/>
    </row>
    <row r="28" s="1" customFormat="1" ht="15.75" customHeight="1" spans="1:13">
      <c r="A28" s="65"/>
      <c r="B28" s="66"/>
      <c r="C28" s="65"/>
      <c r="D28" s="65"/>
      <c r="E28" s="67"/>
      <c r="F28" s="67"/>
      <c r="G28" s="68"/>
      <c r="H28" s="68"/>
      <c r="I28" s="68"/>
      <c r="J28" s="68"/>
      <c r="K28" s="68"/>
      <c r="L28" s="68"/>
      <c r="M28" s="68"/>
    </row>
    <row r="29" s="1" customFormat="1" ht="15.75" customHeight="1" spans="1:13">
      <c r="A29" s="65"/>
      <c r="B29" s="66"/>
      <c r="C29" s="65"/>
      <c r="D29" s="65"/>
      <c r="E29" s="67"/>
      <c r="F29" s="67"/>
      <c r="G29" s="68"/>
      <c r="H29" s="68"/>
      <c r="I29" s="68"/>
      <c r="J29" s="68"/>
      <c r="K29" s="68"/>
      <c r="L29" s="68"/>
      <c r="M29" s="68"/>
    </row>
    <row r="30" s="1" customFormat="1" ht="15.75" customHeight="1" spans="1:13">
      <c r="A30" s="65"/>
      <c r="B30" s="66"/>
      <c r="C30" s="65"/>
      <c r="D30" s="65"/>
      <c r="E30" s="67"/>
      <c r="F30" s="67"/>
      <c r="G30" s="68"/>
      <c r="H30" s="68"/>
      <c r="I30" s="68"/>
      <c r="J30" s="68"/>
      <c r="K30" s="68"/>
      <c r="L30" s="68"/>
      <c r="M30" s="68"/>
    </row>
    <row r="31" s="1" customFormat="1" ht="15.75" customHeight="1" spans="1:13">
      <c r="A31" s="65"/>
      <c r="B31" s="66"/>
      <c r="C31" s="65"/>
      <c r="D31" s="65"/>
      <c r="E31" s="67"/>
      <c r="F31" s="67"/>
      <c r="G31" s="68"/>
      <c r="H31" s="68"/>
      <c r="I31" s="68"/>
      <c r="J31" s="68"/>
      <c r="K31" s="68"/>
      <c r="L31" s="68"/>
      <c r="M31" s="68"/>
    </row>
    <row r="32" s="1" customFormat="1" ht="15.75" customHeight="1" spans="1:13">
      <c r="A32" s="65"/>
      <c r="B32" s="66"/>
      <c r="C32" s="65"/>
      <c r="D32" s="65"/>
      <c r="E32" s="67"/>
      <c r="F32" s="67"/>
      <c r="G32" s="68"/>
      <c r="H32" s="68"/>
      <c r="I32" s="68"/>
      <c r="J32" s="68"/>
      <c r="K32" s="68"/>
      <c r="L32" s="68"/>
      <c r="M32" s="68"/>
    </row>
    <row r="33" s="1" customFormat="1" ht="15.75" customHeight="1" spans="1:13">
      <c r="A33" s="65"/>
      <c r="B33" s="66"/>
      <c r="C33" s="65"/>
      <c r="D33" s="65"/>
      <c r="E33" s="67"/>
      <c r="F33" s="67"/>
      <c r="G33" s="68"/>
      <c r="H33" s="68"/>
      <c r="I33" s="68"/>
      <c r="J33" s="68"/>
      <c r="K33" s="68"/>
      <c r="L33" s="68"/>
      <c r="M33" s="68"/>
    </row>
    <row r="34" s="1" customFormat="1" ht="15.75" customHeight="1" spans="1:13">
      <c r="A34" s="65"/>
      <c r="B34" s="66"/>
      <c r="C34" s="65"/>
      <c r="D34" s="65"/>
      <c r="E34" s="67"/>
      <c r="F34" s="67"/>
      <c r="G34" s="68"/>
      <c r="H34" s="68"/>
      <c r="I34" s="68"/>
      <c r="J34" s="68"/>
      <c r="K34" s="68"/>
      <c r="L34" s="68"/>
      <c r="M34" s="68"/>
    </row>
    <row r="35" s="1" customFormat="1" ht="15.75" customHeight="1" spans="1:13">
      <c r="A35" s="65"/>
      <c r="B35" s="66"/>
      <c r="C35" s="65"/>
      <c r="D35" s="65"/>
      <c r="E35" s="67"/>
      <c r="F35" s="67"/>
      <c r="G35" s="68"/>
      <c r="H35" s="68"/>
      <c r="I35" s="68"/>
      <c r="J35" s="68"/>
      <c r="K35" s="68"/>
      <c r="L35" s="68"/>
      <c r="M35" s="68"/>
    </row>
    <row r="36" s="1" customFormat="1" ht="14.25" spans="1:13">
      <c r="A36" s="65"/>
      <c r="B36" s="66"/>
      <c r="C36" s="65"/>
      <c r="D36" s="65"/>
      <c r="E36" s="67"/>
      <c r="F36" s="67"/>
      <c r="G36" s="68"/>
      <c r="H36" s="68"/>
      <c r="I36" s="68"/>
      <c r="J36" s="68"/>
      <c r="K36" s="68"/>
      <c r="L36" s="68"/>
      <c r="M36" s="68"/>
    </row>
    <row r="37" s="1" customFormat="1" ht="14.25" spans="1:13">
      <c r="A37" s="65"/>
      <c r="B37" s="66"/>
      <c r="C37" s="65"/>
      <c r="D37" s="65"/>
      <c r="E37" s="67"/>
      <c r="F37" s="67"/>
      <c r="G37" s="68"/>
      <c r="H37" s="68"/>
      <c r="I37" s="68"/>
      <c r="J37" s="68"/>
      <c r="K37" s="68"/>
      <c r="L37" s="68"/>
      <c r="M37" s="68"/>
    </row>
    <row r="38" s="1" customFormat="1" ht="15.75" customHeight="1" spans="1:13">
      <c r="A38" s="65"/>
      <c r="B38" s="66"/>
      <c r="C38" s="65"/>
      <c r="D38" s="65"/>
      <c r="E38" s="67"/>
      <c r="F38" s="67"/>
      <c r="G38" s="68"/>
      <c r="H38" s="68"/>
      <c r="I38" s="68"/>
      <c r="J38" s="68"/>
      <c r="K38" s="68"/>
      <c r="L38" s="68"/>
      <c r="M38" s="68"/>
    </row>
    <row r="39" s="1" customFormat="1" ht="15.75" customHeight="1" spans="1:13">
      <c r="A39" s="65"/>
      <c r="B39" s="66"/>
      <c r="C39" s="65"/>
      <c r="D39" s="65"/>
      <c r="E39" s="67"/>
      <c r="F39" s="67"/>
      <c r="G39" s="68"/>
      <c r="H39" s="68"/>
      <c r="I39" s="68"/>
      <c r="J39" s="68"/>
      <c r="K39" s="68"/>
      <c r="L39" s="68"/>
      <c r="M39" s="68"/>
    </row>
    <row r="40" s="1" customFormat="1" ht="15.75" customHeight="1" spans="1:13">
      <c r="A40" s="65"/>
      <c r="B40" s="66"/>
      <c r="C40" s="65"/>
      <c r="D40" s="65"/>
      <c r="E40" s="67"/>
      <c r="F40" s="67"/>
      <c r="G40" s="68"/>
      <c r="H40" s="68"/>
      <c r="I40" s="68"/>
      <c r="J40" s="68"/>
      <c r="K40" s="68"/>
      <c r="L40" s="68"/>
      <c r="M40" s="68"/>
    </row>
    <row r="41" s="1" customFormat="1" ht="15.75" customHeight="1" spans="1:13">
      <c r="A41" s="65"/>
      <c r="B41" s="66"/>
      <c r="C41" s="65"/>
      <c r="D41" s="65"/>
      <c r="E41" s="67"/>
      <c r="F41" s="67"/>
      <c r="G41" s="68"/>
      <c r="H41" s="68"/>
      <c r="I41" s="68"/>
      <c r="J41" s="68"/>
      <c r="K41" s="68"/>
      <c r="L41" s="68"/>
      <c r="M41" s="68"/>
    </row>
    <row r="42" s="1" customFormat="1" ht="15.75" customHeight="1" spans="1:13">
      <c r="A42" s="65"/>
      <c r="B42" s="66"/>
      <c r="C42" s="65"/>
      <c r="D42" s="65"/>
      <c r="E42" s="67"/>
      <c r="F42" s="67"/>
      <c r="G42" s="68"/>
      <c r="H42" s="68"/>
      <c r="I42" s="68"/>
      <c r="J42" s="68"/>
      <c r="K42" s="68"/>
      <c r="L42" s="68"/>
      <c r="M42" s="68"/>
    </row>
    <row r="43" s="1" customFormat="1" ht="15.5" customHeight="1" spans="1:13">
      <c r="A43" s="65"/>
      <c r="B43" s="66"/>
      <c r="C43" s="65"/>
      <c r="D43" s="65"/>
      <c r="E43" s="67"/>
      <c r="F43" s="67"/>
      <c r="G43" s="68"/>
      <c r="H43" s="68"/>
      <c r="I43" s="68"/>
      <c r="J43" s="68"/>
      <c r="K43" s="68"/>
      <c r="L43" s="68"/>
      <c r="M43" s="68"/>
    </row>
    <row r="44" s="1" customFormat="1" ht="14.25" spans="1:13">
      <c r="A44" s="65"/>
      <c r="B44" s="69"/>
      <c r="C44" s="65"/>
      <c r="D44" s="65"/>
      <c r="E44" s="67"/>
      <c r="F44" s="67"/>
      <c r="G44" s="68"/>
      <c r="H44" s="68"/>
      <c r="I44" s="68"/>
      <c r="J44" s="68"/>
      <c r="K44" s="68"/>
      <c r="L44" s="68"/>
      <c r="M44" s="68"/>
    </row>
    <row r="45" s="1" customFormat="1" ht="14.25" spans="1:13">
      <c r="A45" s="65"/>
      <c r="B45" s="69"/>
      <c r="C45" s="65"/>
      <c r="D45" s="65"/>
      <c r="E45" s="67"/>
      <c r="F45" s="67"/>
      <c r="G45" s="68"/>
      <c r="H45" s="68"/>
      <c r="I45" s="68"/>
      <c r="J45" s="68"/>
      <c r="K45" s="68"/>
      <c r="L45" s="68"/>
      <c r="M45" s="68"/>
    </row>
    <row r="46" s="1" customFormat="1" ht="15.75" customHeight="1" spans="1:13">
      <c r="A46" s="65"/>
      <c r="B46" s="69"/>
      <c r="C46" s="65"/>
      <c r="D46" s="65"/>
      <c r="E46" s="67"/>
      <c r="F46" s="67"/>
      <c r="G46" s="68"/>
      <c r="H46" s="68"/>
      <c r="I46" s="68"/>
      <c r="J46" s="68"/>
      <c r="K46" s="68"/>
      <c r="L46" s="68"/>
      <c r="M46" s="68"/>
    </row>
    <row r="47" s="1" customFormat="1" ht="15.75" customHeight="1" spans="1:13">
      <c r="A47" s="65"/>
      <c r="B47" s="69"/>
      <c r="C47" s="65"/>
      <c r="D47" s="65"/>
      <c r="E47" s="67"/>
      <c r="F47" s="67"/>
      <c r="G47" s="68"/>
      <c r="H47" s="68"/>
      <c r="I47" s="68"/>
      <c r="J47" s="68"/>
      <c r="K47" s="68"/>
      <c r="L47" s="68"/>
      <c r="M47" s="68"/>
    </row>
    <row r="48" s="1" customFormat="1" ht="15.75" customHeight="1" spans="1:13">
      <c r="A48" s="65"/>
      <c r="B48" s="69"/>
      <c r="C48" s="65"/>
      <c r="D48" s="65"/>
      <c r="E48" s="67"/>
      <c r="F48" s="67"/>
      <c r="G48" s="68"/>
      <c r="H48" s="68"/>
      <c r="I48" s="68"/>
      <c r="J48" s="68"/>
      <c r="K48" s="68"/>
      <c r="L48" s="68"/>
      <c r="M48" s="68"/>
    </row>
    <row r="49" s="1" customFormat="1" ht="15.75" customHeight="1" spans="1:13">
      <c r="A49" s="65"/>
      <c r="B49" s="69"/>
      <c r="C49" s="65"/>
      <c r="D49" s="65"/>
      <c r="E49" s="67"/>
      <c r="F49" s="67"/>
      <c r="G49" s="68"/>
      <c r="H49" s="68"/>
      <c r="I49" s="68"/>
      <c r="J49" s="68"/>
      <c r="K49" s="68"/>
      <c r="L49" s="68"/>
      <c r="M49" s="68"/>
    </row>
    <row r="50" s="1" customFormat="1" ht="15.75" customHeight="1" spans="1:13">
      <c r="A50" s="65"/>
      <c r="B50" s="69"/>
      <c r="C50" s="65"/>
      <c r="D50" s="65"/>
      <c r="E50" s="67"/>
      <c r="F50" s="67"/>
      <c r="G50" s="68"/>
      <c r="H50" s="68"/>
      <c r="I50" s="68"/>
      <c r="J50" s="68"/>
      <c r="K50" s="68"/>
      <c r="L50" s="68"/>
      <c r="M50" s="68"/>
    </row>
    <row r="51" s="1" customFormat="1" ht="15.75" customHeight="1" spans="1:13">
      <c r="A51" s="65"/>
      <c r="B51" s="69"/>
      <c r="C51" s="65"/>
      <c r="D51" s="65"/>
      <c r="E51" s="67"/>
      <c r="F51" s="67"/>
      <c r="G51" s="68"/>
      <c r="H51" s="68"/>
      <c r="I51" s="68"/>
      <c r="J51" s="68"/>
      <c r="K51" s="68"/>
      <c r="L51" s="68"/>
      <c r="M51" s="68"/>
    </row>
    <row r="52" s="1" customFormat="1" ht="14.25" spans="1:13">
      <c r="A52" s="65"/>
      <c r="B52" s="69"/>
      <c r="C52" s="65"/>
      <c r="D52" s="65"/>
      <c r="E52" s="67"/>
      <c r="F52" s="67"/>
      <c r="G52" s="68"/>
      <c r="H52" s="68"/>
      <c r="I52" s="68"/>
      <c r="J52" s="68"/>
      <c r="K52" s="68"/>
      <c r="L52" s="68"/>
      <c r="M52" s="68"/>
    </row>
    <row r="53" s="1" customFormat="1" ht="14.25" spans="1:13">
      <c r="A53" s="65"/>
      <c r="B53" s="69"/>
      <c r="C53" s="65"/>
      <c r="D53" s="65"/>
      <c r="E53" s="67"/>
      <c r="F53" s="67"/>
      <c r="G53" s="68"/>
      <c r="H53" s="68"/>
      <c r="I53" s="68"/>
      <c r="J53" s="68"/>
      <c r="K53" s="68"/>
      <c r="L53" s="68"/>
      <c r="M53" s="68"/>
    </row>
    <row r="54" s="1" customFormat="1" ht="15.75" customHeight="1" spans="1:13">
      <c r="A54" s="65"/>
      <c r="B54" s="69"/>
      <c r="C54" s="65"/>
      <c r="D54" s="65"/>
      <c r="E54" s="67"/>
      <c r="F54" s="67"/>
      <c r="G54" s="68"/>
      <c r="H54" s="68"/>
      <c r="I54" s="68"/>
      <c r="J54" s="68"/>
      <c r="K54" s="68"/>
      <c r="L54" s="68"/>
      <c r="M54" s="68"/>
    </row>
    <row r="55" s="1" customFormat="1" ht="15.75" customHeight="1" spans="1:13">
      <c r="A55" s="65"/>
      <c r="B55" s="69"/>
      <c r="C55" s="65"/>
      <c r="D55" s="65"/>
      <c r="E55" s="67"/>
      <c r="F55" s="67"/>
      <c r="G55" s="68"/>
      <c r="H55" s="68"/>
      <c r="I55" s="68"/>
      <c r="J55" s="68"/>
      <c r="K55" s="68"/>
      <c r="L55" s="68"/>
      <c r="M55" s="68"/>
    </row>
    <row r="56" s="1" customFormat="1" ht="15.75" customHeight="1" spans="1:13">
      <c r="A56" s="65"/>
      <c r="B56" s="69"/>
      <c r="C56" s="65"/>
      <c r="D56" s="65"/>
      <c r="E56" s="67"/>
      <c r="F56" s="67"/>
      <c r="G56" s="68"/>
      <c r="H56" s="68"/>
      <c r="I56" s="68"/>
      <c r="J56" s="68"/>
      <c r="K56" s="68"/>
      <c r="L56" s="68"/>
      <c r="M56" s="68"/>
    </row>
    <row r="57" s="1" customFormat="1" ht="15.75" customHeight="1" spans="1:13">
      <c r="A57" s="65"/>
      <c r="B57" s="66"/>
      <c r="C57" s="65"/>
      <c r="D57" s="65"/>
      <c r="E57" s="67"/>
      <c r="F57" s="67"/>
      <c r="G57" s="68"/>
      <c r="H57" s="68"/>
      <c r="I57" s="68"/>
      <c r="J57" s="68"/>
      <c r="K57" s="68"/>
      <c r="L57" s="68"/>
      <c r="M57" s="68"/>
    </row>
    <row r="58" s="1" customFormat="1" ht="15.75" customHeight="1" spans="1:13">
      <c r="A58" s="65"/>
      <c r="B58" s="66"/>
      <c r="C58" s="65"/>
      <c r="D58" s="65"/>
      <c r="E58" s="67"/>
      <c r="F58" s="67"/>
      <c r="G58" s="68"/>
      <c r="H58" s="68"/>
      <c r="I58" s="68"/>
      <c r="J58" s="68"/>
      <c r="K58" s="68"/>
      <c r="L58" s="68"/>
      <c r="M58" s="68"/>
    </row>
    <row r="59" s="1" customFormat="1" ht="15.75" customHeight="1" spans="1:13">
      <c r="A59" s="65"/>
      <c r="B59" s="66"/>
      <c r="C59" s="65"/>
      <c r="D59" s="65"/>
      <c r="E59" s="67"/>
      <c r="F59" s="67"/>
      <c r="G59" s="68"/>
      <c r="H59" s="68"/>
      <c r="I59" s="68"/>
      <c r="J59" s="68"/>
      <c r="K59" s="68"/>
      <c r="L59" s="68"/>
      <c r="M59" s="68"/>
    </row>
    <row r="60" s="1" customFormat="1" ht="15.75" customHeight="1" spans="1:13">
      <c r="A60" s="65"/>
      <c r="B60" s="69"/>
      <c r="C60" s="65"/>
      <c r="D60" s="65"/>
      <c r="E60" s="67"/>
      <c r="F60" s="67"/>
      <c r="G60" s="68"/>
      <c r="H60" s="68"/>
      <c r="I60" s="68"/>
      <c r="J60" s="68"/>
      <c r="K60" s="68"/>
      <c r="L60" s="68"/>
      <c r="M60" s="68"/>
    </row>
    <row r="61" s="1" customFormat="1" ht="15.75" customHeight="1" spans="1:13">
      <c r="A61" s="65"/>
      <c r="B61" s="69"/>
      <c r="C61" s="65"/>
      <c r="D61" s="65"/>
      <c r="E61" s="67"/>
      <c r="F61" s="67"/>
      <c r="G61" s="68"/>
      <c r="H61" s="68"/>
      <c r="I61" s="68"/>
      <c r="J61" s="68"/>
      <c r="K61" s="68"/>
      <c r="L61" s="68"/>
      <c r="M61" s="68"/>
    </row>
    <row r="62" s="1" customFormat="1" ht="15.75" customHeight="1" spans="1:13">
      <c r="A62" s="65"/>
      <c r="B62" s="69"/>
      <c r="C62" s="65"/>
      <c r="D62" s="65"/>
      <c r="E62" s="67"/>
      <c r="F62" s="67"/>
      <c r="G62" s="68"/>
      <c r="H62" s="68"/>
      <c r="I62" s="68"/>
      <c r="J62" s="68"/>
      <c r="K62" s="68"/>
      <c r="L62" s="68"/>
      <c r="M62" s="68"/>
    </row>
    <row r="63" s="1" customFormat="1" ht="15.75" customHeight="1" spans="1:13">
      <c r="A63" s="65"/>
      <c r="B63" s="69"/>
      <c r="C63" s="65"/>
      <c r="D63" s="65"/>
      <c r="E63" s="67"/>
      <c r="F63" s="67"/>
      <c r="G63" s="68"/>
      <c r="H63" s="68"/>
      <c r="I63" s="68"/>
      <c r="J63" s="68"/>
      <c r="K63" s="68"/>
      <c r="L63" s="68"/>
      <c r="M63" s="68"/>
    </row>
    <row r="64" s="1" customFormat="1" ht="15.75" customHeight="1" spans="1:13">
      <c r="A64" s="65"/>
      <c r="B64" s="69"/>
      <c r="C64" s="65"/>
      <c r="D64" s="65"/>
      <c r="E64" s="67"/>
      <c r="F64" s="67"/>
      <c r="G64" s="68"/>
      <c r="H64" s="68"/>
      <c r="I64" s="68"/>
      <c r="J64" s="68"/>
      <c r="K64" s="68"/>
      <c r="L64" s="68"/>
      <c r="M64" s="68"/>
    </row>
    <row r="65" s="1" customFormat="1" ht="15.75" customHeight="1" spans="1:13">
      <c r="A65" s="65"/>
      <c r="B65" s="69"/>
      <c r="C65" s="65"/>
      <c r="D65" s="65"/>
      <c r="E65" s="67"/>
      <c r="F65" s="67"/>
      <c r="G65" s="68"/>
      <c r="H65" s="68"/>
      <c r="I65" s="68"/>
      <c r="J65" s="68"/>
      <c r="K65" s="68"/>
      <c r="L65" s="68"/>
      <c r="M65" s="68"/>
    </row>
    <row r="66" s="1" customFormat="1" ht="15.75" customHeight="1" spans="1:13">
      <c r="A66" s="65"/>
      <c r="B66" s="69"/>
      <c r="C66" s="65"/>
      <c r="D66" s="65"/>
      <c r="E66" s="67"/>
      <c r="F66" s="67"/>
      <c r="G66" s="68"/>
      <c r="H66" s="68"/>
      <c r="I66" s="68"/>
      <c r="J66" s="68"/>
      <c r="K66" s="68"/>
      <c r="L66" s="68"/>
      <c r="M66" s="68"/>
    </row>
    <row r="67" s="1" customFormat="1" ht="15.75" customHeight="1" spans="1:13">
      <c r="A67" s="65"/>
      <c r="B67" s="69"/>
      <c r="C67" s="65"/>
      <c r="D67" s="65"/>
      <c r="E67" s="67"/>
      <c r="F67" s="67"/>
      <c r="G67" s="68"/>
      <c r="H67" s="68"/>
      <c r="I67" s="68"/>
      <c r="J67" s="68"/>
      <c r="K67" s="68"/>
      <c r="L67" s="68"/>
      <c r="M67" s="68"/>
    </row>
    <row r="68" s="1" customFormat="1" ht="15.75" customHeight="1" spans="1:13">
      <c r="A68" s="65"/>
      <c r="B68" s="69"/>
      <c r="C68" s="65"/>
      <c r="D68" s="65"/>
      <c r="E68" s="67"/>
      <c r="F68" s="67"/>
      <c r="G68" s="68"/>
      <c r="H68" s="68"/>
      <c r="I68" s="68"/>
      <c r="J68" s="68"/>
      <c r="K68" s="68"/>
      <c r="L68" s="68"/>
      <c r="M68" s="68"/>
    </row>
    <row r="69" s="1" customFormat="1" ht="15.75" customHeight="1" spans="1:13">
      <c r="A69" s="65"/>
      <c r="B69" s="69"/>
      <c r="C69" s="65"/>
      <c r="D69" s="65"/>
      <c r="E69" s="67"/>
      <c r="F69" s="67"/>
      <c r="G69" s="68"/>
      <c r="H69" s="68"/>
      <c r="I69" s="68"/>
      <c r="J69" s="68"/>
      <c r="K69" s="68"/>
      <c r="L69" s="68"/>
      <c r="M69" s="68"/>
    </row>
    <row r="70" s="1" customFormat="1" ht="15.75" customHeight="1" spans="1:13">
      <c r="A70" s="65"/>
      <c r="B70" s="69"/>
      <c r="C70" s="65"/>
      <c r="D70" s="65"/>
      <c r="E70" s="67"/>
      <c r="F70" s="67"/>
      <c r="G70" s="68"/>
      <c r="H70" s="68"/>
      <c r="I70" s="68"/>
      <c r="J70" s="68"/>
      <c r="K70" s="68"/>
      <c r="L70" s="68"/>
      <c r="M70" s="68"/>
    </row>
    <row r="71" s="1" customFormat="1" ht="15.75" customHeight="1" spans="1:13">
      <c r="A71" s="65"/>
      <c r="B71" s="69"/>
      <c r="C71" s="65"/>
      <c r="D71" s="65"/>
      <c r="E71" s="67"/>
      <c r="F71" s="67"/>
      <c r="G71" s="68"/>
      <c r="H71" s="68"/>
      <c r="I71" s="68"/>
      <c r="J71" s="68"/>
      <c r="K71" s="68"/>
      <c r="L71" s="68"/>
      <c r="M71" s="68"/>
    </row>
    <row r="72" s="1" customFormat="1" ht="15.75" customHeight="1" spans="1:13">
      <c r="A72" s="65"/>
      <c r="B72" s="69"/>
      <c r="C72" s="65"/>
      <c r="D72" s="65"/>
      <c r="E72" s="67"/>
      <c r="F72" s="67"/>
      <c r="G72" s="68"/>
      <c r="H72" s="68"/>
      <c r="I72" s="68"/>
      <c r="J72" s="68"/>
      <c r="K72" s="68"/>
      <c r="L72" s="68"/>
      <c r="M72" s="68"/>
    </row>
    <row r="73" s="1" customFormat="1" ht="15.75" customHeight="1" spans="1:13">
      <c r="A73" s="84"/>
      <c r="B73" s="84"/>
      <c r="C73" s="84"/>
      <c r="D73" s="84"/>
      <c r="E73" s="84"/>
      <c r="F73" s="84"/>
      <c r="G73" s="68"/>
      <c r="H73" s="68"/>
      <c r="I73" s="68"/>
      <c r="J73" s="68"/>
      <c r="K73" s="68"/>
      <c r="L73" s="68"/>
      <c r="M73" s="68"/>
    </row>
    <row r="74" s="1" customFormat="1" ht="15.75" customHeight="1" spans="1:13">
      <c r="A74" s="84"/>
      <c r="B74" s="84"/>
      <c r="C74" s="84"/>
      <c r="D74" s="84"/>
      <c r="E74" s="84"/>
      <c r="F74" s="84"/>
      <c r="G74" s="68"/>
      <c r="H74" s="68"/>
      <c r="I74" s="68"/>
      <c r="J74" s="68"/>
      <c r="K74" s="68"/>
      <c r="L74" s="68"/>
      <c r="M74" s="68"/>
    </row>
    <row r="75" s="1" customFormat="1" ht="15.75" customHeight="1" spans="1:13">
      <c r="A75" s="84"/>
      <c r="B75" s="84"/>
      <c r="C75" s="84"/>
      <c r="D75" s="84"/>
      <c r="E75" s="84"/>
      <c r="F75" s="84"/>
      <c r="G75" s="68"/>
      <c r="H75" s="68"/>
      <c r="I75" s="68"/>
      <c r="J75" s="68"/>
      <c r="K75" s="68"/>
      <c r="L75" s="68"/>
      <c r="M75" s="68"/>
    </row>
    <row r="76" s="1" customFormat="1" ht="15.75" customHeight="1" spans="1:13">
      <c r="A76" s="84"/>
      <c r="B76" s="84"/>
      <c r="C76" s="84"/>
      <c r="D76" s="84"/>
      <c r="E76" s="84"/>
      <c r="F76" s="84"/>
      <c r="G76" s="68"/>
      <c r="H76" s="68"/>
      <c r="I76" s="68"/>
      <c r="J76" s="68"/>
      <c r="K76" s="68"/>
      <c r="L76" s="68"/>
      <c r="M76" s="68"/>
    </row>
    <row r="77" s="1" customFormat="1" ht="15.75" customHeight="1" spans="1:13">
      <c r="A77" s="84"/>
      <c r="B77" s="84"/>
      <c r="C77" s="84"/>
      <c r="D77" s="84"/>
      <c r="E77" s="84"/>
      <c r="F77" s="84"/>
      <c r="G77" s="68"/>
      <c r="H77" s="68"/>
      <c r="I77" s="68"/>
      <c r="J77" s="68"/>
      <c r="K77" s="68"/>
      <c r="L77" s="68"/>
      <c r="M77" s="68"/>
    </row>
    <row r="78" s="1" customFormat="1" ht="15.75" customHeight="1" spans="1:13">
      <c r="A78" s="84"/>
      <c r="B78" s="84"/>
      <c r="C78" s="84"/>
      <c r="D78" s="84"/>
      <c r="E78" s="84"/>
      <c r="F78" s="84"/>
      <c r="G78" s="68"/>
      <c r="H78" s="68"/>
      <c r="I78" s="68"/>
      <c r="J78" s="68"/>
      <c r="K78" s="68"/>
      <c r="L78" s="68"/>
      <c r="M78" s="68"/>
    </row>
    <row r="79" s="1" customFormat="1" ht="15.75" customHeight="1" spans="1:13">
      <c r="A79" s="84"/>
      <c r="B79" s="84"/>
      <c r="C79" s="84"/>
      <c r="D79" s="84"/>
      <c r="E79" s="84"/>
      <c r="F79" s="84"/>
      <c r="G79" s="68"/>
      <c r="H79" s="68"/>
      <c r="I79" s="68"/>
      <c r="J79" s="68"/>
      <c r="K79" s="68"/>
      <c r="L79" s="68"/>
      <c r="M79" s="68"/>
    </row>
    <row r="80" s="1" customFormat="1" ht="15.75" customHeight="1" spans="1:13">
      <c r="A80" s="84"/>
      <c r="B80" s="84"/>
      <c r="C80" s="84"/>
      <c r="D80" s="84"/>
      <c r="E80" s="84"/>
      <c r="F80" s="84"/>
      <c r="G80" s="68"/>
      <c r="H80" s="68"/>
      <c r="I80" s="68"/>
      <c r="J80" s="68"/>
      <c r="K80" s="68"/>
      <c r="L80" s="68"/>
      <c r="M80" s="68"/>
    </row>
    <row r="81" s="1" customFormat="1" ht="15.75" customHeight="1" spans="1:13">
      <c r="A81" s="84"/>
      <c r="B81" s="84"/>
      <c r="C81" s="84"/>
      <c r="D81" s="84"/>
      <c r="E81" s="84"/>
      <c r="F81" s="84"/>
      <c r="G81" s="68"/>
      <c r="H81" s="68"/>
      <c r="I81" s="68"/>
      <c r="J81" s="68"/>
      <c r="K81" s="68"/>
      <c r="L81" s="68"/>
      <c r="M81" s="68"/>
    </row>
    <row r="82" s="1" customFormat="1" ht="15.75" customHeight="1" spans="1:13">
      <c r="A82" s="84"/>
      <c r="B82" s="84"/>
      <c r="C82" s="84"/>
      <c r="D82" s="84"/>
      <c r="E82" s="84"/>
      <c r="F82" s="84"/>
      <c r="G82" s="68"/>
      <c r="H82" s="68"/>
      <c r="I82" s="68"/>
      <c r="J82" s="68"/>
      <c r="K82" s="68"/>
      <c r="L82" s="68"/>
      <c r="M82" s="68"/>
    </row>
    <row r="83" s="1" customFormat="1" ht="15.75" customHeight="1" spans="1:13">
      <c r="A83" s="84"/>
      <c r="B83" s="84"/>
      <c r="C83" s="84"/>
      <c r="D83" s="84"/>
      <c r="E83" s="84"/>
      <c r="F83" s="84"/>
      <c r="G83" s="68"/>
      <c r="H83" s="68"/>
      <c r="I83" s="68"/>
      <c r="J83" s="68"/>
      <c r="K83" s="68"/>
      <c r="L83" s="68"/>
      <c r="M83" s="68"/>
    </row>
    <row r="84" s="1" customFormat="1" ht="13.1" spans="1:13">
      <c r="A84" s="84"/>
      <c r="B84" s="84"/>
      <c r="C84" s="84"/>
      <c r="D84" s="84"/>
      <c r="E84" s="84"/>
      <c r="F84" s="84"/>
      <c r="G84" s="68"/>
      <c r="H84" s="68"/>
      <c r="I84" s="68"/>
      <c r="J84" s="68"/>
      <c r="K84" s="68"/>
      <c r="L84" s="68"/>
      <c r="M84" s="68"/>
    </row>
    <row r="85" s="1" customFormat="1" ht="13.1" spans="1:13">
      <c r="A85" s="84"/>
      <c r="B85" s="84"/>
      <c r="C85" s="84"/>
      <c r="D85" s="84"/>
      <c r="E85" s="84"/>
      <c r="F85" s="84"/>
      <c r="G85" s="68"/>
      <c r="H85" s="68"/>
      <c r="I85" s="68"/>
      <c r="J85" s="68"/>
      <c r="K85" s="68"/>
      <c r="L85" s="68"/>
      <c r="M85" s="68"/>
    </row>
    <row r="86" s="1" customFormat="1" ht="13.1" spans="1:13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</row>
    <row r="87" s="1" customFormat="1" ht="13.1" spans="1:13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</row>
    <row r="88" s="1" customFormat="1" ht="14.25" spans="1:13">
      <c r="A88" s="65"/>
      <c r="B88" s="69"/>
      <c r="C88" s="65"/>
      <c r="D88" s="65"/>
      <c r="E88" s="67"/>
      <c r="F88" s="67"/>
      <c r="G88" s="68"/>
      <c r="H88" s="68"/>
      <c r="I88" s="68"/>
      <c r="J88" s="68"/>
      <c r="K88" s="68"/>
      <c r="L88" s="68"/>
      <c r="M88" s="68"/>
    </row>
    <row r="89" s="1" customFormat="1" ht="14.25" spans="1:13">
      <c r="A89" s="65"/>
      <c r="B89" s="69"/>
      <c r="C89" s="65"/>
      <c r="D89" s="65"/>
      <c r="E89" s="67"/>
      <c r="F89" s="67"/>
      <c r="G89" s="68"/>
      <c r="H89" s="68"/>
      <c r="I89" s="68"/>
      <c r="J89" s="68"/>
      <c r="K89" s="68"/>
      <c r="L89" s="68"/>
      <c r="M89" s="68"/>
    </row>
    <row r="90" s="1" customFormat="1" ht="14.25" spans="1:13">
      <c r="A90" s="65"/>
      <c r="B90" s="69"/>
      <c r="C90" s="65"/>
      <c r="D90" s="65"/>
      <c r="E90" s="67"/>
      <c r="F90" s="67"/>
      <c r="G90" s="68"/>
      <c r="H90" s="68"/>
      <c r="I90" s="68"/>
      <c r="J90" s="68"/>
      <c r="K90" s="68"/>
      <c r="L90" s="68"/>
      <c r="M90" s="68"/>
    </row>
    <row r="91" s="1" customFormat="1" ht="14.25" spans="1:13">
      <c r="A91" s="65"/>
      <c r="B91" s="69"/>
      <c r="C91" s="65"/>
      <c r="D91" s="65"/>
      <c r="E91" s="67"/>
      <c r="F91" s="67"/>
      <c r="G91" s="68"/>
      <c r="H91" s="68"/>
      <c r="I91" s="68"/>
      <c r="J91" s="68"/>
      <c r="K91" s="68"/>
      <c r="L91" s="68"/>
      <c r="M91" s="68"/>
    </row>
    <row r="92" s="1" customFormat="1" ht="13.1" spans="1:13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="1" customFormat="1" ht="13.1" spans="1:13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</row>
    <row r="94" s="1" customFormat="1" ht="13.1" spans="1:13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</row>
    <row r="95" s="1" customFormat="1" ht="15.75" customHeight="1" spans="1:13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</row>
    <row r="96" s="1" customFormat="1" ht="15.75" customHeight="1" spans="1:13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</row>
    <row r="97" s="1" customFormat="1" ht="15.75" customHeight="1" spans="1:13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</row>
    <row r="98" s="1" customFormat="1" ht="15.75" customHeight="1" spans="1:13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</row>
    <row r="99" s="1" customFormat="1" ht="15.5" customHeight="1" spans="1:13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</row>
    <row r="100" s="1" customFormat="1" ht="13.1" spans="1:13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</row>
    <row r="101" s="1" customFormat="1" ht="15.75" customHeight="1" spans="1:13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</row>
    <row r="102" s="1" customFormat="1" ht="15.75" customHeight="1" spans="1:13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</row>
    <row r="103" s="1" customFormat="1" ht="15.75" customHeight="1" spans="1:13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</row>
    <row r="104" s="1" customFormat="1" ht="15.75" customHeight="1" spans="1:13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</row>
    <row r="105" s="1" customFormat="1" ht="15.75" customHeight="1" spans="1:13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</row>
    <row r="106" s="1" customFormat="1" ht="15.75" customHeight="1" spans="1:13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</row>
    <row r="107" s="1" customFormat="1" ht="15.75" customHeight="1" spans="1:13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</row>
    <row r="108" s="1" customFormat="1" ht="15.75" customHeight="1" spans="1:13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</row>
    <row r="109" s="1" customFormat="1" ht="15.75" customHeight="1" spans="1:13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</row>
    <row r="110" s="1" customFormat="1" ht="15.75" customHeight="1" spans="1:13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</row>
    <row r="111" s="1" customFormat="1" ht="15.5" customHeight="1" spans="1:13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</row>
    <row r="112" s="1" customFormat="1" ht="13.1" spans="1:13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</row>
    <row r="113" s="1" customFormat="1" ht="13.1" spans="1:13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</row>
    <row r="114" s="1" customFormat="1" ht="13.1" spans="1:13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</row>
    <row r="115" s="1" customFormat="1" ht="15.75" customHeight="1" spans="1:13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</row>
    <row r="116" s="1" customFormat="1" ht="15.75" customHeight="1" spans="1:13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</row>
    <row r="117" s="1" customFormat="1" ht="15.75" customHeight="1" spans="1:13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</row>
    <row r="118" s="1" customFormat="1" ht="15.75" customHeight="1" spans="1:13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</row>
    <row r="119" s="1" customFormat="1" ht="13.1" spans="1:13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</row>
    <row r="120" s="1" customFormat="1" ht="15.75" customHeight="1" spans="1:13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</row>
    <row r="121" s="1" customFormat="1" ht="15.75" customHeight="1" spans="1:13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</row>
    <row r="122" s="1" customFormat="1" ht="15.75" customHeight="1" spans="1:13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</row>
    <row r="123" s="1" customFormat="1" ht="15.75" customHeight="1" spans="1:13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</row>
    <row r="124" s="1" customFormat="1" ht="15.75" customHeight="1" spans="1:13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</row>
    <row r="125" s="1" customFormat="1" ht="15.75" customHeight="1" spans="1:13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</row>
    <row r="126" s="1" customFormat="1" ht="15.75" customHeight="1" spans="1:13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</row>
    <row r="127" s="1" customFormat="1" ht="15.75" customHeight="1" spans="1:13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</row>
    <row r="128" s="1" customFormat="1" ht="15.75" customHeight="1" spans="1:13">
      <c r="A128" s="84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</row>
    <row r="129" s="1" customFormat="1" ht="13.1" spans="1:13">
      <c r="A129" s="84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</row>
    <row r="130" s="1" customFormat="1" ht="13.1" spans="1:13">
      <c r="A130" s="84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</row>
    <row r="131" s="1" customFormat="1" ht="13.1" spans="1:13">
      <c r="A131" s="84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</row>
    <row r="132" s="1" customFormat="1" ht="15.75" customHeight="1" spans="1:13">
      <c r="A132" s="85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</row>
    <row r="133" s="1" customFormat="1" ht="15.75" customHeight="1" spans="1:13">
      <c r="A133" s="85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</row>
    <row r="134" s="1" customFormat="1" ht="15.75" hidden="1" customHeight="1" spans="1:13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</row>
    <row r="135" s="1" customFormat="1" ht="15.75" hidden="1" customHeight="1" spans="1:13">
      <c r="A135" s="85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</row>
    <row r="136" s="1" customFormat="1" ht="15.75" hidden="1" customHeight="1" spans="1:13">
      <c r="A136" s="85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</row>
    <row r="137" s="1" customFormat="1" ht="15.75" hidden="1" customHeight="1" spans="1:13">
      <c r="A137" s="85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</row>
    <row r="138" s="1" customFormat="1" ht="15.75" hidden="1" customHeight="1" spans="1:13">
      <c r="A138" s="85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</row>
    <row r="139" s="1" customFormat="1" ht="15.75" customHeight="1" spans="1:13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</row>
    <row r="140" s="1" customFormat="1" ht="15.75" customHeight="1" spans="1:13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</row>
    <row r="141" s="1" customFormat="1" ht="15.75" customHeight="1" spans="1:24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</row>
    <row r="142" s="1" customFormat="1" ht="15.75" customHeight="1" spans="1:24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</row>
    <row r="143" s="1" customFormat="1" ht="15.75" customHeight="1" spans="1:24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</row>
    <row r="144" s="1" customFormat="1" ht="15.75" customHeight="1" spans="1:24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</row>
    <row r="145" s="1" customFormat="1" ht="15.75" customHeight="1" spans="1:24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</row>
    <row r="146" s="1" customFormat="1" ht="15.75" customHeight="1" spans="1:24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</row>
    <row r="147" s="1" customFormat="1" ht="15.75" customHeight="1" spans="1:24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</row>
    <row r="148" s="1" customFormat="1" ht="15.75" customHeight="1" spans="1:24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</row>
    <row r="149" s="1" customFormat="1" ht="15.75" customHeight="1" spans="1:24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</row>
    <row r="150" s="1" customFormat="1" ht="15.75" customHeight="1" spans="1:24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</row>
    <row r="151" s="1" customFormat="1" ht="15.75" customHeight="1" spans="1:24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</row>
    <row r="152" s="1" customFormat="1" ht="15.75" customHeight="1" spans="1:24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</row>
    <row r="153" s="1" customFormat="1" ht="15.75" customHeight="1" spans="1:24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</row>
    <row r="154" s="1" customFormat="1" ht="15.75" customHeight="1" spans="1:24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</row>
    <row r="155" s="1" customFormat="1" ht="15.75" customHeight="1" spans="1:24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</row>
    <row r="156" s="1" customFormat="1" ht="15.75" customHeight="1" spans="1:24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</row>
    <row r="157" s="1" customFormat="1" ht="15.75" customHeight="1" spans="1:24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</row>
    <row r="158" s="1" customFormat="1" ht="15.75" customHeight="1" spans="1:24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</row>
    <row r="159" s="1" customFormat="1" ht="15.75" customHeight="1" spans="1:24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</row>
    <row r="160" s="1" customFormat="1" ht="15.75" customHeight="1" spans="1:24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</row>
    <row r="161" s="1" customFormat="1" ht="15.75" customHeight="1" spans="1:24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</row>
    <row r="162" s="1" customFormat="1" ht="15.75" customHeight="1" spans="1:24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</row>
    <row r="163" s="1" customFormat="1" ht="15.75" customHeight="1" spans="1:24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</row>
    <row r="164" s="1" customFormat="1" ht="15.75" customHeight="1" spans="1:24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</row>
    <row r="165" s="1" customFormat="1" ht="15.75" customHeight="1" spans="1:24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</row>
    <row r="166" s="1" customFormat="1" ht="15.75" customHeight="1" spans="1:24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</row>
    <row r="167" s="1" customFormat="1" ht="15.75" customHeight="1" spans="1:24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</row>
    <row r="168" s="1" customFormat="1" ht="15.75" customHeight="1" spans="1:24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</row>
    <row r="169" s="1" customFormat="1" ht="15.75" customHeight="1" spans="1:24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</row>
    <row r="170" s="1" customFormat="1" ht="15.75" customHeight="1" spans="1:24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</row>
    <row r="171" s="1" customFormat="1" ht="15.75" customHeight="1" spans="1:24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</row>
    <row r="172" s="1" customFormat="1" ht="15.75" customHeight="1" spans="1:24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</row>
    <row r="173" s="1" customFormat="1" ht="15.75" customHeight="1" spans="1:24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</row>
    <row r="174" s="1" customFormat="1" ht="15.75" customHeight="1" spans="1:24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</row>
    <row r="175" s="1" customFormat="1" ht="15.75" customHeight="1" spans="1:24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</row>
    <row r="176" s="1" customFormat="1" ht="15.75" customHeight="1" spans="1:24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</row>
    <row r="177" s="1" customFormat="1" ht="15.75" customHeight="1" spans="1:24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</row>
    <row r="178" s="1" customFormat="1" ht="15.75" customHeight="1" spans="1:24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</row>
    <row r="179" s="1" customFormat="1" ht="15.75" customHeight="1" spans="1:24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</row>
    <row r="180" s="1" customFormat="1" ht="15.75" customHeight="1" spans="1:24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</row>
    <row r="181" s="1" customFormat="1" ht="15.75" customHeight="1" spans="1:24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</row>
    <row r="182" s="1" customFormat="1" ht="15.75" customHeight="1" spans="1:24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</row>
    <row r="183" s="1" customFormat="1" ht="15.75" customHeight="1" spans="1:24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</row>
    <row r="184" s="1" customFormat="1" ht="15.75" customHeight="1" spans="1:24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</row>
    <row r="185" s="1" customFormat="1" ht="15.75" customHeight="1" spans="1:24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</row>
    <row r="186" s="1" customFormat="1" ht="15.75" customHeight="1" spans="1:24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</row>
    <row r="187" s="1" customFormat="1" ht="15.75" customHeight="1" spans="1:24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</row>
    <row r="188" s="1" customFormat="1" ht="15.75" customHeight="1" spans="1:24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</row>
    <row r="189" s="1" customFormat="1" ht="15.75" customHeight="1" spans="1:24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</row>
    <row r="190" s="1" customFormat="1" ht="15.75" customHeight="1" spans="1:24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</row>
    <row r="191" s="1" customFormat="1" ht="15.75" customHeight="1" spans="1:24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</row>
    <row r="192" s="1" customFormat="1" ht="15.75" customHeight="1" spans="1:24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</row>
    <row r="193" s="1" customFormat="1" ht="15.75" customHeight="1" spans="1:24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</row>
    <row r="194" s="1" customFormat="1" ht="15.75" customHeight="1" spans="1:24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</row>
    <row r="195" s="1" customFormat="1" ht="15.75" customHeight="1" spans="1:24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</row>
    <row r="196" s="1" customFormat="1" ht="15.75" customHeight="1" spans="1:24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</row>
    <row r="197" s="1" customFormat="1" ht="15.75" customHeight="1" spans="1:24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</row>
    <row r="198" s="1" customFormat="1" ht="15.75" customHeight="1" spans="1:24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</row>
    <row r="199" s="1" customFormat="1" ht="15.75" customHeight="1" spans="1:24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</row>
    <row r="200" s="1" customFormat="1" ht="15.75" customHeight="1" spans="1:24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</row>
    <row r="201" s="1" customFormat="1" ht="15.75" customHeight="1" spans="1:24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</row>
    <row r="202" s="1" customFormat="1" ht="15.75" customHeight="1" spans="1:24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</row>
    <row r="203" s="1" customFormat="1" ht="15.75" customHeight="1" spans="1:24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</row>
    <row r="204" s="1" customFormat="1" ht="15.75" customHeight="1" spans="1:24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</row>
    <row r="205" s="1" customFormat="1" ht="15.75" customHeight="1" spans="1:24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</row>
    <row r="206" s="1" customFormat="1" ht="15.75" customHeight="1" spans="1:24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</row>
    <row r="207" s="1" customFormat="1" ht="15.75" customHeight="1" spans="1:24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</row>
    <row r="208" s="1" customFormat="1" ht="15.75" customHeight="1" spans="1:24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</row>
    <row r="209" s="1" customFormat="1" ht="15.75" customHeight="1" spans="1:24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</row>
    <row r="210" s="1" customFormat="1" ht="15.75" customHeight="1" spans="1:24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</row>
    <row r="211" s="1" customFormat="1" ht="15.75" customHeight="1" spans="1:24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</row>
    <row r="212" s="1" customFormat="1" ht="15.75" customHeight="1" spans="1:24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</row>
    <row r="213" s="1" customFormat="1" ht="15.75" customHeight="1" spans="1:24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</row>
    <row r="214" s="1" customFormat="1" ht="15.75" customHeight="1" spans="1:24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</row>
    <row r="215" s="1" customFormat="1" ht="15.75" customHeight="1" spans="1:24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</row>
    <row r="216" s="1" customFormat="1" ht="15.75" customHeight="1" spans="1:24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</row>
    <row r="217" s="1" customFormat="1" ht="15.75" customHeight="1" spans="1:24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</row>
    <row r="218" s="1" customFormat="1" ht="15.75" customHeight="1" spans="1:24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</row>
    <row r="219" s="1" customFormat="1" ht="15.75" customHeight="1" spans="1:24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</row>
    <row r="220" s="1" customFormat="1" ht="15.75" customHeight="1" spans="1:24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</row>
    <row r="221" s="1" customFormat="1" ht="15.75" customHeight="1" spans="1:24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</row>
    <row r="222" s="1" customFormat="1" ht="15.75" customHeight="1" spans="1:24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</row>
    <row r="223" s="1" customFormat="1" ht="15.75" customHeight="1" spans="1:24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</row>
    <row r="224" s="1" customFormat="1" ht="15.75" customHeight="1" spans="1:24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</row>
    <row r="225" s="1" customFormat="1" ht="15.75" customHeight="1" spans="1:24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</row>
    <row r="226" s="1" customFormat="1" ht="15.75" customHeight="1" spans="1:24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</row>
    <row r="227" s="1" customFormat="1" ht="15.75" customHeight="1" spans="1:24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</row>
    <row r="228" s="1" customFormat="1" ht="15.75" customHeight="1" spans="1:24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</row>
    <row r="229" s="1" customFormat="1" ht="15.75" customHeight="1" spans="1:24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</row>
    <row r="230" s="1" customFormat="1" ht="15.75" customHeight="1" spans="1:24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</row>
    <row r="231" s="1" customFormat="1" ht="15.75" customHeight="1" spans="1:24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</row>
    <row r="232" s="1" customFormat="1" ht="15.75" customHeight="1" spans="1:24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</row>
    <row r="233" s="1" customFormat="1" ht="15.75" customHeight="1" spans="1:24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</row>
    <row r="234" s="1" customFormat="1" ht="15.75" customHeight="1" spans="1:24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</row>
    <row r="235" s="1" customFormat="1" ht="15.75" customHeight="1" spans="1:24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</row>
    <row r="236" s="1" customFormat="1" ht="15.75" customHeight="1" spans="1:24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</row>
    <row r="237" s="1" customFormat="1" ht="15.75" customHeight="1" spans="1:24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</row>
    <row r="238" s="1" customFormat="1" ht="15.75" customHeight="1" spans="1:24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</row>
    <row r="239" s="1" customFormat="1" ht="15.75" customHeight="1" spans="1:24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</row>
    <row r="240" s="1" customFormat="1" ht="15.75" customHeight="1" spans="1:24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</row>
    <row r="241" s="1" customFormat="1" ht="15.75" customHeight="1" spans="1:24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</row>
    <row r="242" s="1" customFormat="1" ht="15.75" customHeight="1" spans="1:24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</row>
    <row r="243" s="1" customFormat="1" ht="15.75" customHeight="1" spans="1:24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</row>
    <row r="244" s="1" customFormat="1" ht="15.75" customHeight="1" spans="1:24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</row>
    <row r="245" s="1" customFormat="1" ht="15.75" customHeight="1" spans="1:24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</row>
    <row r="246" s="1" customFormat="1" ht="15.75" customHeight="1" spans="1:24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</row>
    <row r="247" s="1" customFormat="1" ht="15.75" customHeight="1" spans="1:24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</row>
    <row r="248" s="1" customFormat="1" ht="15.75" customHeight="1" spans="1:24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</row>
    <row r="249" s="1" customFormat="1" ht="15.75" customHeight="1" spans="1:24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</row>
    <row r="250" s="1" customFormat="1" ht="15.75" customHeight="1" spans="1:24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</row>
    <row r="251" s="1" customFormat="1" ht="15.75" customHeight="1" spans="1:24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</row>
    <row r="252" s="1" customFormat="1" ht="15.75" customHeight="1" spans="1:24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</row>
    <row r="253" s="1" customFormat="1" ht="15.75" customHeight="1" spans="1:24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="1" customFormat="1" ht="15.75" customHeight="1" spans="1:24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</row>
    <row r="255" s="1" customFormat="1" ht="15.75" customHeight="1" spans="1:24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</row>
    <row r="256" s="1" customFormat="1" ht="15.75" customHeight="1" spans="1:24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</row>
    <row r="257" s="1" customFormat="1" ht="15.75" customHeight="1" spans="1:24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</row>
    <row r="258" s="1" customFormat="1" ht="15.75" customHeight="1" spans="1:24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</row>
    <row r="259" s="1" customFormat="1" ht="15.75" customHeight="1" spans="1:24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</row>
    <row r="260" s="1" customFormat="1" ht="15.75" customHeight="1" spans="1:24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</row>
    <row r="261" s="1" customFormat="1" ht="15.75" customHeight="1" spans="1:24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</row>
    <row r="262" s="1" customFormat="1" ht="15.75" customHeight="1" spans="1:24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</row>
    <row r="263" s="1" customFormat="1" ht="15.75" customHeight="1" spans="1:24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</row>
    <row r="264" s="1" customFormat="1" ht="15.75" customHeight="1" spans="1:24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</row>
    <row r="265" s="1" customFormat="1" ht="15.75" customHeight="1" spans="1:24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</row>
    <row r="266" s="1" customFormat="1" ht="15.75" customHeight="1" spans="1:24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="1" customFormat="1" ht="15.75" customHeight="1" spans="1:24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</row>
    <row r="268" s="1" customFormat="1" ht="15.75" customHeight="1" spans="1:24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</row>
    <row r="269" s="1" customFormat="1" ht="15.75" customHeight="1" spans="1:24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</row>
    <row r="270" s="1" customFormat="1" ht="15.75" customHeight="1" spans="1:24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</row>
    <row r="271" s="1" customFormat="1" ht="15.75" customHeight="1" spans="1:24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</row>
    <row r="272" s="1" customFormat="1" ht="15.75" customHeight="1" spans="1:24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</row>
    <row r="273" s="1" customFormat="1" ht="15.75" customHeight="1" spans="1:24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</row>
    <row r="274" s="1" customFormat="1" ht="15.75" customHeight="1" spans="1:24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</row>
    <row r="275" s="1" customFormat="1" ht="15.75" customHeight="1" spans="1:24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</row>
    <row r="276" s="1" customFormat="1" ht="15.75" customHeight="1" spans="1:24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</row>
    <row r="277" s="1" customFormat="1" ht="15.75" customHeight="1" spans="1:24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</row>
    <row r="278" s="1" customFormat="1" ht="15.75" customHeight="1" spans="1:24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</row>
    <row r="279" s="1" customFormat="1" ht="15.75" customHeight="1" spans="1:24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="1" customFormat="1" ht="15.75" customHeight="1" spans="1:24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</row>
    <row r="281" s="1" customFormat="1" ht="15.75" customHeight="1" spans="1:24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</row>
    <row r="282" s="1" customFormat="1" ht="15.75" customHeight="1" spans="1:24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</row>
    <row r="283" s="1" customFormat="1" ht="15.75" customHeight="1" spans="1:24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</row>
    <row r="284" s="1" customFormat="1" ht="15.75" customHeight="1" spans="1:24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</row>
    <row r="285" s="1" customFormat="1" ht="15.75" customHeight="1" spans="1:24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</row>
    <row r="286" s="1" customFormat="1" ht="15.75" customHeight="1" spans="1:24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</row>
    <row r="287" s="1" customFormat="1" ht="15.75" customHeight="1" spans="1:24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</row>
    <row r="288" s="1" customFormat="1" ht="15.75" customHeight="1" spans="1:24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</row>
    <row r="289" s="1" customFormat="1" ht="15.75" customHeight="1" spans="1:24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</row>
    <row r="290" s="1" customFormat="1" ht="15.75" customHeight="1" spans="1:24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</row>
    <row r="291" s="1" customFormat="1" ht="15.75" customHeight="1" spans="1:24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</row>
    <row r="292" s="1" customFormat="1" ht="15.75" customHeight="1" spans="1:24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="1" customFormat="1" ht="15.75" customHeight="1" spans="1:24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</row>
    <row r="294" s="1" customFormat="1" ht="15.75" customHeight="1" spans="1:24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</row>
    <row r="295" s="1" customFormat="1" ht="15.75" customHeight="1" spans="1:24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</row>
    <row r="296" s="1" customFormat="1" ht="15.75" customHeight="1" spans="1:24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</row>
    <row r="297" s="1" customFormat="1" ht="15.75" customHeight="1" spans="1:24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</row>
    <row r="298" s="1" customFormat="1" ht="15.75" customHeight="1" spans="1:24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</row>
    <row r="299" s="1" customFormat="1" ht="15.75" customHeight="1" spans="1:24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</row>
    <row r="300" s="1" customFormat="1" ht="15.75" customHeight="1" spans="1:24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</row>
    <row r="301" s="1" customFormat="1" ht="15.75" customHeight="1" spans="1:24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</row>
    <row r="302" s="1" customFormat="1" ht="15.75" customHeight="1" spans="1:24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</row>
    <row r="303" s="1" customFormat="1" ht="15.75" customHeight="1" spans="1:24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</row>
    <row r="304" s="1" customFormat="1" ht="15.75" customHeight="1" spans="1:24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</row>
    <row r="305" s="1" customFormat="1" ht="15.75" customHeight="1" spans="1:24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="1" customFormat="1" ht="15.75" customHeight="1" spans="1:24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</row>
    <row r="307" s="1" customFormat="1" ht="15.75" customHeight="1" spans="1:24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</row>
    <row r="308" s="1" customFormat="1" ht="15.75" customHeight="1" spans="1:24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</row>
    <row r="309" s="1" customFormat="1" ht="15.75" customHeight="1" spans="1:24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</row>
    <row r="310" s="1" customFormat="1" ht="15.75" customHeight="1" spans="1:24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</row>
    <row r="311" s="1" customFormat="1" ht="15.75" customHeight="1" spans="1:24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</row>
    <row r="312" s="1" customFormat="1" ht="15.75" customHeight="1" spans="1:24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</row>
    <row r="313" s="1" customFormat="1" ht="15.75" customHeight="1" spans="1:24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</row>
    <row r="314" s="1" customFormat="1" ht="15.75" customHeight="1" spans="1:24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</row>
    <row r="315" s="1" customFormat="1" ht="15.75" customHeight="1" spans="1:24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</row>
    <row r="316" s="1" customFormat="1" ht="15.75" customHeight="1" spans="1:24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</row>
    <row r="317" s="1" customFormat="1" ht="15.75" customHeight="1" spans="1:24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</row>
    <row r="318" s="1" customFormat="1" ht="15.75" customHeight="1" spans="1:24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="1" customFormat="1" ht="15.75" customHeight="1" spans="1:24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</row>
    <row r="320" s="1" customFormat="1" ht="15.75" customHeight="1" spans="1:24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</row>
    <row r="321" s="1" customFormat="1" ht="15.75" customHeight="1" spans="1:24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</row>
    <row r="322" s="1" customFormat="1" ht="15.75" customHeight="1" spans="1:24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</row>
    <row r="323" s="1" customFormat="1" ht="15.75" customHeight="1" spans="1:24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</row>
    <row r="324" s="1" customFormat="1" ht="15.75" customHeight="1" spans="1:24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</row>
    <row r="325" s="1" customFormat="1" ht="15.75" customHeight="1" spans="1:24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</row>
    <row r="326" s="1" customFormat="1" ht="15.75" customHeight="1" spans="1:24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</row>
    <row r="327" s="1" customFormat="1" ht="15.75" customHeight="1" spans="1:24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</row>
    <row r="328" s="1" customFormat="1" ht="15.75" customHeight="1" spans="1:24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</row>
    <row r="329" s="1" customFormat="1" ht="15.75" customHeight="1" spans="1:24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</row>
    <row r="330" s="1" customFormat="1" ht="15.75" customHeight="1" spans="1:24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</row>
    <row r="331" s="1" customFormat="1" ht="15.75" customHeight="1" spans="1:24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="1" customFormat="1" ht="15.75" customHeight="1" spans="1:24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</row>
    <row r="333" s="1" customFormat="1" ht="15.75" customHeight="1" spans="1:24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</row>
    <row r="334" s="1" customFormat="1" ht="15.75" customHeight="1" spans="1:24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</row>
    <row r="335" s="1" customFormat="1" ht="15.75" customHeight="1" spans="1:24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</row>
    <row r="336" s="1" customFormat="1" ht="15.75" customHeight="1" spans="1:24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</row>
    <row r="337" s="1" customFormat="1" ht="15.75" customHeight="1" spans="1:24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</row>
    <row r="338" s="1" customFormat="1" ht="15.75" customHeight="1" spans="1:24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</row>
    <row r="339" s="1" customFormat="1" ht="15.75" customHeight="1" spans="1:24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="1" customFormat="1" ht="15.75" customHeight="1" spans="1:24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="1" customFormat="1" ht="15.75" customHeight="1" spans="1:24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="1" customFormat="1" ht="15.75" customHeight="1" spans="1:24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="1" customFormat="1" ht="15.75" customHeight="1" spans="1:24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="1" customFormat="1" ht="15.75" customHeight="1" spans="1:24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</row>
    <row r="345" s="1" customFormat="1" ht="15.75" customHeight="1" spans="1:24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="1" customFormat="1" ht="15.75" customHeight="1" spans="1:24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="1" customFormat="1" ht="15.75" customHeight="1" spans="1:24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="1" customFormat="1" ht="15.75" customHeight="1" spans="1:24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="1" customFormat="1" ht="15.75" customHeight="1" spans="1:24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="1" customFormat="1" ht="15.75" customHeight="1" spans="1:24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="1" customFormat="1" ht="15.75" customHeight="1" spans="1:24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="1" customFormat="1" ht="15.75" customHeight="1" spans="1:24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="1" customFormat="1" ht="15.75" customHeight="1" spans="1:24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="1" customFormat="1" ht="15.75" customHeight="1" spans="1:24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="1" customFormat="1" ht="15.75" customHeight="1" spans="1:24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="1" customFormat="1" ht="15.75" customHeight="1" spans="1:24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="1" customFormat="1" ht="15.75" customHeight="1" spans="1:24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</row>
    <row r="358" s="1" customFormat="1" ht="15.75" customHeight="1" spans="1:24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</row>
    <row r="359" s="1" customFormat="1" ht="15.75" customHeight="1" spans="1:24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</row>
    <row r="360" s="1" customFormat="1" ht="15.75" customHeight="1" spans="1:24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</row>
    <row r="361" s="1" customFormat="1" ht="15.75" customHeight="1" spans="1:24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</row>
    <row r="362" s="1" customFormat="1" ht="15.75" customHeight="1" spans="1:24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</row>
    <row r="363" s="1" customFormat="1" ht="15.75" customHeight="1" spans="1:24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</row>
    <row r="364" s="1" customFormat="1" ht="15.75" customHeight="1" spans="1:24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</row>
    <row r="365" s="1" customFormat="1" ht="15.75" customHeight="1" spans="1:24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</row>
    <row r="366" s="1" customFormat="1" ht="15.75" customHeight="1" spans="1:24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</row>
    <row r="367" s="1" customFormat="1" ht="15.75" customHeight="1" spans="1:24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</row>
    <row r="368" s="1" customFormat="1" ht="15.75" customHeight="1" spans="1:24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</row>
    <row r="369" s="1" customFormat="1" ht="15.75" customHeight="1" spans="1:24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</row>
    <row r="370" s="1" customFormat="1" ht="15.75" customHeight="1" spans="1:24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</row>
    <row r="371" s="1" customFormat="1" ht="15.75" customHeight="1" spans="1:24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</row>
    <row r="372" s="1" customFormat="1" ht="15.75" customHeight="1" spans="1:24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</row>
    <row r="373" s="1" customFormat="1" ht="15.75" customHeight="1" spans="1:24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</row>
    <row r="374" s="1" customFormat="1" ht="15.75" customHeight="1" spans="1:24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</row>
    <row r="375" s="1" customFormat="1" ht="15.75" customHeight="1" spans="1:24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</row>
    <row r="376" s="1" customFormat="1" ht="15.75" customHeight="1" spans="1:24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</row>
    <row r="377" s="1" customFormat="1" ht="15.75" customHeight="1" spans="1:24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</row>
    <row r="378" s="1" customFormat="1" ht="15.75" customHeight="1" spans="1:24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</row>
    <row r="379" s="1" customFormat="1" ht="15.75" customHeight="1" spans="1:24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</row>
    <row r="380" s="1" customFormat="1" ht="15.75" customHeight="1" spans="1:24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</row>
    <row r="381" s="1" customFormat="1" ht="15.75" customHeight="1" spans="1:24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</row>
    <row r="382" s="1" customFormat="1" ht="15.75" customHeight="1" spans="1:24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</row>
    <row r="383" s="1" customFormat="1" ht="15.75" customHeight="1" spans="1:24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</row>
    <row r="384" s="1" customFormat="1" ht="15.75" customHeight="1" spans="1:24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</row>
    <row r="385" s="1" customFormat="1" ht="15.75" customHeight="1" spans="1:24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</row>
    <row r="386" s="1" customFormat="1" ht="15.75" customHeight="1" spans="1:24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</row>
    <row r="387" s="1" customFormat="1" ht="15.75" customHeight="1" spans="1:24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</row>
    <row r="388" s="1" customFormat="1" ht="15.75" customHeight="1" spans="1:24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</row>
    <row r="389" s="1" customFormat="1" ht="15.75" customHeight="1" spans="1:24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</row>
    <row r="390" s="1" customFormat="1" ht="15.75" customHeight="1" spans="1:24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</row>
    <row r="391" s="1" customFormat="1" ht="15.75" customHeight="1" spans="1:24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</row>
    <row r="392" s="1" customFormat="1" ht="15.75" customHeight="1" spans="1:24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</row>
    <row r="393" s="1" customFormat="1" ht="15.75" customHeight="1" spans="1:24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</row>
    <row r="394" s="1" customFormat="1" ht="15.75" customHeight="1" spans="1:24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</row>
    <row r="395" s="1" customFormat="1" ht="15.75" customHeight="1" spans="1:24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</row>
    <row r="396" s="1" customFormat="1" ht="15.75" customHeight="1" spans="1:24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</row>
    <row r="397" s="1" customFormat="1" ht="15.75" customHeight="1" spans="1:24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</row>
    <row r="398" s="1" customFormat="1" ht="15.75" customHeight="1" spans="1:24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</row>
    <row r="399" s="1" customFormat="1" ht="15.75" customHeight="1" spans="1:24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</row>
    <row r="400" s="1" customFormat="1" ht="15.75" customHeight="1" spans="1:24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</row>
    <row r="401" s="1" customFormat="1" ht="15.75" customHeight="1" spans="1:24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</row>
    <row r="402" s="1" customFormat="1" ht="15.75" customHeight="1" spans="1:24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</row>
    <row r="403" s="1" customFormat="1" ht="15.75" customHeight="1" spans="1:24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="1" customFormat="1" ht="15.75" customHeight="1" spans="1:24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</row>
    <row r="405" s="1" customFormat="1" ht="15.75" customHeight="1" spans="1:24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</row>
    <row r="406" s="1" customFormat="1" ht="15.75" customHeight="1" spans="1:24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</row>
    <row r="407" s="1" customFormat="1" ht="15.75" customHeight="1" spans="1:24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</row>
    <row r="408" s="1" customFormat="1" ht="15.75" customHeight="1" spans="1:24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</row>
    <row r="409" s="1" customFormat="1" ht="15.75" customHeight="1" spans="1:24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</row>
    <row r="410" s="1" customFormat="1" ht="15.75" customHeight="1" spans="1:24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</row>
    <row r="411" s="1" customFormat="1" ht="15.75" customHeight="1" spans="1:24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</row>
    <row r="412" s="1" customFormat="1" ht="15.75" customHeight="1" spans="1:24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</row>
    <row r="413" s="1" customFormat="1" ht="15.75" customHeight="1" spans="1:24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</row>
    <row r="414" s="1" customFormat="1" ht="15.75" customHeight="1" spans="1:24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</row>
    <row r="415" s="1" customFormat="1" ht="15.75" customHeight="1" spans="1:24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</row>
    <row r="416" s="1" customFormat="1" ht="15.75" customHeight="1" spans="1:24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</row>
    <row r="417" s="1" customFormat="1" ht="15.75" customHeight="1" spans="1:24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</row>
    <row r="418" s="1" customFormat="1" ht="15.75" customHeight="1" spans="1:24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</row>
    <row r="419" s="1" customFormat="1" ht="15.75" customHeight="1" spans="1:24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</row>
    <row r="420" s="1" customFormat="1" ht="15.75" customHeight="1" spans="1:24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</row>
    <row r="421" s="1" customFormat="1" ht="15.75" customHeight="1" spans="1:24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</row>
    <row r="422" s="1" customFormat="1" ht="15.75" customHeight="1" spans="1:24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</row>
    <row r="423" s="1" customFormat="1" ht="15.75" customHeight="1" spans="1:24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</row>
    <row r="424" s="1" customFormat="1" ht="15.75" customHeight="1" spans="1:24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</row>
    <row r="425" s="1" customFormat="1" ht="15.75" customHeight="1" spans="1:24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</row>
    <row r="426" s="1" customFormat="1" ht="15.75" customHeight="1" spans="1:24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</row>
    <row r="427" s="1" customFormat="1" ht="15.75" customHeight="1" spans="1:24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</row>
    <row r="428" s="1" customFormat="1" ht="15.75" customHeight="1" spans="1:24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</row>
    <row r="429" s="1" customFormat="1" ht="15.75" customHeight="1" spans="1:24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</row>
    <row r="430" s="1" customFormat="1" ht="15.75" customHeight="1" spans="1:24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</row>
    <row r="431" s="1" customFormat="1" ht="15.75" customHeight="1" spans="1:24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</row>
    <row r="432" s="1" customFormat="1" ht="15.75" customHeight="1" spans="1:24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</row>
    <row r="433" s="1" customFormat="1" ht="15.75" customHeight="1" spans="1:24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</row>
    <row r="434" s="1" customFormat="1" ht="15.75" customHeight="1" spans="1:24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</row>
    <row r="435" s="1" customFormat="1" ht="15.75" customHeight="1" spans="1:24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</row>
    <row r="436" s="1" customFormat="1" ht="15.75" customHeight="1" spans="1:24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</row>
    <row r="437" s="1" customFormat="1" ht="15.75" customHeight="1" spans="1:24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</row>
    <row r="438" s="1" customFormat="1" ht="15.75" customHeight="1" spans="1:24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</row>
    <row r="439" s="1" customFormat="1" ht="15.75" customHeight="1" spans="1:24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</row>
    <row r="440" s="1" customFormat="1" ht="15.75" customHeight="1" spans="1:24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</row>
    <row r="441" s="1" customFormat="1" ht="15.75" customHeight="1" spans="1:24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</row>
    <row r="442" s="1" customFormat="1" ht="15.75" customHeight="1" spans="1:24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</row>
    <row r="443" s="1" customFormat="1" ht="15.75" customHeight="1" spans="1:24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</row>
    <row r="444" s="1" customFormat="1" ht="15.75" customHeight="1" spans="1:24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</row>
    <row r="445" s="1" customFormat="1" ht="15.75" customHeight="1" spans="1:24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</row>
    <row r="446" s="1" customFormat="1" ht="15.75" customHeight="1" spans="1:24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</row>
    <row r="447" s="1" customFormat="1" ht="15.75" customHeight="1" spans="1:24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</row>
    <row r="448" s="1" customFormat="1" ht="15.75" customHeight="1" spans="1:24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</row>
    <row r="449" s="1" customFormat="1" ht="15.75" customHeight="1" spans="1:24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</row>
    <row r="450" s="1" customFormat="1" ht="15.75" customHeight="1" spans="1:24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</row>
    <row r="451" s="1" customFormat="1" ht="15.75" customHeight="1" spans="1:24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</row>
    <row r="452" s="1" customFormat="1" ht="15.75" customHeight="1" spans="1:24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</row>
    <row r="453" s="1" customFormat="1" ht="15.75" customHeight="1" spans="1:24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</row>
    <row r="454" s="1" customFormat="1" ht="15.75" customHeight="1" spans="1:24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</row>
    <row r="455" s="1" customFormat="1" ht="15.75" customHeight="1" spans="1:24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</row>
    <row r="456" s="1" customFormat="1" ht="15.75" customHeight="1" spans="1:24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</row>
    <row r="457" s="1" customFormat="1" ht="15.75" customHeight="1" spans="1:24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</row>
    <row r="458" s="1" customFormat="1" ht="15.75" customHeight="1" spans="1:24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</row>
    <row r="459" s="1" customFormat="1" ht="15.75" customHeight="1" spans="1:24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</row>
    <row r="460" s="1" customFormat="1" ht="15.75" customHeight="1" spans="1:24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</row>
    <row r="461" s="1" customFormat="1" ht="15.75" customHeight="1" spans="1:24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</row>
    <row r="462" s="1" customFormat="1" ht="15.75" customHeight="1" spans="1:24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</row>
    <row r="463" s="1" customFormat="1" ht="15.75" customHeight="1" spans="1:24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</row>
    <row r="464" s="1" customFormat="1" ht="15.75" customHeight="1" spans="1:24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</row>
    <row r="465" s="1" customFormat="1" ht="15.75" customHeight="1" spans="1:24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</row>
    <row r="466" s="1" customFormat="1" ht="15.75" customHeight="1" spans="1:24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</row>
    <row r="467" s="1" customFormat="1" ht="15.75" customHeight="1" spans="1:24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</row>
    <row r="468" s="1" customFormat="1" ht="15.75" customHeight="1" spans="1:24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</row>
    <row r="469" s="1" customFormat="1" ht="15.75" customHeight="1" spans="1:24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</row>
    <row r="470" s="1" customFormat="1" ht="15.75" customHeight="1" spans="1:24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</row>
    <row r="471" s="1" customFormat="1" ht="15.75" customHeight="1" spans="1:24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</row>
    <row r="472" s="1" customFormat="1" ht="15.75" customHeight="1" spans="1:24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</row>
    <row r="473" s="1" customFormat="1" ht="15.75" customHeight="1" spans="1:24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</row>
    <row r="474" s="1" customFormat="1" ht="15.75" customHeight="1" spans="1:24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</row>
    <row r="475" s="1" customFormat="1" ht="15.75" customHeight="1" spans="1:24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</row>
    <row r="476" s="1" customFormat="1" ht="15.75" customHeight="1" spans="1:24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</row>
    <row r="477" s="1" customFormat="1" ht="15.75" customHeight="1" spans="1:24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</row>
    <row r="478" s="1" customFormat="1" ht="15.75" customHeight="1" spans="1:24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</row>
    <row r="479" s="1" customFormat="1" ht="15.75" customHeight="1" spans="1:24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</row>
    <row r="480" s="1" customFormat="1" ht="15.75" customHeight="1" spans="1:24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</row>
    <row r="481" s="1" customFormat="1" ht="15.75" customHeight="1" spans="1:24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</row>
    <row r="482" s="1" customFormat="1" ht="15.75" customHeight="1" spans="1:24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</row>
    <row r="483" s="1" customFormat="1" ht="15.75" customHeight="1" spans="1:24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</row>
    <row r="484" s="1" customFormat="1" ht="15.75" customHeight="1" spans="1:24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</row>
    <row r="485" s="1" customFormat="1" ht="15.75" customHeight="1" spans="1:24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</row>
    <row r="486" s="1" customFormat="1" ht="15.75" customHeight="1" spans="1:24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</row>
    <row r="487" s="1" customFormat="1" ht="15.75" customHeight="1" spans="1:24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</row>
    <row r="488" s="1" customFormat="1" ht="15.75" customHeight="1" spans="1:24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</row>
    <row r="489" s="1" customFormat="1" ht="15.75" customHeight="1" spans="1:24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</row>
    <row r="490" s="1" customFormat="1" ht="15.75" customHeight="1" spans="1:24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</row>
    <row r="491" s="1" customFormat="1" ht="15.75" customHeight="1" spans="1:24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</row>
    <row r="492" s="1" customFormat="1" ht="15.75" customHeight="1" spans="1:24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</row>
    <row r="493" s="1" customFormat="1" ht="15.75" customHeight="1" spans="1:24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</row>
    <row r="494" s="1" customFormat="1" ht="15.75" customHeight="1" spans="1:24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</row>
    <row r="495" s="1" customFormat="1" ht="15.75" customHeight="1" spans="1:24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</row>
    <row r="496" s="1" customFormat="1" ht="15.75" customHeight="1" spans="1:24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</row>
    <row r="497" s="1" customFormat="1" ht="15.75" customHeight="1" spans="1:24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</row>
    <row r="498" s="1" customFormat="1" ht="15.75" customHeight="1" spans="1:24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</row>
    <row r="499" s="1" customFormat="1" ht="15.75" customHeight="1" spans="1:24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</row>
    <row r="500" s="1" customFormat="1" ht="15.75" customHeight="1" spans="1:24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</row>
    <row r="501" s="1" customFormat="1" ht="15.75" customHeight="1" spans="1:24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</row>
    <row r="502" s="1" customFormat="1" ht="15.75" customHeight="1" spans="1:24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</row>
    <row r="503" s="1" customFormat="1" ht="15.75" customHeight="1" spans="1:24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</row>
    <row r="504" s="1" customFormat="1" ht="15.75" customHeight="1" spans="1:24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</row>
    <row r="505" s="1" customFormat="1" ht="15.75" customHeight="1" spans="1:24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</row>
    <row r="506" s="1" customFormat="1" ht="15.75" customHeight="1" spans="1:24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</row>
    <row r="507" s="1" customFormat="1" ht="15.75" customHeight="1" spans="1:24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</row>
    <row r="508" s="1" customFormat="1" ht="15.75" customHeight="1" spans="1:24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</row>
    <row r="509" s="1" customFormat="1" ht="15.75" customHeight="1" spans="1:24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</row>
    <row r="510" s="1" customFormat="1" ht="15.75" customHeight="1" spans="1:24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</row>
    <row r="511" s="1" customFormat="1" ht="15.75" customHeight="1" spans="1:24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</row>
    <row r="512" s="1" customFormat="1" ht="15.75" customHeight="1" spans="1:24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</row>
    <row r="513" s="1" customFormat="1" ht="15.75" customHeight="1" spans="1:24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</row>
    <row r="514" s="1" customFormat="1" ht="15.75" customHeight="1" spans="1:24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</row>
    <row r="515" s="1" customFormat="1" ht="15.75" customHeight="1" spans="1:24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</row>
    <row r="516" s="1" customFormat="1" ht="15.75" customHeight="1" spans="1:24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</row>
    <row r="517" s="1" customFormat="1" ht="15.75" customHeight="1" spans="1:24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</row>
    <row r="518" s="1" customFormat="1" ht="15.75" customHeight="1" spans="1:24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</row>
    <row r="519" s="1" customFormat="1" ht="15.75" customHeight="1" spans="1:24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</row>
    <row r="520" s="1" customFormat="1" ht="15.75" customHeight="1" spans="1:24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</row>
    <row r="521" s="1" customFormat="1" ht="15.75" customHeight="1" spans="1:24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</row>
    <row r="522" s="1" customFormat="1" ht="15.75" customHeight="1" spans="1:24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</row>
    <row r="523" s="1" customFormat="1" ht="15.75" customHeight="1" spans="1:24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</row>
    <row r="524" s="1" customFormat="1" ht="15.75" customHeight="1" spans="1:24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</row>
    <row r="525" s="1" customFormat="1" ht="15.75" customHeight="1" spans="1:24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</row>
    <row r="526" s="1" customFormat="1" ht="15.75" customHeight="1" spans="1:24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</row>
    <row r="527" s="1" customFormat="1" ht="15.75" customHeight="1" spans="1:24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</row>
    <row r="528" s="1" customFormat="1" ht="15.75" customHeight="1" spans="1:24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</row>
    <row r="529" s="1" customFormat="1" ht="15.75" customHeight="1" spans="1:24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</row>
    <row r="530" s="1" customFormat="1" ht="15.75" customHeight="1" spans="1:24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="1" customFormat="1" ht="15.75" customHeight="1" spans="1:24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="1" customFormat="1" ht="15.75" customHeight="1" spans="1:24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="1" customFormat="1" ht="15.75" customHeight="1" spans="1:24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="1" customFormat="1" ht="15.75" customHeight="1" spans="1:24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="1" customFormat="1" ht="15.75" customHeight="1" spans="1:24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="1" customFormat="1" ht="15.75" customHeight="1" spans="1:24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="1" customFormat="1" ht="15.75" customHeight="1" spans="1:24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="1" customFormat="1" ht="15.75" customHeight="1" spans="1:24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="1" customFormat="1" ht="15.75" customHeight="1" spans="1:24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</row>
    <row r="540" s="1" customFormat="1" ht="15.75" customHeight="1" spans="1:24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="1" customFormat="1" ht="15.75" customHeight="1" spans="1:24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="1" customFormat="1" ht="15.75" customHeight="1" spans="1:24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="1" customFormat="1" ht="15.75" customHeight="1" spans="1:24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="1" customFormat="1" ht="15.75" customHeight="1" spans="1:24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="1" customFormat="1" ht="15.75" customHeight="1" spans="1:24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="1" customFormat="1" ht="15.75" customHeight="1" spans="1:24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="1" customFormat="1" ht="15.75" customHeight="1" spans="1:24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="1" customFormat="1" ht="15.75" customHeight="1" spans="1:24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="1" customFormat="1" ht="15.75" customHeight="1" spans="1:24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="1" customFormat="1" ht="15.75" customHeight="1" spans="1:24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="1" customFormat="1" ht="15.75" customHeight="1" spans="1:24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="1" customFormat="1" ht="15.75" customHeight="1" spans="1:24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</row>
    <row r="553" s="1" customFormat="1" ht="15.75" customHeight="1" spans="1:24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="1" customFormat="1" ht="15.75" customHeight="1" spans="1:24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="1" customFormat="1" ht="15.75" customHeight="1" spans="1:24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="1" customFormat="1" ht="15.75" customHeight="1" spans="1:24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="1" customFormat="1" ht="15.75" customHeight="1" spans="1:24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="1" customFormat="1" ht="15.75" customHeight="1" spans="1:24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="1" customFormat="1" ht="15.75" customHeight="1" spans="1:24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="1" customFormat="1" ht="15.75" customHeight="1" spans="1:24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="1" customFormat="1" ht="15.75" customHeight="1" spans="1:24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="1" customFormat="1" ht="15.75" customHeight="1" spans="1:24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="1" customFormat="1" ht="15.75" customHeight="1" spans="1:24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="1" customFormat="1" ht="15.75" customHeight="1" spans="1:24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="1" customFormat="1" ht="15.75" customHeight="1" spans="1:24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</row>
    <row r="566" s="1" customFormat="1" ht="15.75" customHeight="1" spans="1:24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="1" customFormat="1" ht="15.75" customHeight="1" spans="1:24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="1" customFormat="1" ht="15.75" customHeight="1" spans="1:24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="1" customFormat="1" ht="15.75" customHeight="1" spans="1:24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="1" customFormat="1" ht="15.75" customHeight="1" spans="1:24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="1" customFormat="1" ht="15.75" customHeight="1" spans="1:24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="1" customFormat="1" ht="15.75" customHeight="1" spans="1:24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="1" customFormat="1" ht="15.75" customHeight="1" spans="1:24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="1" customFormat="1" ht="15.75" customHeight="1" spans="1:24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="1" customFormat="1" ht="15.75" customHeight="1" spans="1:24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="1" customFormat="1" ht="15.75" customHeight="1" spans="1:24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="1" customFormat="1" ht="15.75" customHeight="1" spans="1:24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="1" customFormat="1" ht="15.75" customHeight="1" spans="1:24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</row>
    <row r="579" s="1" customFormat="1" ht="15.75" customHeight="1" spans="1:24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="1" customFormat="1" ht="15.75" customHeight="1" spans="1:24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="1" customFormat="1" ht="15.75" customHeight="1" spans="1:24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="1" customFormat="1" ht="15.75" customHeight="1" spans="1:24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="1" customFormat="1" ht="15.75" customHeight="1" spans="1:24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="1" customFormat="1" ht="15.75" customHeight="1" spans="1:24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="1" customFormat="1" ht="15.75" customHeight="1" spans="1:24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="1" customFormat="1" ht="15.75" customHeight="1" spans="1:24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="1" customFormat="1" ht="15.75" customHeight="1" spans="1:24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="1" customFormat="1" ht="15.75" customHeight="1" spans="1:24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="1" customFormat="1" ht="15.75" customHeight="1" spans="1:24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="1" customFormat="1" ht="15.75" customHeight="1" spans="1:24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="1" customFormat="1" ht="15.75" customHeight="1" spans="1:24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</row>
    <row r="592" s="1" customFormat="1" ht="15.75" customHeight="1" spans="1:24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="1" customFormat="1" ht="15.75" customHeight="1" spans="1:24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="1" customFormat="1" ht="15.75" customHeight="1" spans="1:24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="1" customFormat="1" ht="15.75" customHeight="1" spans="1:24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="1" customFormat="1" ht="15.75" customHeight="1" spans="1:24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="1" customFormat="1" ht="15.75" customHeight="1" spans="1:24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="1" customFormat="1" ht="15.75" customHeight="1" spans="1:24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="1" customFormat="1" ht="15.75" customHeight="1" spans="1:24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="1" customFormat="1" ht="15.75" customHeight="1" spans="1:24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="1" customFormat="1" ht="15.75" customHeight="1" spans="1:24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="1" customFormat="1" ht="15.75" customHeight="1" spans="1:24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="1" customFormat="1" ht="15.75" customHeight="1" spans="1:24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="1" customFormat="1" ht="15.75" customHeight="1" spans="1:24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</row>
    <row r="605" s="1" customFormat="1" ht="15.75" customHeight="1" spans="1:24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="1" customFormat="1" ht="15.75" customHeight="1" spans="1:24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="1" customFormat="1" ht="15.75" customHeight="1" spans="1:24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="1" customFormat="1" ht="15.75" customHeight="1" spans="1:24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="1" customFormat="1" ht="15.75" customHeight="1" spans="1:24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="1" customFormat="1" ht="15.75" customHeight="1" spans="1:24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="1" customFormat="1" ht="15.75" customHeight="1" spans="1:24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="1" customFormat="1" ht="15.75" customHeight="1" spans="1:24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="1" customFormat="1" ht="15.75" customHeight="1" spans="1:24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="1" customFormat="1" ht="15.75" customHeight="1" spans="1:24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="1" customFormat="1" ht="15.75" customHeight="1" spans="1:24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="1" customFormat="1" ht="15.75" customHeight="1" spans="1:24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="1" customFormat="1" ht="15.75" customHeight="1" spans="1:24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</row>
    <row r="618" s="1" customFormat="1" ht="15.75" customHeight="1" spans="1:24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="1" customFormat="1" ht="15.75" customHeight="1" spans="1:24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="1" customFormat="1" ht="15.75" customHeight="1" spans="1:24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="1" customFormat="1" ht="15.75" customHeight="1" spans="1:24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="1" customFormat="1" ht="15.75" customHeight="1" spans="1:24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="1" customFormat="1" ht="15.75" customHeight="1" spans="1:24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="1" customFormat="1" ht="15.75" customHeight="1" spans="1:24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="1" customFormat="1" ht="15.75" customHeight="1" spans="1:24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="1" customFormat="1" ht="15.75" customHeight="1" spans="1:24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="1" customFormat="1" ht="15.75" customHeight="1" spans="1:24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="1" customFormat="1" ht="15.75" customHeight="1" spans="1:24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="1" customFormat="1" ht="15.75" customHeight="1" spans="1:24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="1" customFormat="1" ht="15.75" customHeight="1" spans="1:24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</row>
    <row r="631" s="1" customFormat="1" ht="15.75" customHeight="1" spans="1:24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</row>
    <row r="632" s="1" customFormat="1" ht="15.75" customHeight="1" spans="1:24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</row>
    <row r="633" s="1" customFormat="1" ht="15.75" customHeight="1" spans="1:24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</row>
    <row r="634" s="1" customFormat="1" ht="15.75" customHeight="1" spans="1:24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</row>
    <row r="635" s="1" customFormat="1" ht="15.75" customHeight="1" spans="1:24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</row>
    <row r="636" s="1" customFormat="1" ht="15.75" customHeight="1" spans="1:24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</row>
    <row r="637" s="1" customFormat="1" ht="15.75" customHeight="1" spans="1:24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</row>
    <row r="638" s="1" customFormat="1" ht="15.75" customHeight="1" spans="1:24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</row>
    <row r="639" s="1" customFormat="1" ht="15.75" customHeight="1" spans="1:24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</row>
    <row r="640" s="1" customFormat="1" ht="15.75" customHeight="1" spans="1:24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</row>
    <row r="641" s="1" customFormat="1" ht="15.75" customHeight="1" spans="1:24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</row>
    <row r="642" s="1" customFormat="1" ht="15.75" customHeight="1" spans="1:24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</row>
    <row r="643" s="1" customFormat="1" ht="15.75" customHeight="1" spans="1:24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</row>
    <row r="644" s="1" customFormat="1" ht="15.75" customHeight="1" spans="1:24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</row>
    <row r="645" s="1" customFormat="1" ht="15.75" customHeight="1" spans="1:24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</row>
    <row r="646" s="1" customFormat="1" ht="15.75" customHeight="1" spans="1:24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</row>
    <row r="647" s="1" customFormat="1" ht="15.75" customHeight="1" spans="1:24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</row>
    <row r="648" s="1" customFormat="1" ht="15.75" customHeight="1" spans="1:24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</row>
    <row r="649" s="1" customFormat="1" ht="15.75" customHeight="1" spans="1:24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</row>
    <row r="650" s="1" customFormat="1" ht="15.75" customHeight="1" spans="1:24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</row>
    <row r="651" s="1" customFormat="1" ht="15.75" customHeight="1" spans="1:24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</row>
    <row r="652" s="1" customFormat="1" ht="15.75" customHeight="1" spans="1:24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</row>
    <row r="653" s="1" customFormat="1" ht="15.75" customHeight="1" spans="1:24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</row>
    <row r="654" s="1" customFormat="1" ht="15.75" customHeight="1" spans="1:24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</row>
    <row r="655" s="1" customFormat="1" ht="15.75" customHeight="1" spans="1:24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</row>
    <row r="656" s="1" customFormat="1" ht="15.75" customHeight="1" spans="1:24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</row>
    <row r="657" s="1" customFormat="1" ht="15.75" customHeight="1" spans="1:24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</row>
    <row r="658" s="1" customFormat="1" ht="15.75" customHeight="1" spans="1:24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</row>
    <row r="659" s="1" customFormat="1" ht="15.75" customHeight="1" spans="1:24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</row>
    <row r="660" s="1" customFormat="1" ht="15.75" customHeight="1" spans="1:24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</row>
    <row r="661" s="1" customFormat="1" ht="15.75" customHeight="1" spans="1:24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</row>
    <row r="662" s="1" customFormat="1" ht="15.75" customHeight="1" spans="1:24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</row>
    <row r="663" s="1" customFormat="1" ht="15.75" customHeight="1" spans="1:24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</row>
    <row r="664" s="1" customFormat="1" ht="15.75" customHeight="1" spans="1:24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</row>
    <row r="665" s="1" customFormat="1" ht="15.75" customHeight="1" spans="1:24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</row>
    <row r="666" s="1" customFormat="1" ht="15.75" customHeight="1" spans="1:24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</row>
    <row r="667" s="1" customFormat="1" ht="15.75" customHeight="1" spans="1:24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</row>
    <row r="668" s="1" customFormat="1" ht="15.75" customHeight="1" spans="1:24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</row>
    <row r="669" s="1" customFormat="1" ht="15.75" customHeight="1" spans="1:24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</row>
    <row r="670" s="1" customFormat="1" ht="15.75" customHeight="1" spans="1:24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</row>
    <row r="671" s="1" customFormat="1" ht="15.75" customHeight="1" spans="1:24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</row>
    <row r="672" s="1" customFormat="1" ht="15.75" customHeight="1" spans="1:24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</row>
    <row r="673" s="1" customFormat="1" ht="15.75" customHeight="1" spans="1:24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</row>
    <row r="674" s="1" customFormat="1" ht="15.75" customHeight="1" spans="1:24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</row>
    <row r="675" s="1" customFormat="1" ht="15.75" customHeight="1" spans="1:24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</row>
    <row r="676" s="1" customFormat="1" ht="15.75" customHeight="1" spans="1:24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</row>
    <row r="677" s="1" customFormat="1" ht="15.75" customHeight="1" spans="1:24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</row>
    <row r="678" s="1" customFormat="1" ht="15.75" customHeight="1" spans="1:24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</row>
    <row r="679" s="1" customFormat="1" ht="15.75" customHeight="1" spans="1:24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</row>
    <row r="680" s="1" customFormat="1" ht="15.75" customHeight="1" spans="1:24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</row>
    <row r="681" s="1" customFormat="1" ht="15.75" customHeight="1" spans="1:24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</row>
    <row r="682" s="1" customFormat="1" ht="15.75" customHeight="1" spans="1:24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</row>
    <row r="683" s="1" customFormat="1" ht="15.75" customHeight="1" spans="1:24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</row>
    <row r="684" s="1" customFormat="1" ht="15.75" customHeight="1" spans="1:24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</row>
    <row r="685" s="1" customFormat="1" ht="15.75" customHeight="1" spans="1:24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</row>
    <row r="686" s="1" customFormat="1" ht="15.75" customHeight="1" spans="1:24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</row>
    <row r="687" s="1" customFormat="1" ht="15.75" customHeight="1" spans="1:24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</row>
    <row r="688" s="1" customFormat="1" ht="15.75" customHeight="1" spans="1:24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</row>
    <row r="689" s="1" customFormat="1" ht="15.75" customHeight="1" spans="1:24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</row>
    <row r="690" s="1" customFormat="1" ht="15.75" customHeight="1" spans="1:24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</row>
    <row r="691" s="1" customFormat="1" ht="15.75" customHeight="1" spans="1:24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</row>
    <row r="692" s="1" customFormat="1" ht="15.75" customHeight="1" spans="1:24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</row>
    <row r="693" s="1" customFormat="1" ht="15.75" customHeight="1" spans="1:24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</row>
    <row r="694" s="1" customFormat="1" ht="15.75" customHeight="1" spans="1:24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</row>
    <row r="695" s="1" customFormat="1" ht="15.75" customHeight="1" spans="1:24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</row>
    <row r="696" s="1" customFormat="1" ht="15.75" customHeight="1" spans="1:24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</row>
    <row r="697" s="1" customFormat="1" ht="15.75" customHeight="1" spans="1:24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</row>
    <row r="698" s="1" customFormat="1" ht="15.75" customHeight="1" spans="1:24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</row>
    <row r="699" s="1" customFormat="1" ht="15.75" customHeight="1" spans="1:24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</row>
    <row r="700" s="1" customFormat="1" ht="15.75" customHeight="1" spans="1:24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</row>
    <row r="701" s="1" customFormat="1" ht="15.75" customHeight="1" spans="1:24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</row>
    <row r="702" s="1" customFormat="1" ht="15.75" customHeight="1" spans="1:24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</row>
    <row r="703" s="1" customFormat="1" ht="15.75" customHeight="1" spans="1:24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</row>
    <row r="704" s="1" customFormat="1" ht="15.75" customHeight="1" spans="1:24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</row>
    <row r="705" s="1" customFormat="1" ht="15.75" customHeight="1" spans="1:24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</row>
    <row r="706" s="1" customFormat="1" ht="15.75" customHeight="1" spans="1:24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</row>
    <row r="707" s="1" customFormat="1" ht="15.75" customHeight="1" spans="1:24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</row>
    <row r="708" s="1" customFormat="1" ht="15.75" customHeight="1" spans="1:24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</row>
    <row r="709" s="1" customFormat="1" ht="15.75" customHeight="1" spans="1:24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</row>
    <row r="710" s="1" customFormat="1" ht="15.75" customHeight="1" spans="1:24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</row>
    <row r="711" s="1" customFormat="1" ht="15.75" customHeight="1" spans="1:24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</row>
    <row r="712" s="1" customFormat="1" ht="15.75" customHeight="1" spans="1:24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</row>
    <row r="713" s="1" customFormat="1" ht="15.75" customHeight="1" spans="1:24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</row>
    <row r="714" s="1" customFormat="1" ht="15.75" customHeight="1" spans="1:24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</row>
    <row r="715" s="1" customFormat="1" ht="15.75" customHeight="1" spans="1:24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</row>
    <row r="716" s="1" customFormat="1" ht="15.75" customHeight="1" spans="1:24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</row>
    <row r="717" s="1" customFormat="1" ht="15.75" customHeight="1" spans="1:24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</row>
    <row r="718" s="1" customFormat="1" ht="15.75" customHeight="1" spans="1:24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</row>
    <row r="719" s="1" customFormat="1" ht="15.75" customHeight="1" spans="1:24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</row>
    <row r="720" s="1" customFormat="1" ht="15.75" customHeight="1" spans="1:24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</row>
    <row r="721" s="1" customFormat="1" ht="15.75" customHeight="1" spans="1:24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</row>
    <row r="722" s="1" customFormat="1" ht="15.75" customHeight="1" spans="1:24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</row>
    <row r="723" s="1" customFormat="1" ht="15.75" customHeight="1" spans="1:24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</row>
    <row r="724" s="1" customFormat="1" ht="15.75" customHeight="1" spans="1:24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</row>
    <row r="725" s="1" customFormat="1" ht="15.75" customHeight="1" spans="1:24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</row>
    <row r="726" s="1" customFormat="1" ht="15.75" customHeight="1" spans="1:24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</row>
    <row r="727" s="1" customFormat="1" ht="15.75" customHeight="1" spans="1:24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</row>
    <row r="728" s="1" customFormat="1" ht="15.75" customHeight="1" spans="1:24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</row>
    <row r="729" s="1" customFormat="1" ht="15.75" customHeight="1" spans="1:24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</row>
    <row r="730" s="1" customFormat="1" ht="15.75" customHeight="1" spans="1:24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</row>
    <row r="731" s="1" customFormat="1" ht="15.75" customHeight="1" spans="1:24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</row>
    <row r="732" s="1" customFormat="1" ht="15.75" customHeight="1" spans="1:24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</row>
    <row r="733" s="1" customFormat="1" ht="15.75" customHeight="1" spans="1:24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</row>
    <row r="734" s="1" customFormat="1" ht="15.75" customHeight="1" spans="1:24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</row>
    <row r="735" s="1" customFormat="1" ht="15.75" customHeight="1" spans="1:24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</row>
    <row r="736" s="1" customFormat="1" ht="15.75" customHeight="1" spans="1:24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</row>
    <row r="737" s="1" customFormat="1" ht="15.75" customHeight="1" spans="1:24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</row>
    <row r="738" s="1" customFormat="1" ht="15.75" customHeight="1" spans="1:24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</row>
    <row r="739" s="1" customFormat="1" ht="15.75" customHeight="1" spans="1:24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</row>
    <row r="740" s="1" customFormat="1" ht="15.75" customHeight="1" spans="1:24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</row>
    <row r="741" s="1" customFormat="1" ht="15.75" customHeight="1" spans="1:24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</row>
    <row r="742" s="1" customFormat="1" ht="15.75" customHeight="1" spans="1:24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</row>
    <row r="743" s="1" customFormat="1" ht="15.75" customHeight="1" spans="1:24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</row>
    <row r="744" s="1" customFormat="1" ht="15.75" customHeight="1" spans="1:24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</row>
    <row r="745" s="1" customFormat="1" ht="15.75" customHeight="1" spans="1:24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</row>
    <row r="746" s="1" customFormat="1" ht="15.75" customHeight="1" spans="1:24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</row>
    <row r="747" s="1" customFormat="1" ht="15.75" customHeight="1" spans="1:24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</row>
    <row r="748" s="1" customFormat="1" ht="15.75" customHeight="1" spans="1:24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</row>
    <row r="749" s="1" customFormat="1" ht="15.75" customHeight="1" spans="1:24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</row>
    <row r="750" s="1" customFormat="1" ht="15.75" customHeight="1" spans="1:24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</row>
    <row r="751" s="1" customFormat="1" ht="15.75" customHeight="1" spans="1:24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</row>
    <row r="752" s="1" customFormat="1" ht="15.75" customHeight="1" spans="1:24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</row>
    <row r="753" s="1" customFormat="1" ht="15.75" customHeight="1" spans="1:24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</row>
    <row r="754" s="1" customFormat="1" ht="15.75" customHeight="1" spans="1:24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</row>
    <row r="755" s="1" customFormat="1" ht="15.75" customHeight="1" spans="1:24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</row>
    <row r="756" s="1" customFormat="1" ht="15.75" customHeight="1" spans="1:24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</row>
    <row r="757" s="1" customFormat="1" ht="15.75" customHeight="1" spans="1:24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</row>
    <row r="758" s="1" customFormat="1" ht="15.75" customHeight="1" spans="1:24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</row>
    <row r="759" s="1" customFormat="1" ht="15.75" customHeight="1" spans="1:24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</row>
    <row r="760" s="1" customFormat="1" ht="15.75" customHeight="1" spans="1:24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</row>
    <row r="761" s="1" customFormat="1" ht="15.75" customHeight="1" spans="1:24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</row>
    <row r="762" s="1" customFormat="1" ht="15.75" customHeight="1" spans="1:24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</row>
    <row r="763" s="1" customFormat="1" ht="15.75" customHeight="1" spans="1:24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</row>
    <row r="764" s="1" customFormat="1" ht="15.75" customHeight="1" spans="1:24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</row>
    <row r="765" s="1" customFormat="1" ht="15.75" customHeight="1" spans="1:24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</row>
    <row r="766" s="1" customFormat="1" ht="15.75" customHeight="1" spans="1:24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</row>
    <row r="767" s="1" customFormat="1" ht="15.75" customHeight="1" spans="1:24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</row>
    <row r="768" s="1" customFormat="1" ht="15.75" customHeight="1" spans="1:24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</row>
    <row r="769" s="1" customFormat="1" ht="15.75" customHeight="1" spans="1:24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</row>
    <row r="770" s="1" customFormat="1" ht="15.75" customHeight="1" spans="1:24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</row>
    <row r="771" s="1" customFormat="1" ht="15.75" customHeight="1" spans="1:24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</row>
    <row r="772" s="1" customFormat="1" ht="15.75" customHeight="1" spans="1:24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</row>
    <row r="773" s="1" customFormat="1" ht="15.75" customHeight="1" spans="1:24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</row>
    <row r="774" s="1" customFormat="1" ht="15.75" customHeight="1" spans="1:24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</row>
    <row r="775" s="1" customFormat="1" ht="15.75" customHeight="1" spans="1:24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</row>
    <row r="776" s="1" customFormat="1" ht="15.75" customHeight="1" spans="1:24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</row>
    <row r="777" s="1" customFormat="1" ht="15.75" customHeight="1" spans="1:24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</row>
    <row r="778" s="1" customFormat="1" ht="15.75" customHeight="1" spans="1:24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</row>
    <row r="779" s="1" customFormat="1" ht="15.75" customHeight="1" spans="1:24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</row>
    <row r="780" s="1" customFormat="1" ht="15.75" customHeight="1" spans="1:24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</row>
    <row r="781" s="1" customFormat="1" ht="15.75" customHeight="1" spans="1:24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</row>
    <row r="782" s="1" customFormat="1" ht="15.75" customHeight="1" spans="1:24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</row>
    <row r="783" s="1" customFormat="1" ht="15.75" customHeight="1" spans="1:24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</row>
    <row r="784" s="1" customFormat="1" ht="15.75" customHeight="1" spans="1:24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</row>
    <row r="785" s="1" customFormat="1" ht="15.75" customHeight="1" spans="1:24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</row>
    <row r="786" s="1" customFormat="1" ht="15.75" customHeight="1" spans="1:24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</row>
    <row r="787" s="1" customFormat="1" ht="15.75" customHeight="1" spans="1:24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</row>
    <row r="788" s="1" customFormat="1" ht="15.75" customHeight="1" spans="1:24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</row>
    <row r="789" s="1" customFormat="1" ht="15.75" customHeight="1" spans="1:24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</row>
    <row r="790" s="1" customFormat="1" ht="15.75" customHeight="1" spans="1:24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</row>
    <row r="791" s="1" customFormat="1" ht="15.75" customHeight="1" spans="1:24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</row>
    <row r="792" s="1" customFormat="1" ht="15.75" customHeight="1" spans="1:24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</row>
    <row r="793" s="1" customFormat="1" ht="15.75" customHeight="1" spans="1:24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</row>
    <row r="794" s="1" customFormat="1" ht="15.75" customHeight="1" spans="1:24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</row>
    <row r="795" s="1" customFormat="1" ht="15.75" customHeight="1" spans="1:24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</row>
    <row r="796" s="1" customFormat="1" ht="15.75" customHeight="1" spans="1:24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</row>
    <row r="797" s="1" customFormat="1" ht="15.75" customHeight="1" spans="1:24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</row>
    <row r="798" s="1" customFormat="1" ht="15.75" customHeight="1" spans="1:24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</row>
    <row r="799" s="1" customFormat="1" ht="15.75" customHeight="1" spans="1:24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</row>
    <row r="800" s="1" customFormat="1" ht="15.75" customHeight="1" spans="1:24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</row>
    <row r="801" s="1" customFormat="1" ht="15.75" customHeight="1" spans="1:24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</row>
    <row r="802" s="1" customFormat="1" ht="15.75" customHeight="1" spans="1:24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</row>
    <row r="803" s="1" customFormat="1" ht="15.75" customHeight="1" spans="1:24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</row>
    <row r="804" s="1" customFormat="1" ht="15.75" customHeight="1" spans="1:24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</row>
    <row r="805" s="1" customFormat="1" ht="15.75" customHeight="1" spans="1:24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</row>
    <row r="806" s="1" customFormat="1" ht="15.75" customHeight="1" spans="1:24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</row>
    <row r="807" s="1" customFormat="1" ht="15.75" customHeight="1" spans="1:24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</row>
    <row r="808" s="1" customFormat="1" ht="15.75" customHeight="1" spans="1:24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</row>
    <row r="809" s="1" customFormat="1" ht="15.75" customHeight="1" spans="1:24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</row>
    <row r="810" s="1" customFormat="1" ht="15.75" customHeight="1" spans="1:24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</row>
    <row r="811" s="1" customFormat="1" ht="15.75" customHeight="1" spans="1:24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</row>
    <row r="812" s="1" customFormat="1" ht="15.75" customHeight="1" spans="1:24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</row>
    <row r="813" s="1" customFormat="1" ht="15.75" customHeight="1" spans="1:24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</row>
    <row r="814" s="1" customFormat="1" ht="15.75" customHeight="1" spans="1:24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</row>
    <row r="815" s="1" customFormat="1" ht="15.75" customHeight="1" spans="1:24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</row>
    <row r="816" s="1" customFormat="1" ht="15.75" customHeight="1" spans="1:24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</row>
    <row r="817" s="1" customFormat="1" ht="15.75" customHeight="1" spans="1:24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</row>
    <row r="818" s="1" customFormat="1" ht="15.75" customHeight="1" spans="1:24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</row>
    <row r="819" s="1" customFormat="1" ht="15.75" customHeight="1" spans="1:24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</row>
    <row r="820" s="1" customFormat="1" ht="15.75" customHeight="1" spans="1:24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</row>
    <row r="821" s="1" customFormat="1" ht="15.75" customHeight="1" spans="1:24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</row>
    <row r="822" s="1" customFormat="1" ht="15.75" customHeight="1" spans="1:24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</row>
    <row r="823" s="1" customFormat="1" ht="15.75" customHeight="1" spans="1:24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</row>
    <row r="824" s="1" customFormat="1" ht="15.75" customHeight="1" spans="1:24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</row>
    <row r="825" s="1" customFormat="1" ht="15.75" customHeight="1" spans="1:24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</row>
    <row r="826" s="1" customFormat="1" ht="15.75" customHeight="1" spans="1:24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</row>
    <row r="827" s="1" customFormat="1" ht="15.75" customHeight="1" spans="1:24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</row>
    <row r="828" s="1" customFormat="1" ht="15.75" customHeight="1" spans="1:24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</row>
    <row r="829" s="1" customFormat="1" ht="15.75" customHeight="1" spans="1:24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</row>
    <row r="830" s="1" customFormat="1" ht="15.75" customHeight="1" spans="1:24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</row>
    <row r="831" s="1" customFormat="1" ht="15.75" customHeight="1" spans="1:24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</row>
    <row r="832" s="1" customFormat="1" ht="15.75" customHeight="1" spans="1:24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</row>
    <row r="833" s="1" customFormat="1" ht="15.75" customHeight="1" spans="1:24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</row>
    <row r="834" s="1" customFormat="1" ht="15.75" customHeight="1" spans="1:24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</row>
    <row r="835" s="1" customFormat="1" ht="15.75" customHeight="1" spans="1:24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</row>
    <row r="836" s="1" customFormat="1" ht="15.75" customHeight="1" spans="1:24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</row>
    <row r="837" s="1" customFormat="1" ht="15.75" customHeight="1" spans="1:24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</row>
    <row r="838" s="1" customFormat="1" ht="15.75" customHeight="1" spans="1:24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</row>
    <row r="839" s="1" customFormat="1" ht="15.75" customHeight="1" spans="1:24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</row>
    <row r="840" s="1" customFormat="1" ht="15.75" customHeight="1" spans="1:24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</row>
    <row r="841" s="1" customFormat="1" ht="15.75" customHeight="1" spans="1:24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</row>
    <row r="842" s="1" customFormat="1" ht="15.75" customHeight="1" spans="1:24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</row>
    <row r="843" s="1" customFormat="1" ht="15.75" customHeight="1" spans="1:24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</row>
    <row r="844" s="1" customFormat="1" ht="15.75" customHeight="1" spans="1:24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</row>
    <row r="845" s="1" customFormat="1" ht="15.75" customHeight="1" spans="1:24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</row>
    <row r="846" s="1" customFormat="1" ht="15.75" customHeight="1" spans="1:24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</row>
    <row r="847" s="1" customFormat="1" ht="15.75" customHeight="1" spans="1:24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</row>
    <row r="848" s="1" customFormat="1" ht="15.75" customHeight="1" spans="1:24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</row>
    <row r="849" s="1" customFormat="1" ht="15.75" customHeight="1" spans="1:24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</row>
    <row r="850" s="1" customFormat="1" ht="15.75" customHeight="1" spans="1:24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</row>
    <row r="851" s="1" customFormat="1" ht="15.75" customHeight="1" spans="1:24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</row>
    <row r="852" s="1" customFormat="1" ht="15.75" customHeight="1" spans="1:24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</row>
    <row r="853" s="1" customFormat="1" ht="15.75" customHeight="1" spans="1:24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</row>
    <row r="854" s="1" customFormat="1" ht="15.75" customHeight="1" spans="1:24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</row>
    <row r="855" s="1" customFormat="1" ht="15.75" customHeight="1" spans="1:24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</row>
    <row r="856" s="1" customFormat="1" ht="15.75" customHeight="1" spans="1:24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</row>
    <row r="857" s="1" customFormat="1" ht="15.75" customHeight="1" spans="1:24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</row>
    <row r="858" s="1" customFormat="1" ht="15.75" customHeight="1" spans="1:24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</row>
    <row r="859" s="1" customFormat="1" ht="15.75" customHeight="1" spans="1:24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</row>
    <row r="860" s="1" customFormat="1" ht="15.75" customHeight="1" spans="1:24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</row>
    <row r="861" s="1" customFormat="1" ht="15.75" customHeight="1" spans="1:24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</row>
    <row r="862" s="1" customFormat="1" ht="15.75" customHeight="1" spans="1:24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</row>
    <row r="863" s="1" customFormat="1" ht="15.75" customHeight="1" spans="1:24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</row>
    <row r="864" s="1" customFormat="1" ht="15.75" customHeight="1" spans="1:24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</row>
    <row r="865" s="1" customFormat="1" ht="15.75" customHeight="1" spans="1:24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</row>
    <row r="866" s="1" customFormat="1" ht="15.75" customHeight="1" spans="1:24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</row>
    <row r="867" s="1" customFormat="1" ht="15.75" customHeight="1" spans="1:24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</row>
    <row r="868" s="1" customFormat="1" ht="15.75" customHeight="1" spans="1:24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</row>
    <row r="869" s="1" customFormat="1" ht="15.75" customHeight="1" spans="1:24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</row>
    <row r="870" s="1" customFormat="1" ht="15.75" customHeight="1" spans="1:24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</row>
    <row r="871" s="1" customFormat="1" ht="15.75" customHeight="1" spans="1:24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</row>
    <row r="872" s="1" customFormat="1" ht="15.75" customHeight="1" spans="1:24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</row>
    <row r="873" s="1" customFormat="1" ht="15.75" customHeight="1" spans="1:24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</row>
    <row r="874" s="1" customFormat="1" ht="15.75" customHeight="1" spans="1:24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</row>
    <row r="875" s="1" customFormat="1" ht="15.75" customHeight="1" spans="1:24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</row>
    <row r="876" s="1" customFormat="1" ht="15.75" customHeight="1" spans="1:24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</row>
    <row r="877" s="1" customFormat="1" ht="15.75" customHeight="1" spans="1:24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</row>
    <row r="878" s="1" customFormat="1" ht="15.75" customHeight="1" spans="1:24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</row>
    <row r="879" s="1" customFormat="1" ht="15.75" customHeight="1" spans="1:24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</row>
    <row r="880" s="1" customFormat="1" ht="15.75" customHeight="1" spans="1:24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</row>
    <row r="881" s="1" customFormat="1" ht="15.75" customHeight="1" spans="1:24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</row>
    <row r="882" s="1" customFormat="1" ht="15.75" customHeight="1" spans="1:24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</row>
    <row r="883" s="1" customFormat="1" ht="15.75" customHeight="1" spans="1:24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</row>
    <row r="884" s="1" customFormat="1" ht="15.75" customHeight="1" spans="1:24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</row>
    <row r="885" s="1" customFormat="1" ht="15.75" customHeight="1" spans="1:24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</row>
    <row r="886" s="1" customFormat="1" ht="15.75" customHeight="1" spans="1:24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</row>
    <row r="887" s="1" customFormat="1" ht="15.75" customHeight="1" spans="1:24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</row>
    <row r="888" s="1" customFormat="1" ht="15.75" customHeight="1" spans="1:24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</row>
    <row r="889" s="1" customFormat="1" ht="15.75" customHeight="1" spans="1:24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</row>
    <row r="890" s="1" customFormat="1" ht="15.75" customHeight="1" spans="1:24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</row>
    <row r="891" s="1" customFormat="1" ht="15.75" customHeight="1" spans="1:24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</row>
    <row r="892" s="1" customFormat="1" ht="15.75" customHeight="1" spans="1:24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</row>
    <row r="893" s="1" customFormat="1" ht="15.75" customHeight="1" spans="1:24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</row>
    <row r="894" s="1" customFormat="1" ht="15.75" customHeight="1" spans="1:24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</row>
    <row r="895" s="1" customFormat="1" ht="15.75" customHeight="1" spans="1:24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</row>
    <row r="896" s="1" customFormat="1" ht="15.75" customHeight="1" spans="1:24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</row>
    <row r="897" s="1" customFormat="1" ht="15.75" customHeight="1" spans="1:24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</row>
    <row r="898" s="1" customFormat="1" ht="15.75" customHeight="1" spans="1:24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</row>
    <row r="899" s="1" customFormat="1" ht="15.75" customHeight="1" spans="1:24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</row>
    <row r="900" s="1" customFormat="1" ht="15.75" customHeight="1" spans="1:24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</row>
    <row r="901" s="1" customFormat="1" ht="15.75" customHeight="1" spans="1:24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</row>
    <row r="902" s="1" customFormat="1" ht="15.75" customHeight="1" spans="1:24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</row>
    <row r="903" s="1" customFormat="1" ht="15.75" customHeight="1" spans="1:24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</row>
    <row r="904" s="1" customFormat="1" ht="15.75" customHeight="1" spans="1:24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</row>
    <row r="905" s="1" customFormat="1" ht="15.75" customHeight="1" spans="1:24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</row>
    <row r="906" s="1" customFormat="1" ht="15.75" customHeight="1" spans="1:24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</row>
    <row r="907" s="1" customFormat="1" ht="15.75" customHeight="1" spans="1:24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</row>
    <row r="908" s="1" customFormat="1" ht="15.75" customHeight="1" spans="1:24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</row>
    <row r="909" s="1" customFormat="1" ht="15.75" customHeight="1" spans="1:24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</row>
    <row r="910" s="1" customFormat="1" ht="15.75" customHeight="1" spans="1:24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</row>
    <row r="911" s="1" customFormat="1" ht="15.75" customHeight="1" spans="1:24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</row>
    <row r="912" s="1" customFormat="1" ht="15.75" customHeight="1" spans="1:24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</row>
    <row r="913" s="1" customFormat="1" ht="15.75" customHeight="1" spans="1:24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</row>
    <row r="914" s="1" customFormat="1" ht="15.75" customHeight="1" spans="1:24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</row>
    <row r="915" s="1" customFormat="1" ht="15.75" customHeight="1" spans="1:24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</row>
    <row r="916" s="1" customFormat="1" ht="15.75" customHeight="1" spans="1:24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</row>
    <row r="917" s="1" customFormat="1" ht="15.75" customHeight="1" spans="1:24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</row>
    <row r="918" s="1" customFormat="1" ht="15.75" customHeight="1" spans="1:24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</row>
    <row r="919" s="1" customFormat="1" ht="15.75" customHeight="1" spans="1:24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</row>
    <row r="920" s="1" customFormat="1" ht="15.75" customHeight="1" spans="1:24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</row>
    <row r="921" s="1" customFormat="1" ht="15.75" customHeight="1" spans="1:24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</row>
    <row r="922" s="1" customFormat="1" ht="15.75" customHeight="1" spans="1:24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</row>
    <row r="923" s="1" customFormat="1" ht="15.75" customHeight="1" spans="1:24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</row>
    <row r="924" s="1" customFormat="1" ht="15.75" customHeight="1" spans="1:24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</row>
    <row r="925" s="1" customFormat="1" ht="15.75" customHeight="1" spans="1:24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</row>
    <row r="926" s="1" customFormat="1" ht="15.75" customHeight="1" spans="1:24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</row>
    <row r="927" s="1" customFormat="1" ht="15.75" customHeight="1" spans="1:24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</row>
    <row r="928" s="1" customFormat="1" ht="15.75" customHeight="1" spans="1:24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</row>
    <row r="929" s="1" customFormat="1" ht="15.75" customHeight="1" spans="1:24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</row>
    <row r="930" s="1" customFormat="1" ht="15.75" customHeight="1" spans="1:24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</row>
    <row r="931" s="1" customFormat="1" ht="15.75" customHeight="1" spans="1:24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</row>
    <row r="932" s="1" customFormat="1" ht="15.75" customHeight="1" spans="1:24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</row>
    <row r="933" s="1" customFormat="1" ht="15.75" customHeight="1" spans="1:24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</row>
    <row r="934" s="1" customFormat="1" ht="15.75" customHeight="1" spans="1:24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</row>
    <row r="935" s="1" customFormat="1" ht="15.75" customHeight="1" spans="1:24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</row>
    <row r="936" s="1" customFormat="1" ht="15.75" customHeight="1" spans="1:24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</row>
    <row r="937" s="1" customFormat="1" ht="15.75" customHeight="1" spans="1:24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</row>
    <row r="938" s="1" customFormat="1" ht="15.75" customHeight="1" spans="1:24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</row>
    <row r="939" s="1" customFormat="1" ht="15.75" customHeight="1" spans="1:24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</row>
    <row r="940" s="1" customFormat="1" ht="15.75" customHeight="1" spans="1:24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</row>
    <row r="941" s="1" customFormat="1" ht="15.75" customHeight="1" spans="1:24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</row>
    <row r="942" s="1" customFormat="1" ht="15.75" customHeight="1" spans="1:24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</row>
    <row r="943" s="1" customFormat="1" ht="15.75" customHeight="1" spans="1:24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</row>
    <row r="944" s="1" customFormat="1" ht="15.75" customHeight="1" spans="1:24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</row>
    <row r="945" s="1" customFormat="1" ht="15.75" customHeight="1" spans="1:24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</row>
    <row r="946" s="1" customFormat="1" ht="15.75" customHeight="1" spans="1:24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</row>
    <row r="947" s="1" customFormat="1" ht="15.75" customHeight="1" spans="1:24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</row>
    <row r="948" s="1" customFormat="1" ht="15.75" customHeight="1" spans="1:24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</row>
    <row r="949" s="1" customFormat="1" ht="15.75" customHeight="1" spans="1:24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</row>
    <row r="950" s="1" customFormat="1" ht="15.75" customHeight="1" spans="1:24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</row>
    <row r="951" s="1" customFormat="1" ht="15.75" customHeight="1" spans="1:24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</row>
    <row r="952" s="1" customFormat="1" ht="15.75" customHeight="1" spans="1:24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</row>
    <row r="953" s="1" customFormat="1" ht="15.75" customHeight="1" spans="1:24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</row>
    <row r="954" s="1" customFormat="1" ht="15.75" customHeight="1" spans="1:24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</row>
    <row r="955" s="1" customFormat="1" ht="15.75" customHeight="1" spans="1:24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</row>
    <row r="956" s="1" customFormat="1" ht="15.75" customHeight="1" spans="1:24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</row>
    <row r="957" s="1" customFormat="1" ht="15.75" customHeight="1" spans="1:24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</row>
    <row r="958" s="1" customFormat="1" ht="15.75" customHeight="1" spans="1:24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</row>
    <row r="959" s="1" customFormat="1" ht="15.75" customHeight="1" spans="1:24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</row>
    <row r="960" s="1" customFormat="1" ht="15.75" customHeight="1" spans="1:24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</row>
    <row r="961" s="1" customFormat="1" ht="15.75" customHeight="1" spans="1:24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</row>
    <row r="962" s="1" customFormat="1" ht="15.75" customHeight="1" spans="1:24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</row>
    <row r="963" s="1" customFormat="1" ht="15.75" customHeight="1" spans="1:24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</row>
    <row r="964" s="1" customFormat="1" ht="15.75" customHeight="1" spans="1:24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</row>
    <row r="965" s="1" customFormat="1" ht="15.75" customHeight="1" spans="1:24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</row>
    <row r="966" s="1" customFormat="1" ht="15.75" customHeight="1" spans="1:24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</row>
    <row r="967" s="1" customFormat="1" ht="15.75" customHeight="1" spans="1:24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</row>
    <row r="968" s="1" customFormat="1" ht="15.75" customHeight="1" spans="1:24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</row>
    <row r="969" s="1" customFormat="1" ht="15.75" customHeight="1" spans="1:24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</row>
    <row r="970" s="1" customFormat="1" ht="15.75" customHeight="1" spans="1:24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</row>
    <row r="971" s="1" customFormat="1" ht="15.75" customHeight="1" spans="1:24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</row>
    <row r="972" s="1" customFormat="1" ht="15.75" customHeight="1" spans="1:24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</row>
    <row r="973" s="1" customFormat="1" ht="15.75" customHeight="1" spans="1:24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</row>
    <row r="974" s="1" customFormat="1" ht="15.75" customHeight="1" spans="1:24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</row>
    <row r="975" s="1" customFormat="1" ht="15.75" customHeight="1" spans="1:24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</row>
    <row r="976" s="1" customFormat="1" ht="15.75" customHeight="1" spans="1:24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</row>
    <row r="977" s="1" customFormat="1" ht="15.75" customHeight="1" spans="1:24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</row>
    <row r="978" s="1" customFormat="1" ht="15.75" customHeight="1" spans="1:24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</row>
    <row r="979" s="1" customFormat="1" ht="15.75" customHeight="1" spans="1:24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</row>
    <row r="980" s="1" customFormat="1" ht="15.75" customHeight="1" spans="1:24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</row>
    <row r="981" s="1" customFormat="1" ht="15.75" customHeight="1" spans="1:24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</row>
    <row r="982" s="1" customFormat="1" ht="15.75" customHeight="1" spans="1:24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</row>
    <row r="983" s="1" customFormat="1" ht="15.75" customHeight="1" spans="1:24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</row>
    <row r="984" s="1" customFormat="1" ht="15.75" customHeight="1" spans="1:24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</row>
    <row r="985" s="1" customFormat="1" ht="15.75" customHeight="1" spans="1:24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</row>
    <row r="986" s="1" customFormat="1" ht="15.75" customHeight="1" spans="1:24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</row>
    <row r="987" s="1" customFormat="1" ht="15.75" customHeight="1" spans="1:24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</row>
    <row r="988" s="1" customFormat="1" ht="15.75" customHeight="1" spans="1:24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</row>
    <row r="989" s="1" customFormat="1" ht="15.75" customHeight="1" spans="1:24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</row>
    <row r="990" s="1" customFormat="1" ht="15.75" customHeight="1" spans="1:24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</row>
    <row r="991" s="1" customFormat="1" ht="15.75" customHeight="1" spans="1:24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</row>
    <row r="992" s="1" customFormat="1" ht="15.75" customHeight="1" spans="1:24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</row>
    <row r="993" s="1" customFormat="1" ht="15.75" customHeight="1" spans="1:24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</row>
    <row r="994" s="1" customFormat="1" ht="15.75" customHeight="1" spans="1:24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</row>
    <row r="995" s="1" customFormat="1" ht="15.75" customHeight="1" spans="1:24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</row>
    <row r="996" s="1" customFormat="1" ht="15.75" customHeight="1" spans="1:24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</row>
    <row r="997" s="1" customFormat="1" ht="15.75" customHeight="1" spans="1:24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</row>
    <row r="998" s="1" customFormat="1" ht="15.75" customHeight="1" spans="1:24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</row>
    <row r="999" s="1" customFormat="1" ht="15.75" customHeight="1" spans="1:24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</row>
    <row r="1000" s="1" customFormat="1" ht="15.75" customHeight="1" spans="1:24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</row>
    <row r="1001" s="1" customFormat="1" ht="15.75" customHeight="1" spans="1:24">
      <c r="A1001" s="86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</row>
    <row r="1002" s="1" customFormat="1" ht="15.75" customHeight="1" spans="1:24">
      <c r="A1002" s="86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</row>
    <row r="1003" s="1" customFormat="1" ht="15.75" customHeight="1" spans="1:24">
      <c r="A1003" s="86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</row>
    <row r="1004" s="1" customFormat="1" ht="15.75" customHeight="1" spans="1:24">
      <c r="A1004" s="86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</row>
    <row r="1005" s="1" customFormat="1" ht="15.75" customHeight="1" spans="1:24">
      <c r="A1005" s="86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</row>
    <row r="1006" s="1" customFormat="1" ht="15.75" customHeight="1" spans="1:24">
      <c r="A1006" s="86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</row>
    <row r="1007" s="1" customFormat="1" ht="15.75" customHeight="1" spans="1:24">
      <c r="A1007" s="86"/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</row>
    <row r="1008" s="1" customFormat="1" ht="15.75" customHeight="1" spans="1:24">
      <c r="A1008" s="86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</row>
    <row r="1009" s="1" customFormat="1" ht="15.75" customHeight="1" spans="1:24">
      <c r="A1009" s="86"/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</row>
    <row r="1010" s="1" customFormat="1" ht="15.75" customHeight="1" spans="1:24">
      <c r="A1010" s="86"/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</row>
    <row r="1011" s="1" customFormat="1" ht="15.75" customHeight="1" spans="1:24">
      <c r="A1011" s="86"/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</row>
    <row r="1012" s="1" customFormat="1" ht="15.75" customHeight="1" spans="1:24">
      <c r="A1012" s="86"/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</row>
    <row r="1013" s="1" customFormat="1" ht="15.75" customHeight="1" spans="1:24">
      <c r="A1013" s="86"/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</row>
    <row r="1014" s="1" customFormat="1" ht="15.75" customHeight="1" spans="1:24">
      <c r="A1014" s="86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</row>
    <row r="1015" s="1" customFormat="1" ht="15.75" customHeight="1" spans="1:24">
      <c r="A1015" s="86"/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</row>
    <row r="1016" s="1" customFormat="1" ht="15.75" customHeight="1" spans="1:24">
      <c r="A1016" s="86"/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</row>
    <row r="1017" s="1" customFormat="1" ht="15.75" customHeight="1" spans="1:24">
      <c r="A1017" s="86"/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86"/>
      <c r="U1017" s="86"/>
      <c r="V1017" s="86"/>
      <c r="W1017" s="86"/>
      <c r="X1017" s="86"/>
    </row>
    <row r="1018" s="1" customFormat="1" ht="15.75" customHeight="1" spans="1:24">
      <c r="A1018" s="86"/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  <c r="Q1018" s="86"/>
      <c r="R1018" s="86"/>
      <c r="S1018" s="86"/>
      <c r="T1018" s="86"/>
      <c r="U1018" s="86"/>
      <c r="V1018" s="86"/>
      <c r="W1018" s="86"/>
      <c r="X1018" s="86"/>
    </row>
    <row r="1019" s="1" customFormat="1" ht="15.75" customHeight="1" spans="1:24">
      <c r="A1019" s="86"/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  <c r="Q1019" s="86"/>
      <c r="R1019" s="86"/>
      <c r="S1019" s="86"/>
      <c r="T1019" s="86"/>
      <c r="U1019" s="86"/>
      <c r="V1019" s="86"/>
      <c r="W1019" s="86"/>
      <c r="X1019" s="86"/>
    </row>
    <row r="1020" s="1" customFormat="1" ht="15.75" customHeight="1" spans="12:24">
      <c r="L1020" s="86"/>
      <c r="M1020" s="86"/>
      <c r="N1020" s="86"/>
      <c r="O1020" s="86"/>
      <c r="P1020" s="86"/>
      <c r="Q1020" s="86"/>
      <c r="R1020" s="86"/>
      <c r="S1020" s="86"/>
      <c r="T1020" s="86"/>
      <c r="U1020" s="86"/>
      <c r="V1020" s="86"/>
      <c r="W1020" s="86"/>
      <c r="X1020" s="86"/>
    </row>
    <row r="1021" s="1" customFormat="1" ht="15.75" customHeight="1" spans="12:24"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86"/>
      <c r="W1021" s="86"/>
      <c r="X1021" s="86"/>
    </row>
    <row r="1022" s="1" customFormat="1" ht="15.75" customHeight="1" spans="12:24"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86"/>
      <c r="W1022" s="86"/>
      <c r="X1022" s="86"/>
    </row>
    <row r="1023" s="1" customFormat="1" ht="15.75" customHeight="1" spans="12:24">
      <c r="L1023" s="86"/>
      <c r="M1023" s="86"/>
      <c r="N1023" s="86"/>
      <c r="O1023" s="86"/>
      <c r="P1023" s="86"/>
      <c r="Q1023" s="86"/>
      <c r="R1023" s="86"/>
      <c r="S1023" s="86"/>
      <c r="T1023" s="86"/>
      <c r="U1023" s="86"/>
      <c r="V1023" s="86"/>
      <c r="W1023" s="86"/>
      <c r="X1023" s="86"/>
    </row>
    <row r="1024" s="1" customFormat="1" ht="15.75" customHeight="1" spans="12:24">
      <c r="L1024" s="86"/>
      <c r="M1024" s="86"/>
      <c r="N1024" s="86"/>
      <c r="O1024" s="86"/>
      <c r="P1024" s="86"/>
      <c r="Q1024" s="86"/>
      <c r="R1024" s="86"/>
      <c r="S1024" s="86"/>
      <c r="T1024" s="86"/>
      <c r="U1024" s="86"/>
      <c r="V1024" s="86"/>
      <c r="W1024" s="86"/>
      <c r="X1024" s="86"/>
    </row>
    <row r="1025" s="1" customFormat="1" ht="15.75" customHeight="1" spans="12:24">
      <c r="L1025" s="86"/>
      <c r="M1025" s="86"/>
      <c r="N1025" s="86"/>
      <c r="O1025" s="86"/>
      <c r="P1025" s="86"/>
      <c r="Q1025" s="86"/>
      <c r="R1025" s="86"/>
      <c r="S1025" s="86"/>
      <c r="T1025" s="86"/>
      <c r="U1025" s="86"/>
      <c r="V1025" s="86"/>
      <c r="W1025" s="86"/>
      <c r="X1025" s="86"/>
    </row>
    <row r="1026" s="1" customFormat="1" ht="15.75" customHeight="1" spans="12:24">
      <c r="L1026" s="86"/>
      <c r="M1026" s="86"/>
      <c r="N1026" s="86"/>
      <c r="O1026" s="86"/>
      <c r="P1026" s="86"/>
      <c r="Q1026" s="86"/>
      <c r="R1026" s="86"/>
      <c r="S1026" s="86"/>
      <c r="T1026" s="86"/>
      <c r="U1026" s="86"/>
      <c r="V1026" s="86"/>
      <c r="W1026" s="86"/>
      <c r="X1026" s="86"/>
    </row>
    <row r="1027" s="1" customFormat="1" ht="15.75" customHeight="1" spans="12:24">
      <c r="L1027" s="86"/>
      <c r="M1027" s="86"/>
      <c r="N1027" s="86"/>
      <c r="O1027" s="86"/>
      <c r="P1027" s="86"/>
      <c r="Q1027" s="86"/>
      <c r="R1027" s="86"/>
      <c r="S1027" s="86"/>
      <c r="T1027" s="86"/>
      <c r="U1027" s="86"/>
      <c r="V1027" s="86"/>
      <c r="W1027" s="86"/>
      <c r="X1027" s="86"/>
    </row>
    <row r="1028" s="1" customFormat="1" ht="15.75" customHeight="1" spans="12:24">
      <c r="L1028" s="86"/>
      <c r="M1028" s="86"/>
      <c r="N1028" s="86"/>
      <c r="O1028" s="86"/>
      <c r="P1028" s="86"/>
      <c r="Q1028" s="86"/>
      <c r="R1028" s="86"/>
      <c r="S1028" s="86"/>
      <c r="T1028" s="86"/>
      <c r="U1028" s="86"/>
      <c r="V1028" s="86"/>
      <c r="W1028" s="86"/>
      <c r="X1028" s="86"/>
    </row>
    <row r="1029" s="1" customFormat="1" ht="15.75" customHeight="1" spans="12:24">
      <c r="L1029" s="86"/>
      <c r="M1029" s="86"/>
      <c r="N1029" s="86"/>
      <c r="O1029" s="86"/>
      <c r="P1029" s="86"/>
      <c r="Q1029" s="86"/>
      <c r="R1029" s="86"/>
      <c r="S1029" s="86"/>
      <c r="T1029" s="86"/>
      <c r="U1029" s="86"/>
      <c r="V1029" s="86"/>
      <c r="W1029" s="86"/>
      <c r="X1029" s="86"/>
    </row>
    <row r="1030" s="1" customFormat="1" ht="15.75" customHeight="1" spans="12:24">
      <c r="L1030" s="86"/>
      <c r="M1030" s="86"/>
      <c r="N1030" s="86"/>
      <c r="O1030" s="86"/>
      <c r="P1030" s="86"/>
      <c r="Q1030" s="86"/>
      <c r="R1030" s="86"/>
      <c r="S1030" s="86"/>
      <c r="T1030" s="86"/>
      <c r="U1030" s="86"/>
      <c r="V1030" s="86"/>
      <c r="W1030" s="86"/>
      <c r="X1030" s="86"/>
    </row>
    <row r="1031" s="1" customFormat="1" ht="15.75" customHeight="1" spans="12:24">
      <c r="L1031" s="86"/>
      <c r="M1031" s="86"/>
      <c r="N1031" s="86"/>
      <c r="O1031" s="86"/>
      <c r="P1031" s="86"/>
      <c r="Q1031" s="86"/>
      <c r="R1031" s="86"/>
      <c r="S1031" s="86"/>
      <c r="T1031" s="86"/>
      <c r="U1031" s="86"/>
      <c r="V1031" s="86"/>
      <c r="W1031" s="86"/>
      <c r="X1031" s="86"/>
    </row>
  </sheetData>
  <mergeCells count="28">
    <mergeCell ref="A1:D1"/>
    <mergeCell ref="G1:K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4:E14"/>
    <mergeCell ref="A15:E15"/>
    <mergeCell ref="A16:E16"/>
    <mergeCell ref="A17:E17"/>
    <mergeCell ref="A18:E18"/>
    <mergeCell ref="A22:E22"/>
    <mergeCell ref="G7:G8"/>
    <mergeCell ref="H7:H8"/>
    <mergeCell ref="I7:I8"/>
    <mergeCell ref="J7:J8"/>
    <mergeCell ref="K7:K8"/>
    <mergeCell ref="H2:K6"/>
    <mergeCell ref="A7:E8"/>
  </mergeCells>
  <conditionalFormatting sqref="C88:C91">
    <cfRule type="notContainsBlanks" dxfId="0" priority="2">
      <formula>LEN(TRIM(C88))&gt;0</formula>
    </cfRule>
  </conditionalFormatting>
  <conditionalFormatting sqref="C24:C72 G9:K9 O9:O23 G14:K19 H10:K13 H20:K23">
    <cfRule type="notContainsBlanks" dxfId="0" priority="1">
      <formula>LEN(TRIM(C9))&gt;0</formula>
    </cfRule>
  </conditionalFormatting>
  <pageMargins left="0.7" right="0.7" top="0.75" bottom="0.75" header="0.3" footer="0.3"/>
  <pageSetup paperSize="9" scale="91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XS-XXL</vt:lpstr>
      <vt:lpstr>XS-XXL (CM)</vt:lpstr>
      <vt:lpstr>1X-3X</vt:lpstr>
      <vt:lpstr>1X-3X (CM)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</dc:creator>
  <cp:lastModifiedBy>天边的一条鱼</cp:lastModifiedBy>
  <dcterms:created xsi:type="dcterms:W3CDTF">2023-05-12T11:15:00Z</dcterms:created>
  <dcterms:modified xsi:type="dcterms:W3CDTF">2025-02-17T06:08:57Z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FB2AB88877CD48749AE15D648AD304AA_12</vt:lpwstr>
  </property>
</Properties>
</file>